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7231"/>
  <workbookPr/>
  <mc:AlternateContent xmlns:mc="http://schemas.openxmlformats.org/markup-compatibility/2006">
    <mc:Choice Requires="x15">
      <x15ac:absPath xmlns:x15ac="http://schemas.microsoft.com/office/spreadsheetml/2010/11/ac" url="C:\Users\anike\OneDrive\Documents\UCSD\ERSP\Script\spreadsheets\modeling\original\"/>
    </mc:Choice>
  </mc:AlternateContent>
  <xr:revisionPtr revIDLastSave="0" documentId="8_{3F39BB03-5F1C-4C3C-8A85-B8B83E22D81E}" xr6:coauthVersionLast="47" xr6:coauthVersionMax="47" xr10:uidLastSave="{00000000-0000-0000-0000-000000000000}"/>
  <bookViews>
    <workbookView xWindow="768" yWindow="768" windowWidth="17280" windowHeight="8880"/>
  </bookViews>
  <sheets>
    <sheet name="Instructions" sheetId="6" r:id="rId1"/>
    <sheet name="Data" sheetId="1" r:id="rId2"/>
    <sheet name="Output" sheetId="7"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R2" i="1" l="1"/>
  <c r="S2" i="1"/>
  <c r="T2" i="1"/>
  <c r="AN2" i="1" s="1"/>
  <c r="U2" i="1"/>
  <c r="V2" i="1"/>
  <c r="W2" i="1"/>
  <c r="X2" i="1"/>
  <c r="Y2" i="1"/>
  <c r="Z2" i="1"/>
  <c r="AA2" i="1"/>
  <c r="AB2" i="1"/>
  <c r="AC2" i="1"/>
  <c r="AD2" i="1"/>
  <c r="AE2" i="1"/>
  <c r="AF2" i="1"/>
  <c r="AG2" i="1"/>
  <c r="AH2" i="1"/>
  <c r="AI2" i="1"/>
  <c r="AJ2" i="1"/>
  <c r="AK2" i="1"/>
  <c r="AL2" i="1"/>
  <c r="AM2" i="1"/>
  <c r="AO2" i="1"/>
  <c r="AU36" i="1" s="1"/>
  <c r="AP2" i="1"/>
  <c r="AQ2" i="1"/>
  <c r="CG2" i="1"/>
  <c r="R3" i="1"/>
  <c r="S3" i="1"/>
  <c r="T3" i="1"/>
  <c r="AN3" i="1" s="1"/>
  <c r="U3" i="1"/>
  <c r="V3" i="1"/>
  <c r="W3" i="1"/>
  <c r="X3" i="1"/>
  <c r="Y3" i="1"/>
  <c r="Z3" i="1"/>
  <c r="AA3" i="1"/>
  <c r="AB3" i="1"/>
  <c r="AC3" i="1"/>
  <c r="AD3" i="1"/>
  <c r="AE3" i="1"/>
  <c r="AF3" i="1"/>
  <c r="AG3" i="1"/>
  <c r="AH3" i="1"/>
  <c r="AI3" i="1"/>
  <c r="AJ3" i="1"/>
  <c r="AK3" i="1"/>
  <c r="AL3" i="1"/>
  <c r="AM3" i="1"/>
  <c r="AO3" i="1"/>
  <c r="AP3" i="1"/>
  <c r="AQ3" i="1"/>
  <c r="AX3" i="1"/>
  <c r="AY3" i="1"/>
  <c r="AZ3" i="1"/>
  <c r="CG3" i="1"/>
  <c r="R4" i="1"/>
  <c r="S4" i="1"/>
  <c r="T4" i="1"/>
  <c r="AN4" i="1" s="1"/>
  <c r="U4" i="1"/>
  <c r="V4" i="1"/>
  <c r="W4" i="1"/>
  <c r="X4" i="1"/>
  <c r="Y4" i="1"/>
  <c r="Z4" i="1"/>
  <c r="AA4" i="1"/>
  <c r="AB4" i="1"/>
  <c r="AC4" i="1"/>
  <c r="AD4" i="1"/>
  <c r="AE4" i="1"/>
  <c r="AF4" i="1"/>
  <c r="AG4" i="1"/>
  <c r="AH4" i="1"/>
  <c r="AI4" i="1"/>
  <c r="AJ4" i="1"/>
  <c r="AK4" i="1"/>
  <c r="AL4" i="1"/>
  <c r="AM4" i="1"/>
  <c r="AO4" i="1"/>
  <c r="AP4" i="1"/>
  <c r="AQ4" i="1"/>
  <c r="AX4" i="1"/>
  <c r="AY4" i="1"/>
  <c r="AZ4" i="1"/>
  <c r="CG4" i="1"/>
  <c r="R5" i="1"/>
  <c r="S5" i="1"/>
  <c r="T5" i="1"/>
  <c r="AN5" i="1" s="1"/>
  <c r="U5" i="1"/>
  <c r="V5" i="1"/>
  <c r="W5" i="1"/>
  <c r="X5" i="1"/>
  <c r="Y5" i="1"/>
  <c r="Z5" i="1"/>
  <c r="AA5" i="1"/>
  <c r="AB5" i="1"/>
  <c r="AC5" i="1"/>
  <c r="AD5" i="1"/>
  <c r="AE5" i="1"/>
  <c r="AF5" i="1"/>
  <c r="AG5" i="1"/>
  <c r="AH5" i="1"/>
  <c r="AI5" i="1"/>
  <c r="AJ5" i="1"/>
  <c r="AK5" i="1"/>
  <c r="AL5" i="1"/>
  <c r="AM5" i="1"/>
  <c r="AO5" i="1"/>
  <c r="AP5" i="1"/>
  <c r="AQ5" i="1"/>
  <c r="AX5" i="1"/>
  <c r="AY5" i="1"/>
  <c r="AZ5" i="1"/>
  <c r="BK5" i="1"/>
  <c r="BL5" i="1"/>
  <c r="BM5" i="1"/>
  <c r="BN5" i="1"/>
  <c r="BO5" i="1"/>
  <c r="BP5" i="1"/>
  <c r="CG5" i="1"/>
  <c r="R6" i="1"/>
  <c r="S6" i="1"/>
  <c r="AM6" i="1" s="1"/>
  <c r="T6" i="1"/>
  <c r="AN6" i="1" s="1"/>
  <c r="U6" i="1"/>
  <c r="V6" i="1"/>
  <c r="W6" i="1"/>
  <c r="X6" i="1"/>
  <c r="Y6" i="1"/>
  <c r="Z6" i="1"/>
  <c r="AA6" i="1"/>
  <c r="AB6" i="1"/>
  <c r="AC6" i="1"/>
  <c r="AD6" i="1"/>
  <c r="AE6" i="1"/>
  <c r="AF6" i="1"/>
  <c r="AG6" i="1"/>
  <c r="AH6" i="1"/>
  <c r="AI6" i="1"/>
  <c r="AJ6" i="1"/>
  <c r="AK6" i="1"/>
  <c r="AL6" i="1"/>
  <c r="AO6" i="1"/>
  <c r="AP6" i="1"/>
  <c r="AQ6" i="1"/>
  <c r="AU6" i="1"/>
  <c r="AV6" i="1"/>
  <c r="AW6" i="1"/>
  <c r="AX6" i="1"/>
  <c r="AY6" i="1"/>
  <c r="AZ6" i="1"/>
  <c r="CG6" i="1"/>
  <c r="R7" i="1"/>
  <c r="S7" i="1"/>
  <c r="AM7" i="1" s="1"/>
  <c r="T7" i="1"/>
  <c r="AN7" i="1" s="1"/>
  <c r="U7" i="1"/>
  <c r="V7" i="1"/>
  <c r="W7" i="1"/>
  <c r="X7" i="1"/>
  <c r="Y7" i="1"/>
  <c r="Z7" i="1"/>
  <c r="AA7" i="1"/>
  <c r="AB7" i="1"/>
  <c r="AC7" i="1"/>
  <c r="AD7" i="1"/>
  <c r="AE7" i="1"/>
  <c r="AF7" i="1"/>
  <c r="AG7" i="1"/>
  <c r="AH7" i="1"/>
  <c r="AI7" i="1"/>
  <c r="AJ7" i="1"/>
  <c r="AK7" i="1"/>
  <c r="AL7" i="1"/>
  <c r="AO7" i="1"/>
  <c r="AP7" i="1"/>
  <c r="AQ7" i="1"/>
  <c r="AU7" i="1"/>
  <c r="AV7" i="1"/>
  <c r="AW7" i="1"/>
  <c r="AX7" i="1"/>
  <c r="AY7" i="1"/>
  <c r="AZ7" i="1"/>
  <c r="CG7" i="1"/>
  <c r="R8" i="1"/>
  <c r="S8" i="1"/>
  <c r="AM8" i="1" s="1"/>
  <c r="T8" i="1"/>
  <c r="U8" i="1"/>
  <c r="U502" i="1" s="1"/>
  <c r="V8" i="1"/>
  <c r="W8" i="1"/>
  <c r="X8" i="1"/>
  <c r="Y8" i="1"/>
  <c r="Z8" i="1"/>
  <c r="AA8" i="1"/>
  <c r="AB8" i="1"/>
  <c r="AC8" i="1"/>
  <c r="AC502" i="1" s="1"/>
  <c r="AW5" i="1" s="1"/>
  <c r="AD8" i="1"/>
  <c r="AE8" i="1"/>
  <c r="AF8" i="1"/>
  <c r="AG8" i="1"/>
  <c r="AH8" i="1"/>
  <c r="AI8" i="1"/>
  <c r="AJ8" i="1"/>
  <c r="AK8" i="1"/>
  <c r="AK502" i="1" s="1"/>
  <c r="AL8" i="1"/>
  <c r="AN8" i="1"/>
  <c r="AO8" i="1"/>
  <c r="AP8" i="1"/>
  <c r="AQ8" i="1"/>
  <c r="AU8" i="1"/>
  <c r="AV8" i="1"/>
  <c r="AW8" i="1"/>
  <c r="AX8" i="1"/>
  <c r="AY8" i="1"/>
  <c r="AZ8" i="1"/>
  <c r="CG8" i="1"/>
  <c r="R9" i="1"/>
  <c r="S9" i="1"/>
  <c r="T9" i="1"/>
  <c r="AN9" i="1" s="1"/>
  <c r="U9" i="1"/>
  <c r="V9" i="1"/>
  <c r="W9" i="1"/>
  <c r="X9" i="1"/>
  <c r="Y9" i="1"/>
  <c r="Z9" i="1"/>
  <c r="AA9" i="1"/>
  <c r="AB9" i="1"/>
  <c r="AC9" i="1"/>
  <c r="AD9" i="1"/>
  <c r="AE9" i="1"/>
  <c r="AF9" i="1"/>
  <c r="AG9" i="1"/>
  <c r="AH9" i="1"/>
  <c r="AI9" i="1"/>
  <c r="AJ9" i="1"/>
  <c r="AK9" i="1"/>
  <c r="AL9" i="1"/>
  <c r="AM9" i="1"/>
  <c r="AO9" i="1"/>
  <c r="AP9" i="1"/>
  <c r="AQ9" i="1"/>
  <c r="CG9" i="1"/>
  <c r="R10" i="1"/>
  <c r="S10" i="1"/>
  <c r="AM10" i="1" s="1"/>
  <c r="T10" i="1"/>
  <c r="U10" i="1"/>
  <c r="V10" i="1"/>
  <c r="W10" i="1"/>
  <c r="X10" i="1"/>
  <c r="Y10" i="1"/>
  <c r="Z10" i="1"/>
  <c r="AA10" i="1"/>
  <c r="AB10" i="1"/>
  <c r="AC10" i="1"/>
  <c r="AD10" i="1"/>
  <c r="AE10" i="1"/>
  <c r="AF10" i="1"/>
  <c r="AG10" i="1"/>
  <c r="AH10" i="1"/>
  <c r="AI10" i="1"/>
  <c r="AJ10" i="1"/>
  <c r="AK10" i="1"/>
  <c r="AL10" i="1"/>
  <c r="AN10" i="1"/>
  <c r="AO10" i="1"/>
  <c r="AP10" i="1"/>
  <c r="AQ10" i="1"/>
  <c r="BL10" i="1"/>
  <c r="CG10" i="1"/>
  <c r="R11" i="1"/>
  <c r="S11" i="1"/>
  <c r="AM11" i="1" s="1"/>
  <c r="T11" i="1"/>
  <c r="U11" i="1"/>
  <c r="V11" i="1"/>
  <c r="W11" i="1"/>
  <c r="X11" i="1"/>
  <c r="Y11" i="1"/>
  <c r="Z11" i="1"/>
  <c r="AA11" i="1"/>
  <c r="AB11" i="1"/>
  <c r="AC11" i="1"/>
  <c r="AD11" i="1"/>
  <c r="AE11" i="1"/>
  <c r="AF11" i="1"/>
  <c r="AG11" i="1"/>
  <c r="AH11" i="1"/>
  <c r="AI11" i="1"/>
  <c r="AJ11" i="1"/>
  <c r="AK11" i="1"/>
  <c r="AL11" i="1"/>
  <c r="AN11" i="1"/>
  <c r="AO11" i="1"/>
  <c r="AP11" i="1"/>
  <c r="AQ11" i="1"/>
  <c r="AU38" i="1" s="1"/>
  <c r="BL11" i="1"/>
  <c r="CG11" i="1"/>
  <c r="R12" i="1"/>
  <c r="S12" i="1"/>
  <c r="T12" i="1"/>
  <c r="AN12" i="1" s="1"/>
  <c r="U12" i="1"/>
  <c r="V12" i="1"/>
  <c r="W12" i="1"/>
  <c r="X12" i="1"/>
  <c r="Y12" i="1"/>
  <c r="Z12" i="1"/>
  <c r="AA12" i="1"/>
  <c r="AB12" i="1"/>
  <c r="AC12" i="1"/>
  <c r="AD12" i="1"/>
  <c r="AE12" i="1"/>
  <c r="AF12" i="1"/>
  <c r="AG12" i="1"/>
  <c r="AH12" i="1"/>
  <c r="AI12" i="1"/>
  <c r="AJ12" i="1"/>
  <c r="AK12" i="1"/>
  <c r="AL12" i="1"/>
  <c r="AM12" i="1"/>
  <c r="AO12" i="1"/>
  <c r="AP12" i="1"/>
  <c r="AQ12" i="1"/>
  <c r="CG12" i="1"/>
  <c r="R13" i="1"/>
  <c r="S13" i="1"/>
  <c r="T13" i="1"/>
  <c r="AN13" i="1" s="1"/>
  <c r="U13" i="1"/>
  <c r="V13" i="1"/>
  <c r="W13" i="1"/>
  <c r="X13" i="1"/>
  <c r="Y13" i="1"/>
  <c r="Z13" i="1"/>
  <c r="AA13" i="1"/>
  <c r="AB13" i="1"/>
  <c r="AC13" i="1"/>
  <c r="AD13" i="1"/>
  <c r="AE13" i="1"/>
  <c r="AF13" i="1"/>
  <c r="AG13" i="1"/>
  <c r="AH13" i="1"/>
  <c r="AI13" i="1"/>
  <c r="AJ13" i="1"/>
  <c r="AK13" i="1"/>
  <c r="AL13" i="1"/>
  <c r="AM13" i="1"/>
  <c r="AO13" i="1"/>
  <c r="AP13" i="1"/>
  <c r="AQ13" i="1"/>
  <c r="AV13" i="1"/>
  <c r="AW13" i="1"/>
  <c r="AX13" i="1"/>
  <c r="AY13" i="1"/>
  <c r="AZ13" i="1"/>
  <c r="CG13" i="1"/>
  <c r="R14" i="1"/>
  <c r="S14" i="1"/>
  <c r="T14" i="1"/>
  <c r="U14" i="1"/>
  <c r="V14" i="1"/>
  <c r="W14" i="1"/>
  <c r="W502" i="1" s="1"/>
  <c r="X14" i="1"/>
  <c r="Y14" i="1"/>
  <c r="Z14" i="1"/>
  <c r="AA14" i="1"/>
  <c r="AB14" i="1"/>
  <c r="AC14" i="1"/>
  <c r="AD14" i="1"/>
  <c r="AE14" i="1"/>
  <c r="AE502" i="1" s="1"/>
  <c r="AF14" i="1"/>
  <c r="AG14" i="1"/>
  <c r="AH14" i="1"/>
  <c r="AI14" i="1"/>
  <c r="AJ14" i="1"/>
  <c r="AK14" i="1"/>
  <c r="AL14" i="1"/>
  <c r="AM14" i="1"/>
  <c r="AN14" i="1"/>
  <c r="AO14" i="1"/>
  <c r="AP14" i="1"/>
  <c r="AQ14" i="1"/>
  <c r="BC14" i="1"/>
  <c r="BC15" i="1" s="1"/>
  <c r="CG14" i="1"/>
  <c r="R15" i="1"/>
  <c r="R502" i="1" s="1"/>
  <c r="AU3" i="1" s="1"/>
  <c r="S15" i="1"/>
  <c r="AM15" i="1" s="1"/>
  <c r="T15" i="1"/>
  <c r="U15" i="1"/>
  <c r="V15" i="1"/>
  <c r="W15" i="1"/>
  <c r="X15" i="1"/>
  <c r="Y15" i="1"/>
  <c r="Z15" i="1"/>
  <c r="Z502" i="1" s="1"/>
  <c r="AA15" i="1"/>
  <c r="AB15" i="1"/>
  <c r="AC15" i="1"/>
  <c r="AD15" i="1"/>
  <c r="AE15" i="1"/>
  <c r="AF15" i="1"/>
  <c r="AG15" i="1"/>
  <c r="AH15" i="1"/>
  <c r="AH502" i="1" s="1"/>
  <c r="AI15" i="1"/>
  <c r="AJ15" i="1"/>
  <c r="AK15" i="1"/>
  <c r="AL15" i="1"/>
  <c r="AN15" i="1"/>
  <c r="AO15" i="1"/>
  <c r="AP15" i="1"/>
  <c r="AU37" i="1" s="1"/>
  <c r="AQ15" i="1"/>
  <c r="CG15" i="1"/>
  <c r="R16" i="1"/>
  <c r="S16" i="1"/>
  <c r="AM16" i="1" s="1"/>
  <c r="T16" i="1"/>
  <c r="U16" i="1"/>
  <c r="V16" i="1"/>
  <c r="W16" i="1"/>
  <c r="X16" i="1"/>
  <c r="Y16" i="1"/>
  <c r="Z16" i="1"/>
  <c r="AA16" i="1"/>
  <c r="AB16" i="1"/>
  <c r="AC16" i="1"/>
  <c r="AD16" i="1"/>
  <c r="AE16" i="1"/>
  <c r="AF16" i="1"/>
  <c r="AG16" i="1"/>
  <c r="AH16" i="1"/>
  <c r="AI16" i="1"/>
  <c r="AJ16" i="1"/>
  <c r="AK16" i="1"/>
  <c r="AL16" i="1"/>
  <c r="AN16" i="1"/>
  <c r="AO16" i="1"/>
  <c r="AP16" i="1"/>
  <c r="AQ16" i="1"/>
  <c r="CG16" i="1"/>
  <c r="R17" i="1"/>
  <c r="S17" i="1"/>
  <c r="T17" i="1"/>
  <c r="AN17" i="1" s="1"/>
  <c r="U17" i="1"/>
  <c r="V17" i="1"/>
  <c r="W17" i="1"/>
  <c r="X17" i="1"/>
  <c r="Y17" i="1"/>
  <c r="Z17" i="1"/>
  <c r="AA17" i="1"/>
  <c r="AB17" i="1"/>
  <c r="AC17" i="1"/>
  <c r="AD17" i="1"/>
  <c r="AE17" i="1"/>
  <c r="AF17" i="1"/>
  <c r="AG17" i="1"/>
  <c r="AH17" i="1"/>
  <c r="AI17" i="1"/>
  <c r="AJ17" i="1"/>
  <c r="AK17" i="1"/>
  <c r="AL17" i="1"/>
  <c r="AM17" i="1"/>
  <c r="AO17" i="1"/>
  <c r="AP17" i="1"/>
  <c r="AQ17" i="1"/>
  <c r="BC17" i="1"/>
  <c r="CG17" i="1"/>
  <c r="R18" i="1"/>
  <c r="S18" i="1"/>
  <c r="AM18" i="1" s="1"/>
  <c r="T18" i="1"/>
  <c r="AN18" i="1" s="1"/>
  <c r="U18" i="1"/>
  <c r="V18" i="1"/>
  <c r="W18" i="1"/>
  <c r="X18" i="1"/>
  <c r="Y18" i="1"/>
  <c r="Z18" i="1"/>
  <c r="AA18" i="1"/>
  <c r="AB18" i="1"/>
  <c r="AC18" i="1"/>
  <c r="AD18" i="1"/>
  <c r="AE18" i="1"/>
  <c r="AF18" i="1"/>
  <c r="AG18" i="1"/>
  <c r="AH18" i="1"/>
  <c r="AI18" i="1"/>
  <c r="AJ18" i="1"/>
  <c r="AK18" i="1"/>
  <c r="AL18" i="1"/>
  <c r="AO18" i="1"/>
  <c r="AP18" i="1"/>
  <c r="AQ18" i="1"/>
  <c r="CG18" i="1"/>
  <c r="R19" i="1"/>
  <c r="S19" i="1"/>
  <c r="AM19" i="1" s="1"/>
  <c r="T19" i="1"/>
  <c r="U19" i="1"/>
  <c r="V19" i="1"/>
  <c r="W19" i="1"/>
  <c r="X19" i="1"/>
  <c r="Y19" i="1"/>
  <c r="Z19" i="1"/>
  <c r="AA19" i="1"/>
  <c r="AB19" i="1"/>
  <c r="AC19" i="1"/>
  <c r="AD19" i="1"/>
  <c r="AE19" i="1"/>
  <c r="AF19" i="1"/>
  <c r="AG19" i="1"/>
  <c r="AH19" i="1"/>
  <c r="AI19" i="1"/>
  <c r="AJ19" i="1"/>
  <c r="AK19" i="1"/>
  <c r="AL19" i="1"/>
  <c r="AN19" i="1"/>
  <c r="AO19" i="1"/>
  <c r="AP19" i="1"/>
  <c r="AQ19" i="1"/>
  <c r="CG19" i="1"/>
  <c r="R20" i="1"/>
  <c r="S20" i="1"/>
  <c r="T20" i="1"/>
  <c r="AN20" i="1" s="1"/>
  <c r="U20" i="1"/>
  <c r="V20" i="1"/>
  <c r="W20" i="1"/>
  <c r="X20" i="1"/>
  <c r="Y20" i="1"/>
  <c r="Z20" i="1"/>
  <c r="AA20" i="1"/>
  <c r="AB20" i="1"/>
  <c r="AC20" i="1"/>
  <c r="AD20" i="1"/>
  <c r="AE20" i="1"/>
  <c r="AF20" i="1"/>
  <c r="AG20" i="1"/>
  <c r="AH20" i="1"/>
  <c r="AI20" i="1"/>
  <c r="AJ20" i="1"/>
  <c r="AK20" i="1"/>
  <c r="AL20" i="1"/>
  <c r="AM20" i="1"/>
  <c r="AO20" i="1"/>
  <c r="AP20" i="1"/>
  <c r="AQ20" i="1"/>
  <c r="CG20" i="1"/>
  <c r="R21" i="1"/>
  <c r="S21" i="1"/>
  <c r="AM21" i="1" s="1"/>
  <c r="T21" i="1"/>
  <c r="U21" i="1"/>
  <c r="V21" i="1"/>
  <c r="W21" i="1"/>
  <c r="X21" i="1"/>
  <c r="Y21" i="1"/>
  <c r="Z21" i="1"/>
  <c r="AA21" i="1"/>
  <c r="AB21" i="1"/>
  <c r="AC21" i="1"/>
  <c r="AD21" i="1"/>
  <c r="AE21" i="1"/>
  <c r="AF21" i="1"/>
  <c r="AG21" i="1"/>
  <c r="AH21" i="1"/>
  <c r="AI21" i="1"/>
  <c r="AJ21" i="1"/>
  <c r="AK21" i="1"/>
  <c r="AL21" i="1"/>
  <c r="AN21" i="1"/>
  <c r="AO21" i="1"/>
  <c r="AP21" i="1"/>
  <c r="AQ21" i="1"/>
  <c r="CG21" i="1"/>
  <c r="R22" i="1"/>
  <c r="S22" i="1"/>
  <c r="AM22" i="1" s="1"/>
  <c r="T22" i="1"/>
  <c r="U22" i="1"/>
  <c r="V22" i="1"/>
  <c r="W22" i="1"/>
  <c r="X22" i="1"/>
  <c r="Y22" i="1"/>
  <c r="Z22" i="1"/>
  <c r="AA22" i="1"/>
  <c r="AB22" i="1"/>
  <c r="AC22" i="1"/>
  <c r="AD22" i="1"/>
  <c r="AE22" i="1"/>
  <c r="AF22" i="1"/>
  <c r="AG22" i="1"/>
  <c r="AH22" i="1"/>
  <c r="AI22" i="1"/>
  <c r="AJ22" i="1"/>
  <c r="AK22" i="1"/>
  <c r="AL22" i="1"/>
  <c r="AN22" i="1"/>
  <c r="AO22" i="1"/>
  <c r="AP22" i="1"/>
  <c r="AQ22" i="1"/>
  <c r="BL22" i="1"/>
  <c r="BU22" i="1"/>
  <c r="BV22" i="1"/>
  <c r="BX22" i="1"/>
  <c r="BY22" i="1"/>
  <c r="CB22" i="1"/>
  <c r="R23" i="1"/>
  <c r="S23" i="1"/>
  <c r="T23" i="1"/>
  <c r="U23" i="1"/>
  <c r="V23" i="1"/>
  <c r="W23" i="1"/>
  <c r="X23" i="1"/>
  <c r="Y23" i="1"/>
  <c r="Z23" i="1"/>
  <c r="AA23" i="1"/>
  <c r="AB23" i="1"/>
  <c r="AC23" i="1"/>
  <c r="AD23" i="1"/>
  <c r="AE23" i="1"/>
  <c r="AF23" i="1"/>
  <c r="AG23" i="1"/>
  <c r="AH23" i="1"/>
  <c r="AI23" i="1"/>
  <c r="AJ23" i="1"/>
  <c r="AK23" i="1"/>
  <c r="AL23" i="1"/>
  <c r="AM23" i="1"/>
  <c r="AN23" i="1"/>
  <c r="AO23" i="1"/>
  <c r="AP23" i="1"/>
  <c r="AQ23" i="1"/>
  <c r="AV23" i="1"/>
  <c r="BR23" i="1"/>
  <c r="BS23" i="1"/>
  <c r="BU23" i="1"/>
  <c r="BV23" i="1"/>
  <c r="BX23" i="1"/>
  <c r="BY23" i="1"/>
  <c r="CB23" i="1"/>
  <c r="CD23" i="1"/>
  <c r="CE23" i="1"/>
  <c r="CG23" i="1"/>
  <c r="R24" i="1"/>
  <c r="S24" i="1"/>
  <c r="T24" i="1"/>
  <c r="U24" i="1"/>
  <c r="V24" i="1"/>
  <c r="W24" i="1"/>
  <c r="X24" i="1"/>
  <c r="Y24" i="1"/>
  <c r="Z24" i="1"/>
  <c r="AA24" i="1"/>
  <c r="AB24" i="1"/>
  <c r="AC24" i="1"/>
  <c r="AD24" i="1"/>
  <c r="AE24" i="1"/>
  <c r="AF24" i="1"/>
  <c r="AG24" i="1"/>
  <c r="AH24" i="1"/>
  <c r="AI24" i="1"/>
  <c r="AJ24" i="1"/>
  <c r="AK24" i="1"/>
  <c r="AL24" i="1"/>
  <c r="AM24" i="1"/>
  <c r="AN24" i="1"/>
  <c r="AO24" i="1"/>
  <c r="AP24" i="1"/>
  <c r="AQ24" i="1"/>
  <c r="AV24" i="1"/>
  <c r="BR24" i="1"/>
  <c r="BS24" i="1"/>
  <c r="BU24" i="1"/>
  <c r="BV24" i="1"/>
  <c r="BX24" i="1"/>
  <c r="BY24" i="1"/>
  <c r="CB24" i="1"/>
  <c r="CD24" i="1"/>
  <c r="CE24" i="1"/>
  <c r="CG24" i="1"/>
  <c r="R25" i="1"/>
  <c r="S25" i="1"/>
  <c r="T25" i="1"/>
  <c r="U25" i="1"/>
  <c r="V25" i="1"/>
  <c r="W25" i="1"/>
  <c r="X25" i="1"/>
  <c r="Y25" i="1"/>
  <c r="Z25" i="1"/>
  <c r="AA25" i="1"/>
  <c r="AB25" i="1"/>
  <c r="AC25" i="1"/>
  <c r="AD25" i="1"/>
  <c r="AE25" i="1"/>
  <c r="AF25" i="1"/>
  <c r="AG25" i="1"/>
  <c r="AH25" i="1"/>
  <c r="AI25" i="1"/>
  <c r="AJ25" i="1"/>
  <c r="AK25" i="1"/>
  <c r="AL25" i="1"/>
  <c r="AM25" i="1"/>
  <c r="AN25" i="1"/>
  <c r="AO25" i="1"/>
  <c r="AP25" i="1"/>
  <c r="AQ25" i="1"/>
  <c r="AV25" i="1"/>
  <c r="BR25" i="1"/>
  <c r="BS25" i="1"/>
  <c r="BU25" i="1"/>
  <c r="BV25" i="1"/>
  <c r="BX25" i="1"/>
  <c r="BY25" i="1"/>
  <c r="CB25" i="1"/>
  <c r="CD25" i="1"/>
  <c r="CE25" i="1"/>
  <c r="CG25" i="1"/>
  <c r="R26" i="1"/>
  <c r="S26" i="1"/>
  <c r="T26" i="1"/>
  <c r="U26" i="1"/>
  <c r="V26" i="1"/>
  <c r="W26" i="1"/>
  <c r="X26" i="1"/>
  <c r="Y26" i="1"/>
  <c r="Z26" i="1"/>
  <c r="AA26" i="1"/>
  <c r="AB26" i="1"/>
  <c r="AC26" i="1"/>
  <c r="AD26" i="1"/>
  <c r="AE26" i="1"/>
  <c r="AF26" i="1"/>
  <c r="AG26" i="1"/>
  <c r="AH26" i="1"/>
  <c r="AI26" i="1"/>
  <c r="AJ26" i="1"/>
  <c r="AK26" i="1"/>
  <c r="AL26" i="1"/>
  <c r="AM26" i="1"/>
  <c r="AN26" i="1"/>
  <c r="AO26" i="1"/>
  <c r="AP26" i="1"/>
  <c r="AQ26" i="1"/>
  <c r="AV26" i="1"/>
  <c r="BR26" i="1"/>
  <c r="BS26" i="1"/>
  <c r="BU26" i="1"/>
  <c r="BV26" i="1"/>
  <c r="BX26" i="1"/>
  <c r="BY26" i="1"/>
  <c r="CB26" i="1"/>
  <c r="CD26" i="1"/>
  <c r="CE26" i="1"/>
  <c r="CG26" i="1"/>
  <c r="R27" i="1"/>
  <c r="S27" i="1"/>
  <c r="T27" i="1"/>
  <c r="U27" i="1"/>
  <c r="V27" i="1"/>
  <c r="W27" i="1"/>
  <c r="X27" i="1"/>
  <c r="Y27" i="1"/>
  <c r="Z27" i="1"/>
  <c r="AA27" i="1"/>
  <c r="AB27" i="1"/>
  <c r="AC27" i="1"/>
  <c r="AD27" i="1"/>
  <c r="AE27" i="1"/>
  <c r="AF27" i="1"/>
  <c r="AG27" i="1"/>
  <c r="AH27" i="1"/>
  <c r="AI27" i="1"/>
  <c r="AJ27" i="1"/>
  <c r="AK27" i="1"/>
  <c r="AL27" i="1"/>
  <c r="AM27" i="1"/>
  <c r="AN27" i="1"/>
  <c r="AO27" i="1"/>
  <c r="AP27" i="1"/>
  <c r="AQ27" i="1"/>
  <c r="AV27" i="1"/>
  <c r="BR27" i="1"/>
  <c r="BS27" i="1"/>
  <c r="BU27" i="1"/>
  <c r="BV27" i="1"/>
  <c r="BX27" i="1"/>
  <c r="BY27" i="1"/>
  <c r="CB27" i="1"/>
  <c r="CD27" i="1"/>
  <c r="CE27" i="1"/>
  <c r="CG27" i="1"/>
  <c r="R28" i="1"/>
  <c r="S28" i="1"/>
  <c r="T28" i="1"/>
  <c r="U28" i="1"/>
  <c r="V28" i="1"/>
  <c r="W28" i="1"/>
  <c r="X28" i="1"/>
  <c r="Y28" i="1"/>
  <c r="Z28" i="1"/>
  <c r="AA28" i="1"/>
  <c r="AB28" i="1"/>
  <c r="AC28" i="1"/>
  <c r="AD28" i="1"/>
  <c r="AE28" i="1"/>
  <c r="AF28" i="1"/>
  <c r="AG28" i="1"/>
  <c r="AH28" i="1"/>
  <c r="AI28" i="1"/>
  <c r="AJ28" i="1"/>
  <c r="AK28" i="1"/>
  <c r="AL28" i="1"/>
  <c r="AM28" i="1"/>
  <c r="AN28" i="1"/>
  <c r="AO28" i="1"/>
  <c r="AP28" i="1"/>
  <c r="AQ28" i="1"/>
  <c r="BR28" i="1"/>
  <c r="BS28" i="1"/>
  <c r="BU28" i="1"/>
  <c r="BV28" i="1"/>
  <c r="BX28" i="1"/>
  <c r="BY28" i="1"/>
  <c r="CB28" i="1"/>
  <c r="CD28" i="1"/>
  <c r="CE28" i="1"/>
  <c r="CG28" i="1"/>
  <c r="R29" i="1"/>
  <c r="S29" i="1"/>
  <c r="T29" i="1"/>
  <c r="U29" i="1"/>
  <c r="V29" i="1"/>
  <c r="W29" i="1"/>
  <c r="X29" i="1"/>
  <c r="Y29" i="1"/>
  <c r="Z29" i="1"/>
  <c r="AA29" i="1"/>
  <c r="AB29" i="1"/>
  <c r="AC29" i="1"/>
  <c r="AD29" i="1"/>
  <c r="AE29" i="1"/>
  <c r="AF29" i="1"/>
  <c r="AG29" i="1"/>
  <c r="AH29" i="1"/>
  <c r="AI29" i="1"/>
  <c r="AJ29" i="1"/>
  <c r="AK29" i="1"/>
  <c r="AL29" i="1"/>
  <c r="AM29" i="1"/>
  <c r="AN29" i="1"/>
  <c r="AO29" i="1"/>
  <c r="AP29" i="1"/>
  <c r="AQ29" i="1"/>
  <c r="BR29" i="1"/>
  <c r="BS29" i="1"/>
  <c r="BU29" i="1"/>
  <c r="BV29" i="1"/>
  <c r="BX29" i="1"/>
  <c r="BY29" i="1"/>
  <c r="CB29" i="1"/>
  <c r="CD29" i="1"/>
  <c r="CE29" i="1"/>
  <c r="CG29" i="1"/>
  <c r="R30" i="1"/>
  <c r="S30" i="1"/>
  <c r="T30" i="1"/>
  <c r="U30" i="1"/>
  <c r="V30" i="1"/>
  <c r="W30" i="1"/>
  <c r="X30" i="1"/>
  <c r="Y30" i="1"/>
  <c r="Z30" i="1"/>
  <c r="AA30" i="1"/>
  <c r="AB30" i="1"/>
  <c r="AC30" i="1"/>
  <c r="AD30" i="1"/>
  <c r="AE30" i="1"/>
  <c r="AF30" i="1"/>
  <c r="AG30" i="1"/>
  <c r="AH30" i="1"/>
  <c r="AI30" i="1"/>
  <c r="AJ30" i="1"/>
  <c r="AK30" i="1"/>
  <c r="AL30" i="1"/>
  <c r="AM30" i="1"/>
  <c r="AN30" i="1"/>
  <c r="AO30" i="1"/>
  <c r="AP30" i="1"/>
  <c r="AQ30" i="1"/>
  <c r="BR30" i="1"/>
  <c r="BS30" i="1"/>
  <c r="BU30" i="1"/>
  <c r="BV30" i="1"/>
  <c r="BX30" i="1"/>
  <c r="BY30" i="1"/>
  <c r="CB30" i="1"/>
  <c r="CD30" i="1"/>
  <c r="CE30" i="1"/>
  <c r="CG30" i="1"/>
  <c r="R31" i="1"/>
  <c r="S31" i="1"/>
  <c r="T31" i="1"/>
  <c r="U31" i="1"/>
  <c r="V31" i="1"/>
  <c r="W31" i="1"/>
  <c r="X31" i="1"/>
  <c r="Y31" i="1"/>
  <c r="Z31" i="1"/>
  <c r="AA31" i="1"/>
  <c r="AB31" i="1"/>
  <c r="AC31" i="1"/>
  <c r="AD31" i="1"/>
  <c r="AE31" i="1"/>
  <c r="AF31" i="1"/>
  <c r="AG31" i="1"/>
  <c r="AH31" i="1"/>
  <c r="AI31" i="1"/>
  <c r="AJ31" i="1"/>
  <c r="AK31" i="1"/>
  <c r="AL31" i="1"/>
  <c r="AM31" i="1"/>
  <c r="AN31" i="1"/>
  <c r="AO31" i="1"/>
  <c r="AP31" i="1"/>
  <c r="AQ31" i="1"/>
  <c r="BR31" i="1"/>
  <c r="BS31" i="1"/>
  <c r="BU31" i="1"/>
  <c r="BV31" i="1"/>
  <c r="BX31" i="1"/>
  <c r="BY31" i="1"/>
  <c r="CB31" i="1"/>
  <c r="CD31" i="1"/>
  <c r="CE31" i="1"/>
  <c r="CG31" i="1"/>
  <c r="R32" i="1"/>
  <c r="S32" i="1"/>
  <c r="T32" i="1"/>
  <c r="U32" i="1"/>
  <c r="V32" i="1"/>
  <c r="W32" i="1"/>
  <c r="X32" i="1"/>
  <c r="Y32" i="1"/>
  <c r="Z32" i="1"/>
  <c r="AA32" i="1"/>
  <c r="AB32" i="1"/>
  <c r="AC32" i="1"/>
  <c r="AD32" i="1"/>
  <c r="AE32" i="1"/>
  <c r="AF32" i="1"/>
  <c r="AG32" i="1"/>
  <c r="AH32" i="1"/>
  <c r="AI32" i="1"/>
  <c r="AJ32" i="1"/>
  <c r="AK32" i="1"/>
  <c r="AL32" i="1"/>
  <c r="AM32" i="1"/>
  <c r="AN32" i="1"/>
  <c r="AO32" i="1"/>
  <c r="AP32" i="1"/>
  <c r="AQ32" i="1"/>
  <c r="BR32" i="1"/>
  <c r="BS32" i="1"/>
  <c r="BU32" i="1"/>
  <c r="BV32" i="1"/>
  <c r="BX32" i="1"/>
  <c r="BY32" i="1"/>
  <c r="CB32" i="1"/>
  <c r="CD32" i="1"/>
  <c r="CE32" i="1"/>
  <c r="CG32" i="1"/>
  <c r="R33" i="1"/>
  <c r="S33" i="1"/>
  <c r="T33" i="1"/>
  <c r="U33" i="1"/>
  <c r="V33" i="1"/>
  <c r="W33" i="1"/>
  <c r="X33" i="1"/>
  <c r="Y33" i="1"/>
  <c r="Z33" i="1"/>
  <c r="AA33" i="1"/>
  <c r="AB33" i="1"/>
  <c r="AC33" i="1"/>
  <c r="AD33" i="1"/>
  <c r="AE33" i="1"/>
  <c r="AF33" i="1"/>
  <c r="AG33" i="1"/>
  <c r="AH33" i="1"/>
  <c r="AI33" i="1"/>
  <c r="AJ33" i="1"/>
  <c r="AK33" i="1"/>
  <c r="AL33" i="1"/>
  <c r="AM33" i="1"/>
  <c r="AN33" i="1"/>
  <c r="AO33" i="1"/>
  <c r="AP33" i="1"/>
  <c r="AQ33" i="1"/>
  <c r="AU33" i="1"/>
  <c r="BR33" i="1"/>
  <c r="BS33" i="1"/>
  <c r="BU33" i="1"/>
  <c r="BV33" i="1"/>
  <c r="BX33" i="1"/>
  <c r="BY33" i="1"/>
  <c r="CB33" i="1"/>
  <c r="CD33" i="1"/>
  <c r="CE33" i="1"/>
  <c r="CG33" i="1"/>
  <c r="R34" i="1"/>
  <c r="S34" i="1"/>
  <c r="T34" i="1"/>
  <c r="U34" i="1"/>
  <c r="V34" i="1"/>
  <c r="W34" i="1"/>
  <c r="X34" i="1"/>
  <c r="Y34" i="1"/>
  <c r="Z34" i="1"/>
  <c r="AA34" i="1"/>
  <c r="AB34" i="1"/>
  <c r="AC34" i="1"/>
  <c r="AD34" i="1"/>
  <c r="AE34" i="1"/>
  <c r="AF34" i="1"/>
  <c r="AG34" i="1"/>
  <c r="AH34" i="1"/>
  <c r="AI34" i="1"/>
  <c r="AJ34" i="1"/>
  <c r="AK34" i="1"/>
  <c r="AL34" i="1"/>
  <c r="AM34" i="1"/>
  <c r="AN34" i="1"/>
  <c r="AO34" i="1"/>
  <c r="AP34" i="1"/>
  <c r="AQ34" i="1"/>
  <c r="BR34" i="1"/>
  <c r="BS34" i="1"/>
  <c r="BU34" i="1"/>
  <c r="BV34" i="1"/>
  <c r="BX34" i="1"/>
  <c r="BY34" i="1"/>
  <c r="CB34" i="1"/>
  <c r="CD34" i="1"/>
  <c r="CE34" i="1"/>
  <c r="CG34" i="1"/>
  <c r="R35" i="1"/>
  <c r="S35" i="1"/>
  <c r="T35" i="1"/>
  <c r="U35" i="1"/>
  <c r="V35" i="1"/>
  <c r="W35" i="1"/>
  <c r="X35" i="1"/>
  <c r="Y35" i="1"/>
  <c r="Z35" i="1"/>
  <c r="AA35" i="1"/>
  <c r="AB35" i="1"/>
  <c r="AC35" i="1"/>
  <c r="AD35" i="1"/>
  <c r="AE35" i="1"/>
  <c r="AF35" i="1"/>
  <c r="AG35" i="1"/>
  <c r="AH35" i="1"/>
  <c r="AI35" i="1"/>
  <c r="AJ35" i="1"/>
  <c r="AK35" i="1"/>
  <c r="AL35" i="1"/>
  <c r="AM35" i="1"/>
  <c r="AN35" i="1"/>
  <c r="AO35" i="1"/>
  <c r="AP35" i="1"/>
  <c r="AQ35" i="1"/>
  <c r="BR35" i="1"/>
  <c r="BS35" i="1"/>
  <c r="BU35" i="1"/>
  <c r="BV35" i="1"/>
  <c r="BX35" i="1"/>
  <c r="BY35" i="1"/>
  <c r="CB35" i="1"/>
  <c r="CD35" i="1"/>
  <c r="CE35" i="1"/>
  <c r="CG35" i="1"/>
  <c r="R36" i="1"/>
  <c r="S36" i="1"/>
  <c r="T36" i="1"/>
  <c r="U36" i="1"/>
  <c r="V36" i="1"/>
  <c r="W36" i="1"/>
  <c r="X36" i="1"/>
  <c r="Y36" i="1"/>
  <c r="Z36" i="1"/>
  <c r="AA36" i="1"/>
  <c r="AB36" i="1"/>
  <c r="AC36" i="1"/>
  <c r="AD36" i="1"/>
  <c r="AE36" i="1"/>
  <c r="AF36" i="1"/>
  <c r="AG36" i="1"/>
  <c r="AH36" i="1"/>
  <c r="AI36" i="1"/>
  <c r="AJ36" i="1"/>
  <c r="AK36" i="1"/>
  <c r="AL36" i="1"/>
  <c r="AM36" i="1"/>
  <c r="AN36" i="1"/>
  <c r="AO36" i="1"/>
  <c r="AP36" i="1"/>
  <c r="AQ36" i="1"/>
  <c r="BR36" i="1"/>
  <c r="BS36" i="1"/>
  <c r="BU36" i="1"/>
  <c r="BV36" i="1"/>
  <c r="BX36" i="1"/>
  <c r="BY36" i="1"/>
  <c r="CB36" i="1"/>
  <c r="CD36" i="1"/>
  <c r="CE36" i="1"/>
  <c r="CG36" i="1"/>
  <c r="R37" i="1"/>
  <c r="S37" i="1"/>
  <c r="T37" i="1"/>
  <c r="U37" i="1"/>
  <c r="V37" i="1"/>
  <c r="W37" i="1"/>
  <c r="X37" i="1"/>
  <c r="Y37" i="1"/>
  <c r="Z37" i="1"/>
  <c r="AA37" i="1"/>
  <c r="AB37" i="1"/>
  <c r="AC37" i="1"/>
  <c r="AD37" i="1"/>
  <c r="AE37" i="1"/>
  <c r="AF37" i="1"/>
  <c r="AG37" i="1"/>
  <c r="AH37" i="1"/>
  <c r="AI37" i="1"/>
  <c r="AJ37" i="1"/>
  <c r="AK37" i="1"/>
  <c r="AL37" i="1"/>
  <c r="AM37" i="1"/>
  <c r="AN37" i="1"/>
  <c r="AO37" i="1"/>
  <c r="AP37" i="1"/>
  <c r="AQ37" i="1"/>
  <c r="BR37" i="1"/>
  <c r="BS37" i="1"/>
  <c r="BU37" i="1"/>
  <c r="BV37" i="1"/>
  <c r="BX37" i="1"/>
  <c r="BY37" i="1"/>
  <c r="CB37" i="1"/>
  <c r="CD37" i="1"/>
  <c r="CE37" i="1"/>
  <c r="CG37" i="1"/>
  <c r="R38" i="1"/>
  <c r="S38" i="1"/>
  <c r="T38" i="1"/>
  <c r="U38" i="1"/>
  <c r="V38" i="1"/>
  <c r="W38" i="1"/>
  <c r="X38" i="1"/>
  <c r="Y38" i="1"/>
  <c r="Z38" i="1"/>
  <c r="AA38" i="1"/>
  <c r="AB38" i="1"/>
  <c r="AC38" i="1"/>
  <c r="AD38" i="1"/>
  <c r="AE38" i="1"/>
  <c r="AF38" i="1"/>
  <c r="AG38" i="1"/>
  <c r="AH38" i="1"/>
  <c r="AI38" i="1"/>
  <c r="AJ38" i="1"/>
  <c r="AK38" i="1"/>
  <c r="AL38" i="1"/>
  <c r="AM38" i="1"/>
  <c r="AN38" i="1"/>
  <c r="AO38" i="1"/>
  <c r="AP38" i="1"/>
  <c r="AQ38" i="1"/>
  <c r="BR38" i="1"/>
  <c r="BS38" i="1"/>
  <c r="BU38" i="1"/>
  <c r="BV38" i="1"/>
  <c r="BX38" i="1"/>
  <c r="BY38" i="1"/>
  <c r="CB38" i="1"/>
  <c r="CD38" i="1"/>
  <c r="CE38" i="1"/>
  <c r="CG38" i="1"/>
  <c r="R39" i="1"/>
  <c r="S39" i="1"/>
  <c r="T39" i="1"/>
  <c r="U39" i="1"/>
  <c r="V39" i="1"/>
  <c r="W39" i="1"/>
  <c r="X39" i="1"/>
  <c r="Y39" i="1"/>
  <c r="Z39" i="1"/>
  <c r="AA39" i="1"/>
  <c r="AB39" i="1"/>
  <c r="AC39" i="1"/>
  <c r="AD39" i="1"/>
  <c r="AE39" i="1"/>
  <c r="AF39" i="1"/>
  <c r="AG39" i="1"/>
  <c r="AH39" i="1"/>
  <c r="AI39" i="1"/>
  <c r="AJ39" i="1"/>
  <c r="AK39" i="1"/>
  <c r="AL39" i="1"/>
  <c r="AM39" i="1"/>
  <c r="AN39" i="1"/>
  <c r="AO39" i="1"/>
  <c r="AP39" i="1"/>
  <c r="AQ39" i="1"/>
  <c r="BR39" i="1"/>
  <c r="BS39" i="1"/>
  <c r="BU39" i="1"/>
  <c r="BV39" i="1"/>
  <c r="BX39" i="1"/>
  <c r="BY39" i="1"/>
  <c r="CB39" i="1"/>
  <c r="CD39" i="1"/>
  <c r="CE39" i="1"/>
  <c r="CG39" i="1"/>
  <c r="R40" i="1"/>
  <c r="S40" i="1"/>
  <c r="T40" i="1"/>
  <c r="U40" i="1"/>
  <c r="V40" i="1"/>
  <c r="W40" i="1"/>
  <c r="X40" i="1"/>
  <c r="Y40" i="1"/>
  <c r="Z40" i="1"/>
  <c r="AA40" i="1"/>
  <c r="AB40" i="1"/>
  <c r="AC40" i="1"/>
  <c r="AD40" i="1"/>
  <c r="AE40" i="1"/>
  <c r="AF40" i="1"/>
  <c r="AG40" i="1"/>
  <c r="AH40" i="1"/>
  <c r="AI40" i="1"/>
  <c r="AJ40" i="1"/>
  <c r="AK40" i="1"/>
  <c r="AL40" i="1"/>
  <c r="AM40" i="1"/>
  <c r="AN40" i="1"/>
  <c r="AO40" i="1"/>
  <c r="AP40" i="1"/>
  <c r="AQ40" i="1"/>
  <c r="BR40" i="1"/>
  <c r="BS40" i="1"/>
  <c r="BU40" i="1"/>
  <c r="BV40" i="1"/>
  <c r="BX40" i="1"/>
  <c r="BY40" i="1"/>
  <c r="CB40" i="1"/>
  <c r="CD40" i="1"/>
  <c r="CE40" i="1"/>
  <c r="CG40" i="1"/>
  <c r="R41" i="1"/>
  <c r="S41" i="1"/>
  <c r="T41" i="1"/>
  <c r="U41" i="1"/>
  <c r="V41" i="1"/>
  <c r="W41" i="1"/>
  <c r="X41" i="1"/>
  <c r="Y41" i="1"/>
  <c r="Z41" i="1"/>
  <c r="AA41" i="1"/>
  <c r="AB41" i="1"/>
  <c r="AC41" i="1"/>
  <c r="AD41" i="1"/>
  <c r="AE41" i="1"/>
  <c r="AF41" i="1"/>
  <c r="AG41" i="1"/>
  <c r="AH41" i="1"/>
  <c r="AI41" i="1"/>
  <c r="AJ41" i="1"/>
  <c r="AK41" i="1"/>
  <c r="AL41" i="1"/>
  <c r="AM41" i="1"/>
  <c r="AN41" i="1"/>
  <c r="AO41" i="1"/>
  <c r="AP41" i="1"/>
  <c r="AQ41" i="1"/>
  <c r="BR41" i="1"/>
  <c r="BS41" i="1"/>
  <c r="BU41" i="1"/>
  <c r="BV41" i="1"/>
  <c r="BX41" i="1"/>
  <c r="BY41" i="1"/>
  <c r="CB41" i="1"/>
  <c r="CD41" i="1"/>
  <c r="CE41" i="1"/>
  <c r="CG41" i="1"/>
  <c r="R42" i="1"/>
  <c r="S42" i="1"/>
  <c r="T42" i="1"/>
  <c r="U42" i="1"/>
  <c r="V42" i="1"/>
  <c r="W42" i="1"/>
  <c r="X42" i="1"/>
  <c r="Y42" i="1"/>
  <c r="Z42" i="1"/>
  <c r="AA42" i="1"/>
  <c r="AB42" i="1"/>
  <c r="AC42" i="1"/>
  <c r="AD42" i="1"/>
  <c r="AE42" i="1"/>
  <c r="AF42" i="1"/>
  <c r="AG42" i="1"/>
  <c r="AH42" i="1"/>
  <c r="AI42" i="1"/>
  <c r="AJ42" i="1"/>
  <c r="AK42" i="1"/>
  <c r="AL42" i="1"/>
  <c r="AM42" i="1"/>
  <c r="AN42" i="1"/>
  <c r="AO42" i="1"/>
  <c r="AP42" i="1"/>
  <c r="AQ42" i="1"/>
  <c r="BR42" i="1"/>
  <c r="BS42" i="1"/>
  <c r="BU42" i="1"/>
  <c r="BV42" i="1"/>
  <c r="BX42" i="1"/>
  <c r="BY42" i="1"/>
  <c r="CB42" i="1"/>
  <c r="CD42" i="1"/>
  <c r="CE42" i="1"/>
  <c r="CG42" i="1"/>
  <c r="R43" i="1"/>
  <c r="S43" i="1"/>
  <c r="T43" i="1"/>
  <c r="U43" i="1"/>
  <c r="V43" i="1"/>
  <c r="W43" i="1"/>
  <c r="X43" i="1"/>
  <c r="Y43" i="1"/>
  <c r="Z43" i="1"/>
  <c r="AA43" i="1"/>
  <c r="AB43" i="1"/>
  <c r="AC43" i="1"/>
  <c r="AD43" i="1"/>
  <c r="AE43" i="1"/>
  <c r="AF43" i="1"/>
  <c r="AG43" i="1"/>
  <c r="AH43" i="1"/>
  <c r="AI43" i="1"/>
  <c r="AJ43" i="1"/>
  <c r="AK43" i="1"/>
  <c r="AL43" i="1"/>
  <c r="AM43" i="1"/>
  <c r="AN43" i="1"/>
  <c r="AO43" i="1"/>
  <c r="AP43" i="1"/>
  <c r="AQ43" i="1"/>
  <c r="BR43" i="1"/>
  <c r="BS43" i="1"/>
  <c r="BU43" i="1"/>
  <c r="BV43" i="1"/>
  <c r="BX43" i="1"/>
  <c r="BY43" i="1"/>
  <c r="CB43" i="1"/>
  <c r="CD43" i="1"/>
  <c r="CE43" i="1"/>
  <c r="CG43" i="1"/>
  <c r="R44" i="1"/>
  <c r="S44" i="1"/>
  <c r="T44" i="1"/>
  <c r="U44" i="1"/>
  <c r="V44" i="1"/>
  <c r="W44" i="1"/>
  <c r="X44" i="1"/>
  <c r="Y44" i="1"/>
  <c r="Z44" i="1"/>
  <c r="AA44" i="1"/>
  <c r="AB44" i="1"/>
  <c r="AC44" i="1"/>
  <c r="AD44" i="1"/>
  <c r="AE44" i="1"/>
  <c r="AF44" i="1"/>
  <c r="AG44" i="1"/>
  <c r="AH44" i="1"/>
  <c r="AI44" i="1"/>
  <c r="AJ44" i="1"/>
  <c r="AK44" i="1"/>
  <c r="AL44" i="1"/>
  <c r="AM44" i="1"/>
  <c r="AN44" i="1"/>
  <c r="AO44" i="1"/>
  <c r="AP44" i="1"/>
  <c r="AQ44" i="1"/>
  <c r="BR44" i="1"/>
  <c r="BS44" i="1"/>
  <c r="BU44" i="1"/>
  <c r="BV44" i="1"/>
  <c r="BX44" i="1"/>
  <c r="BY44" i="1"/>
  <c r="CB44" i="1"/>
  <c r="CD44" i="1"/>
  <c r="CE44" i="1"/>
  <c r="CG44" i="1"/>
  <c r="R45" i="1"/>
  <c r="S45" i="1"/>
  <c r="T45" i="1"/>
  <c r="U45" i="1"/>
  <c r="V45" i="1"/>
  <c r="W45" i="1"/>
  <c r="X45" i="1"/>
  <c r="Y45" i="1"/>
  <c r="Z45" i="1"/>
  <c r="AA45" i="1"/>
  <c r="AB45" i="1"/>
  <c r="AC45" i="1"/>
  <c r="AD45" i="1"/>
  <c r="AE45" i="1"/>
  <c r="AF45" i="1"/>
  <c r="AG45" i="1"/>
  <c r="AH45" i="1"/>
  <c r="AI45" i="1"/>
  <c r="AJ45" i="1"/>
  <c r="AK45" i="1"/>
  <c r="AL45" i="1"/>
  <c r="AM45" i="1"/>
  <c r="AN45" i="1"/>
  <c r="AO45" i="1"/>
  <c r="AP45" i="1"/>
  <c r="AQ45" i="1"/>
  <c r="BR45" i="1"/>
  <c r="BS45" i="1"/>
  <c r="BU45" i="1"/>
  <c r="BV45" i="1"/>
  <c r="BX45" i="1"/>
  <c r="BY45" i="1"/>
  <c r="CB45" i="1"/>
  <c r="CD45" i="1"/>
  <c r="CE45" i="1"/>
  <c r="CG45" i="1"/>
  <c r="R46" i="1"/>
  <c r="S46" i="1"/>
  <c r="T46" i="1"/>
  <c r="U46" i="1"/>
  <c r="V46" i="1"/>
  <c r="W46" i="1"/>
  <c r="X46" i="1"/>
  <c r="Y46" i="1"/>
  <c r="Z46" i="1"/>
  <c r="AA46" i="1"/>
  <c r="AB46" i="1"/>
  <c r="AC46" i="1"/>
  <c r="AD46" i="1"/>
  <c r="AE46" i="1"/>
  <c r="AF46" i="1"/>
  <c r="AG46" i="1"/>
  <c r="AH46" i="1"/>
  <c r="AI46" i="1"/>
  <c r="AJ46" i="1"/>
  <c r="AK46" i="1"/>
  <c r="AL46" i="1"/>
  <c r="AM46" i="1"/>
  <c r="AN46" i="1"/>
  <c r="AO46" i="1"/>
  <c r="AP46" i="1"/>
  <c r="AQ46" i="1"/>
  <c r="BR46" i="1"/>
  <c r="BS46" i="1"/>
  <c r="BU46" i="1"/>
  <c r="BV46" i="1"/>
  <c r="BX46" i="1"/>
  <c r="BY46" i="1"/>
  <c r="CB46" i="1"/>
  <c r="CD46" i="1"/>
  <c r="CE46" i="1"/>
  <c r="CG46" i="1"/>
  <c r="R47" i="1"/>
  <c r="S47" i="1"/>
  <c r="T47" i="1"/>
  <c r="U47" i="1"/>
  <c r="V47" i="1"/>
  <c r="W47" i="1"/>
  <c r="X47" i="1"/>
  <c r="Y47" i="1"/>
  <c r="Z47" i="1"/>
  <c r="AA47" i="1"/>
  <c r="AB47" i="1"/>
  <c r="AC47" i="1"/>
  <c r="AD47" i="1"/>
  <c r="AE47" i="1"/>
  <c r="AF47" i="1"/>
  <c r="AG47" i="1"/>
  <c r="AH47" i="1"/>
  <c r="AI47" i="1"/>
  <c r="AJ47" i="1"/>
  <c r="AK47" i="1"/>
  <c r="AL47" i="1"/>
  <c r="AM47" i="1"/>
  <c r="AN47" i="1"/>
  <c r="AO47" i="1"/>
  <c r="AP47" i="1"/>
  <c r="AQ47" i="1"/>
  <c r="BR47" i="1"/>
  <c r="BS47" i="1"/>
  <c r="BU47" i="1"/>
  <c r="BV47" i="1"/>
  <c r="BX47" i="1"/>
  <c r="BY47" i="1"/>
  <c r="CB47" i="1"/>
  <c r="CD47" i="1"/>
  <c r="CE47" i="1"/>
  <c r="CG47" i="1"/>
  <c r="R48" i="1"/>
  <c r="S48" i="1"/>
  <c r="T48" i="1"/>
  <c r="U48" i="1"/>
  <c r="V48" i="1"/>
  <c r="W48" i="1"/>
  <c r="X48" i="1"/>
  <c r="Y48" i="1"/>
  <c r="Z48" i="1"/>
  <c r="AA48" i="1"/>
  <c r="AB48" i="1"/>
  <c r="AC48" i="1"/>
  <c r="AD48" i="1"/>
  <c r="AE48" i="1"/>
  <c r="AF48" i="1"/>
  <c r="AG48" i="1"/>
  <c r="AH48" i="1"/>
  <c r="AI48" i="1"/>
  <c r="AJ48" i="1"/>
  <c r="AK48" i="1"/>
  <c r="AL48" i="1"/>
  <c r="AM48" i="1"/>
  <c r="AN48" i="1"/>
  <c r="AO48" i="1"/>
  <c r="AP48" i="1"/>
  <c r="AQ48" i="1"/>
  <c r="BR48" i="1"/>
  <c r="BS48" i="1"/>
  <c r="BU48" i="1"/>
  <c r="BV48" i="1"/>
  <c r="BX48" i="1"/>
  <c r="BY48" i="1"/>
  <c r="CB48" i="1"/>
  <c r="CD48" i="1"/>
  <c r="CE48" i="1"/>
  <c r="CG48" i="1"/>
  <c r="R49" i="1"/>
  <c r="S49" i="1"/>
  <c r="T49" i="1"/>
  <c r="U49" i="1"/>
  <c r="V49" i="1"/>
  <c r="W49" i="1"/>
  <c r="X49" i="1"/>
  <c r="Y49" i="1"/>
  <c r="Z49" i="1"/>
  <c r="AA49" i="1"/>
  <c r="AB49" i="1"/>
  <c r="AC49" i="1"/>
  <c r="AD49" i="1"/>
  <c r="AE49" i="1"/>
  <c r="AF49" i="1"/>
  <c r="AG49" i="1"/>
  <c r="AH49" i="1"/>
  <c r="AI49" i="1"/>
  <c r="AJ49" i="1"/>
  <c r="AK49" i="1"/>
  <c r="AL49" i="1"/>
  <c r="AM49" i="1"/>
  <c r="AN49" i="1"/>
  <c r="AO49" i="1"/>
  <c r="AP49" i="1"/>
  <c r="AQ49" i="1"/>
  <c r="BR49" i="1"/>
  <c r="BS49" i="1"/>
  <c r="BU49" i="1"/>
  <c r="BV49" i="1"/>
  <c r="BX49" i="1"/>
  <c r="BY49" i="1"/>
  <c r="CB49" i="1"/>
  <c r="CD49" i="1"/>
  <c r="CE49" i="1"/>
  <c r="CG49" i="1"/>
  <c r="R50" i="1"/>
  <c r="S50" i="1"/>
  <c r="T50" i="1"/>
  <c r="U50" i="1"/>
  <c r="V50" i="1"/>
  <c r="W50" i="1"/>
  <c r="X50" i="1"/>
  <c r="Y50" i="1"/>
  <c r="Z50" i="1"/>
  <c r="AA50" i="1"/>
  <c r="AB50" i="1"/>
  <c r="AC50" i="1"/>
  <c r="AD50" i="1"/>
  <c r="AE50" i="1"/>
  <c r="AF50" i="1"/>
  <c r="AG50" i="1"/>
  <c r="AH50" i="1"/>
  <c r="AI50" i="1"/>
  <c r="AJ50" i="1"/>
  <c r="AK50" i="1"/>
  <c r="AL50" i="1"/>
  <c r="AM50" i="1"/>
  <c r="AN50" i="1"/>
  <c r="AO50" i="1"/>
  <c r="AP50" i="1"/>
  <c r="AQ50" i="1"/>
  <c r="BR50" i="1"/>
  <c r="BS50" i="1"/>
  <c r="BU50" i="1"/>
  <c r="BV50" i="1"/>
  <c r="BX50" i="1"/>
  <c r="BY50" i="1"/>
  <c r="CB50" i="1"/>
  <c r="CD50" i="1"/>
  <c r="CE50" i="1"/>
  <c r="CG50" i="1"/>
  <c r="R51" i="1"/>
  <c r="S51" i="1"/>
  <c r="T51" i="1"/>
  <c r="U51" i="1"/>
  <c r="V51" i="1"/>
  <c r="W51" i="1"/>
  <c r="X51" i="1"/>
  <c r="Y51" i="1"/>
  <c r="Z51" i="1"/>
  <c r="AA51" i="1"/>
  <c r="AB51" i="1"/>
  <c r="AC51" i="1"/>
  <c r="AD51" i="1"/>
  <c r="AE51" i="1"/>
  <c r="AF51" i="1"/>
  <c r="AG51" i="1"/>
  <c r="AH51" i="1"/>
  <c r="AI51" i="1"/>
  <c r="AJ51" i="1"/>
  <c r="AK51" i="1"/>
  <c r="AL51" i="1"/>
  <c r="AM51" i="1"/>
  <c r="AN51" i="1"/>
  <c r="AO51" i="1"/>
  <c r="AP51" i="1"/>
  <c r="AQ51" i="1"/>
  <c r="BR51" i="1"/>
  <c r="BS51" i="1"/>
  <c r="BU51" i="1"/>
  <c r="BV51" i="1"/>
  <c r="BX51" i="1"/>
  <c r="BY51" i="1"/>
  <c r="CB51" i="1"/>
  <c r="CD51" i="1"/>
  <c r="CE51" i="1"/>
  <c r="CG51" i="1"/>
  <c r="R52" i="1"/>
  <c r="S52" i="1"/>
  <c r="T52" i="1"/>
  <c r="U52" i="1"/>
  <c r="V52" i="1"/>
  <c r="W52" i="1"/>
  <c r="X52" i="1"/>
  <c r="Y52" i="1"/>
  <c r="Z52" i="1"/>
  <c r="AA52" i="1"/>
  <c r="AB52" i="1"/>
  <c r="AC52" i="1"/>
  <c r="AD52" i="1"/>
  <c r="AE52" i="1"/>
  <c r="AF52" i="1"/>
  <c r="AG52" i="1"/>
  <c r="AH52" i="1"/>
  <c r="AI52" i="1"/>
  <c r="AJ52" i="1"/>
  <c r="AK52" i="1"/>
  <c r="AL52" i="1"/>
  <c r="AM52" i="1"/>
  <c r="AN52" i="1"/>
  <c r="AO52" i="1"/>
  <c r="AP52" i="1"/>
  <c r="AQ52" i="1"/>
  <c r="BR52" i="1"/>
  <c r="BS52" i="1"/>
  <c r="BU52" i="1"/>
  <c r="BV52" i="1"/>
  <c r="BX52" i="1"/>
  <c r="BY52" i="1"/>
  <c r="CB52" i="1"/>
  <c r="CD52" i="1"/>
  <c r="CE52" i="1"/>
  <c r="CG52" i="1"/>
  <c r="R53" i="1"/>
  <c r="S53" i="1"/>
  <c r="T53" i="1"/>
  <c r="U53" i="1"/>
  <c r="V53" i="1"/>
  <c r="W53" i="1"/>
  <c r="X53" i="1"/>
  <c r="Y53" i="1"/>
  <c r="Z53" i="1"/>
  <c r="AA53" i="1"/>
  <c r="AB53" i="1"/>
  <c r="AC53" i="1"/>
  <c r="AD53" i="1"/>
  <c r="AE53" i="1"/>
  <c r="AF53" i="1"/>
  <c r="AG53" i="1"/>
  <c r="AH53" i="1"/>
  <c r="AI53" i="1"/>
  <c r="AJ53" i="1"/>
  <c r="AK53" i="1"/>
  <c r="AL53" i="1"/>
  <c r="AM53" i="1"/>
  <c r="AN53" i="1"/>
  <c r="AO53" i="1"/>
  <c r="AP53" i="1"/>
  <c r="AQ53" i="1"/>
  <c r="BR53" i="1"/>
  <c r="BS53" i="1"/>
  <c r="BU53" i="1"/>
  <c r="BV53" i="1"/>
  <c r="BX53" i="1"/>
  <c r="BY53" i="1"/>
  <c r="CB53" i="1"/>
  <c r="CD53" i="1"/>
  <c r="CE53" i="1"/>
  <c r="CG53" i="1"/>
  <c r="R54" i="1"/>
  <c r="S54" i="1"/>
  <c r="T54" i="1"/>
  <c r="U54" i="1"/>
  <c r="V54" i="1"/>
  <c r="W54" i="1"/>
  <c r="X54" i="1"/>
  <c r="Y54" i="1"/>
  <c r="Z54" i="1"/>
  <c r="AA54" i="1"/>
  <c r="AB54" i="1"/>
  <c r="AC54" i="1"/>
  <c r="AD54" i="1"/>
  <c r="AE54" i="1"/>
  <c r="AF54" i="1"/>
  <c r="AG54" i="1"/>
  <c r="AH54" i="1"/>
  <c r="AI54" i="1"/>
  <c r="AJ54" i="1"/>
  <c r="AK54" i="1"/>
  <c r="AL54" i="1"/>
  <c r="AM54" i="1"/>
  <c r="AN54" i="1"/>
  <c r="AO54" i="1"/>
  <c r="AP54" i="1"/>
  <c r="AQ54" i="1"/>
  <c r="BR54" i="1"/>
  <c r="BS54" i="1"/>
  <c r="BU54" i="1"/>
  <c r="BV54" i="1"/>
  <c r="BX54" i="1"/>
  <c r="BY54" i="1"/>
  <c r="CB54" i="1"/>
  <c r="CD54" i="1"/>
  <c r="CE54" i="1"/>
  <c r="CG54" i="1"/>
  <c r="R55" i="1"/>
  <c r="S55" i="1"/>
  <c r="T55" i="1"/>
  <c r="U55" i="1"/>
  <c r="V55" i="1"/>
  <c r="W55" i="1"/>
  <c r="X55" i="1"/>
  <c r="Y55" i="1"/>
  <c r="Z55" i="1"/>
  <c r="AA55" i="1"/>
  <c r="AB55" i="1"/>
  <c r="AC55" i="1"/>
  <c r="AD55" i="1"/>
  <c r="AE55" i="1"/>
  <c r="AF55" i="1"/>
  <c r="AG55" i="1"/>
  <c r="AH55" i="1"/>
  <c r="AI55" i="1"/>
  <c r="AJ55" i="1"/>
  <c r="AK55" i="1"/>
  <c r="AL55" i="1"/>
  <c r="AM55" i="1"/>
  <c r="AN55" i="1"/>
  <c r="AO55" i="1"/>
  <c r="AP55" i="1"/>
  <c r="AQ55" i="1"/>
  <c r="BR55" i="1"/>
  <c r="BS55" i="1"/>
  <c r="BU55" i="1"/>
  <c r="BV55" i="1"/>
  <c r="BX55" i="1"/>
  <c r="BY55" i="1"/>
  <c r="CB55" i="1"/>
  <c r="CD55" i="1"/>
  <c r="CE55" i="1"/>
  <c r="CG55" i="1"/>
  <c r="R56" i="1"/>
  <c r="S56" i="1"/>
  <c r="T56" i="1"/>
  <c r="U56" i="1"/>
  <c r="V56" i="1"/>
  <c r="W56" i="1"/>
  <c r="X56" i="1"/>
  <c r="Y56" i="1"/>
  <c r="Z56" i="1"/>
  <c r="AA56" i="1"/>
  <c r="AB56" i="1"/>
  <c r="AC56" i="1"/>
  <c r="AD56" i="1"/>
  <c r="AE56" i="1"/>
  <c r="AF56" i="1"/>
  <c r="AG56" i="1"/>
  <c r="AH56" i="1"/>
  <c r="AI56" i="1"/>
  <c r="AJ56" i="1"/>
  <c r="AK56" i="1"/>
  <c r="AL56" i="1"/>
  <c r="AM56" i="1"/>
  <c r="AN56" i="1"/>
  <c r="AO56" i="1"/>
  <c r="AP56" i="1"/>
  <c r="AQ56" i="1"/>
  <c r="BR56" i="1"/>
  <c r="BS56" i="1"/>
  <c r="BU56" i="1"/>
  <c r="BV56" i="1"/>
  <c r="BX56" i="1"/>
  <c r="BY56" i="1"/>
  <c r="CB56" i="1"/>
  <c r="CD56" i="1"/>
  <c r="CE56" i="1"/>
  <c r="CG56" i="1"/>
  <c r="R57" i="1"/>
  <c r="S57" i="1"/>
  <c r="T57" i="1"/>
  <c r="U57" i="1"/>
  <c r="V57" i="1"/>
  <c r="W57" i="1"/>
  <c r="X57" i="1"/>
  <c r="Y57" i="1"/>
  <c r="Z57" i="1"/>
  <c r="AA57" i="1"/>
  <c r="AB57" i="1"/>
  <c r="AC57" i="1"/>
  <c r="AD57" i="1"/>
  <c r="AE57" i="1"/>
  <c r="AF57" i="1"/>
  <c r="AG57" i="1"/>
  <c r="AH57" i="1"/>
  <c r="AI57" i="1"/>
  <c r="AJ57" i="1"/>
  <c r="AK57" i="1"/>
  <c r="AL57" i="1"/>
  <c r="AM57" i="1"/>
  <c r="AN57" i="1"/>
  <c r="AO57" i="1"/>
  <c r="AP57" i="1"/>
  <c r="AQ57" i="1"/>
  <c r="BR57" i="1"/>
  <c r="BS57" i="1"/>
  <c r="BU57" i="1"/>
  <c r="BV57" i="1"/>
  <c r="BX57" i="1"/>
  <c r="BY57" i="1"/>
  <c r="CB57" i="1"/>
  <c r="CD57" i="1"/>
  <c r="CE57" i="1"/>
  <c r="CG57" i="1"/>
  <c r="R58" i="1"/>
  <c r="S58" i="1"/>
  <c r="T58" i="1"/>
  <c r="U58" i="1"/>
  <c r="V58" i="1"/>
  <c r="W58" i="1"/>
  <c r="X58" i="1"/>
  <c r="Y58" i="1"/>
  <c r="Z58" i="1"/>
  <c r="AA58" i="1"/>
  <c r="AB58" i="1"/>
  <c r="AC58" i="1"/>
  <c r="AD58" i="1"/>
  <c r="AE58" i="1"/>
  <c r="AF58" i="1"/>
  <c r="AG58" i="1"/>
  <c r="AH58" i="1"/>
  <c r="AI58" i="1"/>
  <c r="AJ58" i="1"/>
  <c r="AK58" i="1"/>
  <c r="AL58" i="1"/>
  <c r="AM58" i="1"/>
  <c r="AN58" i="1"/>
  <c r="AO58" i="1"/>
  <c r="AP58" i="1"/>
  <c r="AQ58" i="1"/>
  <c r="BR58" i="1"/>
  <c r="BS58" i="1"/>
  <c r="BU58" i="1"/>
  <c r="BV58" i="1"/>
  <c r="BX58" i="1"/>
  <c r="BY58" i="1"/>
  <c r="CB58" i="1"/>
  <c r="CD58" i="1"/>
  <c r="CE58" i="1"/>
  <c r="CG58" i="1"/>
  <c r="R59" i="1"/>
  <c r="S59" i="1"/>
  <c r="T59" i="1"/>
  <c r="U59" i="1"/>
  <c r="V59" i="1"/>
  <c r="W59" i="1"/>
  <c r="X59" i="1"/>
  <c r="Y59" i="1"/>
  <c r="Z59" i="1"/>
  <c r="AA59" i="1"/>
  <c r="AB59" i="1"/>
  <c r="AC59" i="1"/>
  <c r="AD59" i="1"/>
  <c r="AE59" i="1"/>
  <c r="AF59" i="1"/>
  <c r="AG59" i="1"/>
  <c r="AH59" i="1"/>
  <c r="AI59" i="1"/>
  <c r="AJ59" i="1"/>
  <c r="AK59" i="1"/>
  <c r="AL59" i="1"/>
  <c r="AM59" i="1"/>
  <c r="AN59" i="1"/>
  <c r="AO59" i="1"/>
  <c r="AP59" i="1"/>
  <c r="AQ59" i="1"/>
  <c r="BR59" i="1"/>
  <c r="BS59" i="1"/>
  <c r="BU59" i="1"/>
  <c r="BV59" i="1"/>
  <c r="BX59" i="1"/>
  <c r="BY59" i="1"/>
  <c r="CB59" i="1"/>
  <c r="CD59" i="1"/>
  <c r="CE59" i="1"/>
  <c r="CG59" i="1"/>
  <c r="R60" i="1"/>
  <c r="S60" i="1"/>
  <c r="T60" i="1"/>
  <c r="U60" i="1"/>
  <c r="V60" i="1"/>
  <c r="W60" i="1"/>
  <c r="X60" i="1"/>
  <c r="Y60" i="1"/>
  <c r="Z60" i="1"/>
  <c r="AA60" i="1"/>
  <c r="AB60" i="1"/>
  <c r="AC60" i="1"/>
  <c r="AD60" i="1"/>
  <c r="AE60" i="1"/>
  <c r="AF60" i="1"/>
  <c r="AG60" i="1"/>
  <c r="AH60" i="1"/>
  <c r="AI60" i="1"/>
  <c r="AJ60" i="1"/>
  <c r="AK60" i="1"/>
  <c r="AL60" i="1"/>
  <c r="AM60" i="1"/>
  <c r="AN60" i="1"/>
  <c r="AO60" i="1"/>
  <c r="AP60" i="1"/>
  <c r="AQ60" i="1"/>
  <c r="BR60" i="1"/>
  <c r="BS60" i="1"/>
  <c r="BU60" i="1"/>
  <c r="BV60" i="1"/>
  <c r="BX60" i="1"/>
  <c r="BY60" i="1"/>
  <c r="CB60" i="1"/>
  <c r="CD60" i="1"/>
  <c r="CE60" i="1"/>
  <c r="CG60" i="1"/>
  <c r="R61" i="1"/>
  <c r="S61" i="1"/>
  <c r="T61" i="1"/>
  <c r="U61" i="1"/>
  <c r="V61" i="1"/>
  <c r="W61" i="1"/>
  <c r="X61" i="1"/>
  <c r="Y61" i="1"/>
  <c r="Z61" i="1"/>
  <c r="AA61" i="1"/>
  <c r="AB61" i="1"/>
  <c r="AC61" i="1"/>
  <c r="AD61" i="1"/>
  <c r="AE61" i="1"/>
  <c r="AF61" i="1"/>
  <c r="AG61" i="1"/>
  <c r="AH61" i="1"/>
  <c r="AI61" i="1"/>
  <c r="AJ61" i="1"/>
  <c r="AK61" i="1"/>
  <c r="AL61" i="1"/>
  <c r="AM61" i="1"/>
  <c r="AN61" i="1"/>
  <c r="AO61" i="1"/>
  <c r="AP61" i="1"/>
  <c r="AQ61" i="1"/>
  <c r="BR61" i="1"/>
  <c r="BS61" i="1"/>
  <c r="BU61" i="1"/>
  <c r="BV61" i="1"/>
  <c r="BX61" i="1"/>
  <c r="BY61" i="1"/>
  <c r="CB61" i="1"/>
  <c r="CD61" i="1"/>
  <c r="CE61" i="1"/>
  <c r="CG61" i="1"/>
  <c r="R62" i="1"/>
  <c r="S62" i="1"/>
  <c r="T62" i="1"/>
  <c r="U62" i="1"/>
  <c r="V62" i="1"/>
  <c r="W62" i="1"/>
  <c r="X62" i="1"/>
  <c r="Y62" i="1"/>
  <c r="Z62" i="1"/>
  <c r="AA62" i="1"/>
  <c r="AB62" i="1"/>
  <c r="AC62" i="1"/>
  <c r="AD62" i="1"/>
  <c r="AE62" i="1"/>
  <c r="AF62" i="1"/>
  <c r="AG62" i="1"/>
  <c r="AH62" i="1"/>
  <c r="AI62" i="1"/>
  <c r="AJ62" i="1"/>
  <c r="AK62" i="1"/>
  <c r="AL62" i="1"/>
  <c r="AM62" i="1"/>
  <c r="AN62" i="1"/>
  <c r="AO62" i="1"/>
  <c r="AP62" i="1"/>
  <c r="AQ62" i="1"/>
  <c r="BR62" i="1"/>
  <c r="BS62" i="1"/>
  <c r="BU62" i="1"/>
  <c r="BV62" i="1"/>
  <c r="BX62" i="1"/>
  <c r="BY62" i="1"/>
  <c r="CB62" i="1"/>
  <c r="CD62" i="1"/>
  <c r="CE62" i="1"/>
  <c r="CG62" i="1"/>
  <c r="R63" i="1"/>
  <c r="S63" i="1"/>
  <c r="T63" i="1"/>
  <c r="U63" i="1"/>
  <c r="V63" i="1"/>
  <c r="W63" i="1"/>
  <c r="X63" i="1"/>
  <c r="Y63" i="1"/>
  <c r="Z63" i="1"/>
  <c r="AA63" i="1"/>
  <c r="AB63" i="1"/>
  <c r="AC63" i="1"/>
  <c r="AD63" i="1"/>
  <c r="AE63" i="1"/>
  <c r="AF63" i="1"/>
  <c r="AG63" i="1"/>
  <c r="AH63" i="1"/>
  <c r="AI63" i="1"/>
  <c r="AJ63" i="1"/>
  <c r="AK63" i="1"/>
  <c r="AL63" i="1"/>
  <c r="AM63" i="1"/>
  <c r="AN63" i="1"/>
  <c r="AO63" i="1"/>
  <c r="AP63" i="1"/>
  <c r="AQ63" i="1"/>
  <c r="BR63" i="1"/>
  <c r="BS63" i="1"/>
  <c r="BU63" i="1"/>
  <c r="BV63" i="1"/>
  <c r="BX63" i="1"/>
  <c r="BY63" i="1"/>
  <c r="CB63" i="1"/>
  <c r="CD63" i="1"/>
  <c r="CE63" i="1"/>
  <c r="CG63" i="1"/>
  <c r="R64" i="1"/>
  <c r="S64" i="1"/>
  <c r="T64" i="1"/>
  <c r="U64" i="1"/>
  <c r="V64" i="1"/>
  <c r="W64" i="1"/>
  <c r="X64" i="1"/>
  <c r="Y64" i="1"/>
  <c r="Z64" i="1"/>
  <c r="AA64" i="1"/>
  <c r="AB64" i="1"/>
  <c r="AC64" i="1"/>
  <c r="AD64" i="1"/>
  <c r="AE64" i="1"/>
  <c r="AF64" i="1"/>
  <c r="AG64" i="1"/>
  <c r="AH64" i="1"/>
  <c r="AI64" i="1"/>
  <c r="AJ64" i="1"/>
  <c r="AK64" i="1"/>
  <c r="AL64" i="1"/>
  <c r="AM64" i="1"/>
  <c r="AN64" i="1"/>
  <c r="AO64" i="1"/>
  <c r="AP64" i="1"/>
  <c r="AQ64" i="1"/>
  <c r="BR64" i="1"/>
  <c r="BS64" i="1"/>
  <c r="BU64" i="1"/>
  <c r="BV64" i="1"/>
  <c r="BX64" i="1"/>
  <c r="BY64" i="1"/>
  <c r="CB64" i="1"/>
  <c r="CD64" i="1"/>
  <c r="CE64" i="1"/>
  <c r="CG64" i="1"/>
  <c r="R65" i="1"/>
  <c r="S65" i="1"/>
  <c r="T65" i="1"/>
  <c r="U65" i="1"/>
  <c r="V65" i="1"/>
  <c r="W65" i="1"/>
  <c r="X65" i="1"/>
  <c r="Y65" i="1"/>
  <c r="Z65" i="1"/>
  <c r="AA65" i="1"/>
  <c r="AB65" i="1"/>
  <c r="AC65" i="1"/>
  <c r="AD65" i="1"/>
  <c r="AE65" i="1"/>
  <c r="AF65" i="1"/>
  <c r="AG65" i="1"/>
  <c r="AH65" i="1"/>
  <c r="AI65" i="1"/>
  <c r="AJ65" i="1"/>
  <c r="AK65" i="1"/>
  <c r="AL65" i="1"/>
  <c r="AM65" i="1"/>
  <c r="AN65" i="1"/>
  <c r="AO65" i="1"/>
  <c r="AP65" i="1"/>
  <c r="AQ65" i="1"/>
  <c r="BR65" i="1"/>
  <c r="BS65" i="1"/>
  <c r="BU65" i="1"/>
  <c r="BV65" i="1"/>
  <c r="BX65" i="1"/>
  <c r="BY65" i="1"/>
  <c r="CB65" i="1"/>
  <c r="CD65" i="1"/>
  <c r="CE65" i="1"/>
  <c r="CG65" i="1"/>
  <c r="R66" i="1"/>
  <c r="S66" i="1"/>
  <c r="T66" i="1"/>
  <c r="U66" i="1"/>
  <c r="V66" i="1"/>
  <c r="W66" i="1"/>
  <c r="X66" i="1"/>
  <c r="Y66" i="1"/>
  <c r="Z66" i="1"/>
  <c r="AA66" i="1"/>
  <c r="AB66" i="1"/>
  <c r="AC66" i="1"/>
  <c r="AD66" i="1"/>
  <c r="AE66" i="1"/>
  <c r="AF66" i="1"/>
  <c r="AG66" i="1"/>
  <c r="AH66" i="1"/>
  <c r="AI66" i="1"/>
  <c r="AJ66" i="1"/>
  <c r="AK66" i="1"/>
  <c r="AL66" i="1"/>
  <c r="AM66" i="1"/>
  <c r="AN66" i="1"/>
  <c r="AO66" i="1"/>
  <c r="AP66" i="1"/>
  <c r="AQ66" i="1"/>
  <c r="BR66" i="1"/>
  <c r="BS66" i="1"/>
  <c r="BU66" i="1"/>
  <c r="BV66" i="1"/>
  <c r="BX66" i="1"/>
  <c r="BY66" i="1"/>
  <c r="CB66" i="1"/>
  <c r="CD66" i="1"/>
  <c r="CE66" i="1"/>
  <c r="CG66" i="1"/>
  <c r="R67" i="1"/>
  <c r="S67" i="1"/>
  <c r="T67" i="1"/>
  <c r="U67" i="1"/>
  <c r="V67" i="1"/>
  <c r="W67" i="1"/>
  <c r="X67" i="1"/>
  <c r="Y67" i="1"/>
  <c r="Z67" i="1"/>
  <c r="AA67" i="1"/>
  <c r="AB67" i="1"/>
  <c r="AC67" i="1"/>
  <c r="AD67" i="1"/>
  <c r="AE67" i="1"/>
  <c r="AF67" i="1"/>
  <c r="AG67" i="1"/>
  <c r="AH67" i="1"/>
  <c r="AI67" i="1"/>
  <c r="AJ67" i="1"/>
  <c r="AK67" i="1"/>
  <c r="AL67" i="1"/>
  <c r="AM67" i="1"/>
  <c r="AN67" i="1"/>
  <c r="AO67" i="1"/>
  <c r="AP67" i="1"/>
  <c r="AQ67" i="1"/>
  <c r="BR67" i="1"/>
  <c r="BS67" i="1"/>
  <c r="BU67" i="1"/>
  <c r="BV67" i="1"/>
  <c r="BX67" i="1"/>
  <c r="BY67" i="1"/>
  <c r="CB67" i="1"/>
  <c r="CD67" i="1"/>
  <c r="CE67" i="1"/>
  <c r="CG67" i="1"/>
  <c r="R68" i="1"/>
  <c r="S68" i="1"/>
  <c r="T68" i="1"/>
  <c r="U68" i="1"/>
  <c r="V68" i="1"/>
  <c r="W68" i="1"/>
  <c r="X68" i="1"/>
  <c r="Y68" i="1"/>
  <c r="Z68" i="1"/>
  <c r="AA68" i="1"/>
  <c r="AB68" i="1"/>
  <c r="AC68" i="1"/>
  <c r="AD68" i="1"/>
  <c r="AE68" i="1"/>
  <c r="AF68" i="1"/>
  <c r="AG68" i="1"/>
  <c r="AH68" i="1"/>
  <c r="AI68" i="1"/>
  <c r="AJ68" i="1"/>
  <c r="AK68" i="1"/>
  <c r="AL68" i="1"/>
  <c r="AM68" i="1"/>
  <c r="AN68" i="1"/>
  <c r="AO68" i="1"/>
  <c r="AP68" i="1"/>
  <c r="AQ68" i="1"/>
  <c r="BR68" i="1"/>
  <c r="BS68" i="1"/>
  <c r="BU68" i="1"/>
  <c r="BV68" i="1"/>
  <c r="BX68" i="1"/>
  <c r="BY68" i="1"/>
  <c r="CB68" i="1"/>
  <c r="CD68" i="1"/>
  <c r="CE68" i="1"/>
  <c r="CG68" i="1"/>
  <c r="R69" i="1"/>
  <c r="S69" i="1"/>
  <c r="T69" i="1"/>
  <c r="U69" i="1"/>
  <c r="V69" i="1"/>
  <c r="W69" i="1"/>
  <c r="X69" i="1"/>
  <c r="Y69" i="1"/>
  <c r="Z69" i="1"/>
  <c r="AA69" i="1"/>
  <c r="AB69" i="1"/>
  <c r="AC69" i="1"/>
  <c r="AD69" i="1"/>
  <c r="AE69" i="1"/>
  <c r="AF69" i="1"/>
  <c r="AG69" i="1"/>
  <c r="AH69" i="1"/>
  <c r="AI69" i="1"/>
  <c r="AJ69" i="1"/>
  <c r="AK69" i="1"/>
  <c r="AL69" i="1"/>
  <c r="AM69" i="1"/>
  <c r="AN69" i="1"/>
  <c r="AO69" i="1"/>
  <c r="AP69" i="1"/>
  <c r="AQ69" i="1"/>
  <c r="BR69" i="1"/>
  <c r="BS69" i="1"/>
  <c r="BU69" i="1"/>
  <c r="BV69" i="1"/>
  <c r="BX69" i="1"/>
  <c r="BY69" i="1"/>
  <c r="CB69" i="1"/>
  <c r="CD69" i="1"/>
  <c r="CE69" i="1"/>
  <c r="CG69" i="1"/>
  <c r="R70" i="1"/>
  <c r="S70" i="1"/>
  <c r="T70" i="1"/>
  <c r="U70" i="1"/>
  <c r="V70" i="1"/>
  <c r="W70" i="1"/>
  <c r="X70" i="1"/>
  <c r="Y70" i="1"/>
  <c r="Z70" i="1"/>
  <c r="AA70" i="1"/>
  <c r="AB70" i="1"/>
  <c r="AC70" i="1"/>
  <c r="AD70" i="1"/>
  <c r="AE70" i="1"/>
  <c r="AF70" i="1"/>
  <c r="AG70" i="1"/>
  <c r="AH70" i="1"/>
  <c r="AI70" i="1"/>
  <c r="AJ70" i="1"/>
  <c r="AK70" i="1"/>
  <c r="AL70" i="1"/>
  <c r="AM70" i="1"/>
  <c r="AN70" i="1"/>
  <c r="AO70" i="1"/>
  <c r="AP70" i="1"/>
  <c r="AQ70" i="1"/>
  <c r="BR70" i="1"/>
  <c r="BS70" i="1"/>
  <c r="BU70" i="1"/>
  <c r="BV70" i="1"/>
  <c r="BX70" i="1"/>
  <c r="BY70" i="1"/>
  <c r="CB70" i="1"/>
  <c r="CD70" i="1"/>
  <c r="CE70" i="1"/>
  <c r="CG70" i="1"/>
  <c r="R71" i="1"/>
  <c r="S71" i="1"/>
  <c r="T71" i="1"/>
  <c r="U71" i="1"/>
  <c r="V71" i="1"/>
  <c r="W71" i="1"/>
  <c r="X71" i="1"/>
  <c r="Y71" i="1"/>
  <c r="Z71" i="1"/>
  <c r="AA71" i="1"/>
  <c r="AB71" i="1"/>
  <c r="AC71" i="1"/>
  <c r="AD71" i="1"/>
  <c r="AE71" i="1"/>
  <c r="AF71" i="1"/>
  <c r="AG71" i="1"/>
  <c r="AH71" i="1"/>
  <c r="AI71" i="1"/>
  <c r="AJ71" i="1"/>
  <c r="AK71" i="1"/>
  <c r="AL71" i="1"/>
  <c r="AM71" i="1"/>
  <c r="AN71" i="1"/>
  <c r="AO71" i="1"/>
  <c r="AP71" i="1"/>
  <c r="AQ71" i="1"/>
  <c r="BR71" i="1"/>
  <c r="BS71" i="1"/>
  <c r="BU71" i="1"/>
  <c r="BV71" i="1"/>
  <c r="BX71" i="1"/>
  <c r="BY71" i="1"/>
  <c r="CB71" i="1"/>
  <c r="CD71" i="1"/>
  <c r="CE71" i="1"/>
  <c r="CG71" i="1"/>
  <c r="R72" i="1"/>
  <c r="S72" i="1"/>
  <c r="T72" i="1"/>
  <c r="U72" i="1"/>
  <c r="V72" i="1"/>
  <c r="W72" i="1"/>
  <c r="X72" i="1"/>
  <c r="Y72" i="1"/>
  <c r="Z72" i="1"/>
  <c r="AA72" i="1"/>
  <c r="AB72" i="1"/>
  <c r="AC72" i="1"/>
  <c r="AD72" i="1"/>
  <c r="AE72" i="1"/>
  <c r="AF72" i="1"/>
  <c r="AG72" i="1"/>
  <c r="AH72" i="1"/>
  <c r="AI72" i="1"/>
  <c r="AJ72" i="1"/>
  <c r="AK72" i="1"/>
  <c r="AL72" i="1"/>
  <c r="AM72" i="1"/>
  <c r="AN72" i="1"/>
  <c r="AO72" i="1"/>
  <c r="AP72" i="1"/>
  <c r="AQ72" i="1"/>
  <c r="BR72" i="1"/>
  <c r="BS72" i="1"/>
  <c r="BU72" i="1"/>
  <c r="BV72" i="1"/>
  <c r="BX72" i="1"/>
  <c r="BY72" i="1"/>
  <c r="CB72" i="1"/>
  <c r="CD72" i="1"/>
  <c r="CE72" i="1"/>
  <c r="CG72" i="1"/>
  <c r="R73" i="1"/>
  <c r="S73" i="1"/>
  <c r="T73" i="1"/>
  <c r="U73" i="1"/>
  <c r="V73" i="1"/>
  <c r="W73" i="1"/>
  <c r="X73" i="1"/>
  <c r="Y73" i="1"/>
  <c r="Z73" i="1"/>
  <c r="AA73" i="1"/>
  <c r="AB73" i="1"/>
  <c r="AC73" i="1"/>
  <c r="AD73" i="1"/>
  <c r="AE73" i="1"/>
  <c r="AF73" i="1"/>
  <c r="AG73" i="1"/>
  <c r="AH73" i="1"/>
  <c r="AI73" i="1"/>
  <c r="AJ73" i="1"/>
  <c r="AK73" i="1"/>
  <c r="AL73" i="1"/>
  <c r="AM73" i="1"/>
  <c r="AN73" i="1"/>
  <c r="AO73" i="1"/>
  <c r="AP73" i="1"/>
  <c r="AQ73" i="1"/>
  <c r="BR73" i="1"/>
  <c r="BS73" i="1"/>
  <c r="BU73" i="1"/>
  <c r="BV73" i="1"/>
  <c r="BX73" i="1"/>
  <c r="BY73" i="1"/>
  <c r="CB73" i="1"/>
  <c r="CD73" i="1"/>
  <c r="CE73" i="1"/>
  <c r="CG73" i="1"/>
  <c r="R74" i="1"/>
  <c r="S74" i="1"/>
  <c r="T74" i="1"/>
  <c r="U74" i="1"/>
  <c r="V74" i="1"/>
  <c r="W74" i="1"/>
  <c r="X74" i="1"/>
  <c r="Y74" i="1"/>
  <c r="Z74" i="1"/>
  <c r="AA74" i="1"/>
  <c r="AB74" i="1"/>
  <c r="AC74" i="1"/>
  <c r="AD74" i="1"/>
  <c r="AE74" i="1"/>
  <c r="AF74" i="1"/>
  <c r="AG74" i="1"/>
  <c r="AH74" i="1"/>
  <c r="AI74" i="1"/>
  <c r="AJ74" i="1"/>
  <c r="AK74" i="1"/>
  <c r="AL74" i="1"/>
  <c r="AM74" i="1"/>
  <c r="AN74" i="1"/>
  <c r="AO74" i="1"/>
  <c r="AP74" i="1"/>
  <c r="AQ74" i="1"/>
  <c r="BR74" i="1"/>
  <c r="BS74" i="1"/>
  <c r="BU74" i="1"/>
  <c r="BV74" i="1"/>
  <c r="BX74" i="1"/>
  <c r="BY74" i="1"/>
  <c r="CB74" i="1"/>
  <c r="CD74" i="1"/>
  <c r="CE74" i="1"/>
  <c r="CG74" i="1"/>
  <c r="R75" i="1"/>
  <c r="S75" i="1"/>
  <c r="T75" i="1"/>
  <c r="U75" i="1"/>
  <c r="V75" i="1"/>
  <c r="W75" i="1"/>
  <c r="X75" i="1"/>
  <c r="Y75" i="1"/>
  <c r="Z75" i="1"/>
  <c r="AA75" i="1"/>
  <c r="AB75" i="1"/>
  <c r="AC75" i="1"/>
  <c r="AD75" i="1"/>
  <c r="AE75" i="1"/>
  <c r="AF75" i="1"/>
  <c r="AG75" i="1"/>
  <c r="AH75" i="1"/>
  <c r="AI75" i="1"/>
  <c r="AJ75" i="1"/>
  <c r="AK75" i="1"/>
  <c r="AL75" i="1"/>
  <c r="AM75" i="1"/>
  <c r="AN75" i="1"/>
  <c r="AO75" i="1"/>
  <c r="AP75" i="1"/>
  <c r="AQ75" i="1"/>
  <c r="BR75" i="1"/>
  <c r="BS75" i="1"/>
  <c r="BU75" i="1"/>
  <c r="BV75" i="1"/>
  <c r="BX75" i="1"/>
  <c r="BY75" i="1"/>
  <c r="CB75" i="1"/>
  <c r="CD75" i="1"/>
  <c r="CE75" i="1"/>
  <c r="CG75" i="1"/>
  <c r="R76" i="1"/>
  <c r="S76" i="1"/>
  <c r="T76" i="1"/>
  <c r="U76" i="1"/>
  <c r="V76" i="1"/>
  <c r="W76" i="1"/>
  <c r="X76" i="1"/>
  <c r="Y76" i="1"/>
  <c r="Z76" i="1"/>
  <c r="AA76" i="1"/>
  <c r="AB76" i="1"/>
  <c r="AC76" i="1"/>
  <c r="AD76" i="1"/>
  <c r="AE76" i="1"/>
  <c r="AF76" i="1"/>
  <c r="AG76" i="1"/>
  <c r="AH76" i="1"/>
  <c r="AI76" i="1"/>
  <c r="AJ76" i="1"/>
  <c r="AK76" i="1"/>
  <c r="AL76" i="1"/>
  <c r="AM76" i="1"/>
  <c r="AN76" i="1"/>
  <c r="AO76" i="1"/>
  <c r="AP76" i="1"/>
  <c r="AQ76" i="1"/>
  <c r="BR76" i="1"/>
  <c r="BS76" i="1"/>
  <c r="BU76" i="1"/>
  <c r="BV76" i="1"/>
  <c r="BX76" i="1"/>
  <c r="BY76" i="1"/>
  <c r="CB76" i="1"/>
  <c r="CD76" i="1"/>
  <c r="CE76" i="1"/>
  <c r="CG76" i="1"/>
  <c r="R77" i="1"/>
  <c r="S77" i="1"/>
  <c r="T77" i="1"/>
  <c r="U77" i="1"/>
  <c r="V77" i="1"/>
  <c r="W77" i="1"/>
  <c r="X77" i="1"/>
  <c r="Y77" i="1"/>
  <c r="Z77" i="1"/>
  <c r="AA77" i="1"/>
  <c r="AB77" i="1"/>
  <c r="AC77" i="1"/>
  <c r="AD77" i="1"/>
  <c r="AE77" i="1"/>
  <c r="AF77" i="1"/>
  <c r="AG77" i="1"/>
  <c r="AH77" i="1"/>
  <c r="AI77" i="1"/>
  <c r="AJ77" i="1"/>
  <c r="AK77" i="1"/>
  <c r="AL77" i="1"/>
  <c r="AM77" i="1"/>
  <c r="AN77" i="1"/>
  <c r="AO77" i="1"/>
  <c r="AP77" i="1"/>
  <c r="AQ77" i="1"/>
  <c r="BR77" i="1"/>
  <c r="BS77" i="1"/>
  <c r="BU77" i="1"/>
  <c r="BV77" i="1"/>
  <c r="BX77" i="1"/>
  <c r="BY77" i="1"/>
  <c r="CB77" i="1"/>
  <c r="CD77" i="1"/>
  <c r="CE77" i="1"/>
  <c r="CG77" i="1"/>
  <c r="R78" i="1"/>
  <c r="S78" i="1"/>
  <c r="T78" i="1"/>
  <c r="U78" i="1"/>
  <c r="V78" i="1"/>
  <c r="W78" i="1"/>
  <c r="X78" i="1"/>
  <c r="Y78" i="1"/>
  <c r="Z78" i="1"/>
  <c r="AA78" i="1"/>
  <c r="AB78" i="1"/>
  <c r="AC78" i="1"/>
  <c r="AD78" i="1"/>
  <c r="AE78" i="1"/>
  <c r="AF78" i="1"/>
  <c r="AG78" i="1"/>
  <c r="AH78" i="1"/>
  <c r="AI78" i="1"/>
  <c r="AJ78" i="1"/>
  <c r="AK78" i="1"/>
  <c r="AL78" i="1"/>
  <c r="AM78" i="1"/>
  <c r="AN78" i="1"/>
  <c r="AO78" i="1"/>
  <c r="AP78" i="1"/>
  <c r="AQ78" i="1"/>
  <c r="BR78" i="1"/>
  <c r="BS78" i="1"/>
  <c r="BU78" i="1"/>
  <c r="BV78" i="1"/>
  <c r="BX78" i="1"/>
  <c r="BY78" i="1"/>
  <c r="CB78" i="1"/>
  <c r="CD78" i="1"/>
  <c r="CE78" i="1"/>
  <c r="CG78" i="1"/>
  <c r="R79" i="1"/>
  <c r="S79" i="1"/>
  <c r="T79" i="1"/>
  <c r="U79" i="1"/>
  <c r="V79" i="1"/>
  <c r="W79" i="1"/>
  <c r="X79" i="1"/>
  <c r="Y79" i="1"/>
  <c r="Z79" i="1"/>
  <c r="AA79" i="1"/>
  <c r="AB79" i="1"/>
  <c r="AC79" i="1"/>
  <c r="AD79" i="1"/>
  <c r="AE79" i="1"/>
  <c r="AF79" i="1"/>
  <c r="AG79" i="1"/>
  <c r="AH79" i="1"/>
  <c r="AI79" i="1"/>
  <c r="AJ79" i="1"/>
  <c r="AK79" i="1"/>
  <c r="AL79" i="1"/>
  <c r="AM79" i="1"/>
  <c r="AN79" i="1"/>
  <c r="AO79" i="1"/>
  <c r="AP79" i="1"/>
  <c r="AQ79" i="1"/>
  <c r="BR79" i="1"/>
  <c r="BS79" i="1"/>
  <c r="BU79" i="1"/>
  <c r="BV79" i="1"/>
  <c r="BX79" i="1"/>
  <c r="BY79" i="1"/>
  <c r="CB79" i="1"/>
  <c r="CD79" i="1"/>
  <c r="CE79" i="1"/>
  <c r="CG79" i="1"/>
  <c r="R80" i="1"/>
  <c r="S80" i="1"/>
  <c r="T80" i="1"/>
  <c r="U80" i="1"/>
  <c r="V80" i="1"/>
  <c r="W80" i="1"/>
  <c r="X80" i="1"/>
  <c r="Y80" i="1"/>
  <c r="Z80" i="1"/>
  <c r="AA80" i="1"/>
  <c r="AB80" i="1"/>
  <c r="AC80" i="1"/>
  <c r="AD80" i="1"/>
  <c r="AE80" i="1"/>
  <c r="AF80" i="1"/>
  <c r="AG80" i="1"/>
  <c r="AH80" i="1"/>
  <c r="AI80" i="1"/>
  <c r="AJ80" i="1"/>
  <c r="AK80" i="1"/>
  <c r="AL80" i="1"/>
  <c r="AM80" i="1"/>
  <c r="AN80" i="1"/>
  <c r="AO80" i="1"/>
  <c r="AP80" i="1"/>
  <c r="AQ80" i="1"/>
  <c r="BR80" i="1"/>
  <c r="BS80" i="1"/>
  <c r="BU80" i="1"/>
  <c r="BV80" i="1"/>
  <c r="BX80" i="1"/>
  <c r="BY80" i="1"/>
  <c r="CB80" i="1"/>
  <c r="CD80" i="1"/>
  <c r="CE80" i="1"/>
  <c r="CG80" i="1"/>
  <c r="R81" i="1"/>
  <c r="S81" i="1"/>
  <c r="T81" i="1"/>
  <c r="U81" i="1"/>
  <c r="V81" i="1"/>
  <c r="W81" i="1"/>
  <c r="X81" i="1"/>
  <c r="Y81" i="1"/>
  <c r="Z81" i="1"/>
  <c r="AA81" i="1"/>
  <c r="AB81" i="1"/>
  <c r="AC81" i="1"/>
  <c r="AD81" i="1"/>
  <c r="AE81" i="1"/>
  <c r="AF81" i="1"/>
  <c r="AG81" i="1"/>
  <c r="AH81" i="1"/>
  <c r="AI81" i="1"/>
  <c r="AJ81" i="1"/>
  <c r="AK81" i="1"/>
  <c r="AL81" i="1"/>
  <c r="AM81" i="1"/>
  <c r="AN81" i="1"/>
  <c r="AO81" i="1"/>
  <c r="AP81" i="1"/>
  <c r="AQ81" i="1"/>
  <c r="BR81" i="1"/>
  <c r="BS81" i="1"/>
  <c r="BU81" i="1"/>
  <c r="BV81" i="1"/>
  <c r="BX81" i="1"/>
  <c r="BY81" i="1"/>
  <c r="CB81" i="1"/>
  <c r="CD81" i="1"/>
  <c r="CE81" i="1"/>
  <c r="CG81" i="1"/>
  <c r="R82" i="1"/>
  <c r="S82" i="1"/>
  <c r="T82" i="1"/>
  <c r="U82" i="1"/>
  <c r="V82" i="1"/>
  <c r="W82" i="1"/>
  <c r="X82" i="1"/>
  <c r="Y82" i="1"/>
  <c r="Z82" i="1"/>
  <c r="AA82" i="1"/>
  <c r="AB82" i="1"/>
  <c r="AC82" i="1"/>
  <c r="AD82" i="1"/>
  <c r="AE82" i="1"/>
  <c r="AF82" i="1"/>
  <c r="AG82" i="1"/>
  <c r="AH82" i="1"/>
  <c r="AI82" i="1"/>
  <c r="AJ82" i="1"/>
  <c r="AK82" i="1"/>
  <c r="AL82" i="1"/>
  <c r="AM82" i="1"/>
  <c r="AN82" i="1"/>
  <c r="AO82" i="1"/>
  <c r="AP82" i="1"/>
  <c r="AQ82" i="1"/>
  <c r="BR82" i="1"/>
  <c r="BS82" i="1"/>
  <c r="BU82" i="1"/>
  <c r="BV82" i="1"/>
  <c r="BX82" i="1"/>
  <c r="BY82" i="1"/>
  <c r="CB82" i="1"/>
  <c r="CD82" i="1"/>
  <c r="CE82" i="1"/>
  <c r="CG82" i="1"/>
  <c r="R83" i="1"/>
  <c r="S83" i="1"/>
  <c r="T83" i="1"/>
  <c r="U83" i="1"/>
  <c r="V83" i="1"/>
  <c r="W83" i="1"/>
  <c r="X83" i="1"/>
  <c r="Y83" i="1"/>
  <c r="Z83" i="1"/>
  <c r="AA83" i="1"/>
  <c r="AB83" i="1"/>
  <c r="AC83" i="1"/>
  <c r="AD83" i="1"/>
  <c r="AE83" i="1"/>
  <c r="AF83" i="1"/>
  <c r="AG83" i="1"/>
  <c r="AH83" i="1"/>
  <c r="AI83" i="1"/>
  <c r="AJ83" i="1"/>
  <c r="AK83" i="1"/>
  <c r="AL83" i="1"/>
  <c r="AM83" i="1"/>
  <c r="AN83" i="1"/>
  <c r="AO83" i="1"/>
  <c r="AP83" i="1"/>
  <c r="AQ83" i="1"/>
  <c r="BR83" i="1"/>
  <c r="BS83" i="1"/>
  <c r="BU83" i="1"/>
  <c r="BV83" i="1"/>
  <c r="BX83" i="1"/>
  <c r="BY83" i="1"/>
  <c r="CB83" i="1"/>
  <c r="CD83" i="1"/>
  <c r="CE83" i="1"/>
  <c r="CG83" i="1"/>
  <c r="R84" i="1"/>
  <c r="S84" i="1"/>
  <c r="T84" i="1"/>
  <c r="U84" i="1"/>
  <c r="V84" i="1"/>
  <c r="W84" i="1"/>
  <c r="X84" i="1"/>
  <c r="Y84" i="1"/>
  <c r="Z84" i="1"/>
  <c r="AA84" i="1"/>
  <c r="AB84" i="1"/>
  <c r="AC84" i="1"/>
  <c r="AD84" i="1"/>
  <c r="AE84" i="1"/>
  <c r="AF84" i="1"/>
  <c r="AG84" i="1"/>
  <c r="AH84" i="1"/>
  <c r="AI84" i="1"/>
  <c r="AJ84" i="1"/>
  <c r="AK84" i="1"/>
  <c r="AL84" i="1"/>
  <c r="AM84" i="1"/>
  <c r="AN84" i="1"/>
  <c r="AO84" i="1"/>
  <c r="AP84" i="1"/>
  <c r="AQ84" i="1"/>
  <c r="BR84" i="1"/>
  <c r="BS84" i="1"/>
  <c r="BU84" i="1"/>
  <c r="BV84" i="1"/>
  <c r="BX84" i="1"/>
  <c r="BY84" i="1"/>
  <c r="CB84" i="1"/>
  <c r="CD84" i="1"/>
  <c r="CE84" i="1"/>
  <c r="CG84" i="1"/>
  <c r="R85" i="1"/>
  <c r="S85" i="1"/>
  <c r="T85" i="1"/>
  <c r="U85" i="1"/>
  <c r="V85" i="1"/>
  <c r="W85" i="1"/>
  <c r="X85" i="1"/>
  <c r="Y85" i="1"/>
  <c r="Z85" i="1"/>
  <c r="AA85" i="1"/>
  <c r="AB85" i="1"/>
  <c r="AC85" i="1"/>
  <c r="AD85" i="1"/>
  <c r="AE85" i="1"/>
  <c r="AF85" i="1"/>
  <c r="AG85" i="1"/>
  <c r="AH85" i="1"/>
  <c r="AI85" i="1"/>
  <c r="AJ85" i="1"/>
  <c r="AK85" i="1"/>
  <c r="AL85" i="1"/>
  <c r="AM85" i="1"/>
  <c r="AN85" i="1"/>
  <c r="AO85" i="1"/>
  <c r="AP85" i="1"/>
  <c r="AQ85" i="1"/>
  <c r="BR85" i="1"/>
  <c r="BS85" i="1"/>
  <c r="BU85" i="1"/>
  <c r="BV85" i="1"/>
  <c r="BX85" i="1"/>
  <c r="BY85" i="1"/>
  <c r="CB85" i="1"/>
  <c r="CD85" i="1"/>
  <c r="CE85" i="1"/>
  <c r="CG85" i="1"/>
  <c r="R86" i="1"/>
  <c r="S86" i="1"/>
  <c r="T86" i="1"/>
  <c r="U86" i="1"/>
  <c r="V86" i="1"/>
  <c r="W86" i="1"/>
  <c r="X86" i="1"/>
  <c r="Y86" i="1"/>
  <c r="Z86" i="1"/>
  <c r="AA86" i="1"/>
  <c r="AB86" i="1"/>
  <c r="AC86" i="1"/>
  <c r="AD86" i="1"/>
  <c r="AE86" i="1"/>
  <c r="AF86" i="1"/>
  <c r="AG86" i="1"/>
  <c r="AH86" i="1"/>
  <c r="AI86" i="1"/>
  <c r="AJ86" i="1"/>
  <c r="AK86" i="1"/>
  <c r="AL86" i="1"/>
  <c r="AM86" i="1"/>
  <c r="AN86" i="1"/>
  <c r="AO86" i="1"/>
  <c r="AP86" i="1"/>
  <c r="AQ86" i="1"/>
  <c r="BR86" i="1"/>
  <c r="BS86" i="1"/>
  <c r="BU86" i="1"/>
  <c r="BV86" i="1"/>
  <c r="BX86" i="1"/>
  <c r="BY86" i="1"/>
  <c r="CB86" i="1"/>
  <c r="CD86" i="1"/>
  <c r="CE86" i="1"/>
  <c r="CG86" i="1"/>
  <c r="R87" i="1"/>
  <c r="S87" i="1"/>
  <c r="T87" i="1"/>
  <c r="U87" i="1"/>
  <c r="V87" i="1"/>
  <c r="W87" i="1"/>
  <c r="X87" i="1"/>
  <c r="Y87" i="1"/>
  <c r="Z87" i="1"/>
  <c r="AA87" i="1"/>
  <c r="AB87" i="1"/>
  <c r="AC87" i="1"/>
  <c r="AD87" i="1"/>
  <c r="AE87" i="1"/>
  <c r="AF87" i="1"/>
  <c r="AG87" i="1"/>
  <c r="AH87" i="1"/>
  <c r="AI87" i="1"/>
  <c r="AJ87" i="1"/>
  <c r="AK87" i="1"/>
  <c r="AL87" i="1"/>
  <c r="AM87" i="1"/>
  <c r="AN87" i="1"/>
  <c r="AO87" i="1"/>
  <c r="AP87" i="1"/>
  <c r="AQ87" i="1"/>
  <c r="BR87" i="1"/>
  <c r="BS87" i="1"/>
  <c r="BU87" i="1"/>
  <c r="BV87" i="1"/>
  <c r="BX87" i="1"/>
  <c r="BY87" i="1"/>
  <c r="CB87" i="1"/>
  <c r="CD87" i="1"/>
  <c r="CE87" i="1"/>
  <c r="CG87" i="1"/>
  <c r="R88" i="1"/>
  <c r="S88" i="1"/>
  <c r="T88" i="1"/>
  <c r="U88" i="1"/>
  <c r="V88" i="1"/>
  <c r="W88" i="1"/>
  <c r="X88" i="1"/>
  <c r="Y88" i="1"/>
  <c r="Z88" i="1"/>
  <c r="AA88" i="1"/>
  <c r="AB88" i="1"/>
  <c r="AC88" i="1"/>
  <c r="AD88" i="1"/>
  <c r="AE88" i="1"/>
  <c r="AF88" i="1"/>
  <c r="AG88" i="1"/>
  <c r="AH88" i="1"/>
  <c r="AI88" i="1"/>
  <c r="AJ88" i="1"/>
  <c r="AK88" i="1"/>
  <c r="AL88" i="1"/>
  <c r="AM88" i="1"/>
  <c r="AN88" i="1"/>
  <c r="AO88" i="1"/>
  <c r="AP88" i="1"/>
  <c r="AQ88" i="1"/>
  <c r="BR88" i="1"/>
  <c r="BS88" i="1"/>
  <c r="BU88" i="1"/>
  <c r="BV88" i="1"/>
  <c r="BX88" i="1"/>
  <c r="BY88" i="1"/>
  <c r="CB88" i="1"/>
  <c r="CD88" i="1"/>
  <c r="CE88" i="1"/>
  <c r="CG88" i="1"/>
  <c r="R89" i="1"/>
  <c r="S89" i="1"/>
  <c r="T89" i="1"/>
  <c r="U89" i="1"/>
  <c r="V89" i="1"/>
  <c r="W89" i="1"/>
  <c r="X89" i="1"/>
  <c r="Y89" i="1"/>
  <c r="Z89" i="1"/>
  <c r="AA89" i="1"/>
  <c r="AB89" i="1"/>
  <c r="AC89" i="1"/>
  <c r="AD89" i="1"/>
  <c r="AE89" i="1"/>
  <c r="AF89" i="1"/>
  <c r="AG89" i="1"/>
  <c r="AH89" i="1"/>
  <c r="AI89" i="1"/>
  <c r="AJ89" i="1"/>
  <c r="AK89" i="1"/>
  <c r="AL89" i="1"/>
  <c r="AM89" i="1"/>
  <c r="AN89" i="1"/>
  <c r="AO89" i="1"/>
  <c r="AP89" i="1"/>
  <c r="AQ89" i="1"/>
  <c r="BR89" i="1"/>
  <c r="BS89" i="1"/>
  <c r="BU89" i="1"/>
  <c r="BV89" i="1"/>
  <c r="BX89" i="1"/>
  <c r="BY89" i="1"/>
  <c r="CB89" i="1"/>
  <c r="CD89" i="1"/>
  <c r="CE89" i="1"/>
  <c r="CG89" i="1"/>
  <c r="R90" i="1"/>
  <c r="S90" i="1"/>
  <c r="T90" i="1"/>
  <c r="U90" i="1"/>
  <c r="V90" i="1"/>
  <c r="W90" i="1"/>
  <c r="X90" i="1"/>
  <c r="Y90" i="1"/>
  <c r="Z90" i="1"/>
  <c r="AA90" i="1"/>
  <c r="AB90" i="1"/>
  <c r="AC90" i="1"/>
  <c r="AD90" i="1"/>
  <c r="AE90" i="1"/>
  <c r="AF90" i="1"/>
  <c r="AG90" i="1"/>
  <c r="AH90" i="1"/>
  <c r="AI90" i="1"/>
  <c r="AJ90" i="1"/>
  <c r="AK90" i="1"/>
  <c r="AL90" i="1"/>
  <c r="AM90" i="1"/>
  <c r="AN90" i="1"/>
  <c r="AO90" i="1"/>
  <c r="AP90" i="1"/>
  <c r="AQ90" i="1"/>
  <c r="BR90" i="1"/>
  <c r="BS90" i="1"/>
  <c r="BU90" i="1"/>
  <c r="BV90" i="1"/>
  <c r="BX90" i="1"/>
  <c r="BY90" i="1"/>
  <c r="CB90" i="1"/>
  <c r="CD90" i="1"/>
  <c r="CE90" i="1"/>
  <c r="CG90" i="1"/>
  <c r="R91" i="1"/>
  <c r="S91" i="1"/>
  <c r="T91" i="1"/>
  <c r="U91" i="1"/>
  <c r="V91" i="1"/>
  <c r="W91" i="1"/>
  <c r="X91" i="1"/>
  <c r="Y91" i="1"/>
  <c r="Z91" i="1"/>
  <c r="AA91" i="1"/>
  <c r="AB91" i="1"/>
  <c r="AC91" i="1"/>
  <c r="AD91" i="1"/>
  <c r="AE91" i="1"/>
  <c r="AF91" i="1"/>
  <c r="AG91" i="1"/>
  <c r="AH91" i="1"/>
  <c r="AI91" i="1"/>
  <c r="AJ91" i="1"/>
  <c r="AK91" i="1"/>
  <c r="AL91" i="1"/>
  <c r="AM91" i="1"/>
  <c r="AN91" i="1"/>
  <c r="AO91" i="1"/>
  <c r="AP91" i="1"/>
  <c r="AQ91" i="1"/>
  <c r="BR91" i="1"/>
  <c r="BS91" i="1"/>
  <c r="BU91" i="1"/>
  <c r="BV91" i="1"/>
  <c r="BX91" i="1"/>
  <c r="BY91" i="1"/>
  <c r="CB91" i="1"/>
  <c r="CD91" i="1"/>
  <c r="CE91" i="1"/>
  <c r="CG91" i="1"/>
  <c r="R92" i="1"/>
  <c r="S92" i="1"/>
  <c r="T92" i="1"/>
  <c r="U92" i="1"/>
  <c r="V92" i="1"/>
  <c r="W92" i="1"/>
  <c r="X92" i="1"/>
  <c r="Y92" i="1"/>
  <c r="Z92" i="1"/>
  <c r="AA92" i="1"/>
  <c r="AB92" i="1"/>
  <c r="AC92" i="1"/>
  <c r="AD92" i="1"/>
  <c r="AE92" i="1"/>
  <c r="AF92" i="1"/>
  <c r="AG92" i="1"/>
  <c r="AH92" i="1"/>
  <c r="AI92" i="1"/>
  <c r="AJ92" i="1"/>
  <c r="AK92" i="1"/>
  <c r="AL92" i="1"/>
  <c r="AM92" i="1"/>
  <c r="AN92" i="1"/>
  <c r="AO92" i="1"/>
  <c r="AP92" i="1"/>
  <c r="AQ92" i="1"/>
  <c r="BR92" i="1"/>
  <c r="BS92" i="1"/>
  <c r="BU92" i="1"/>
  <c r="BV92" i="1"/>
  <c r="BX92" i="1"/>
  <c r="BY92" i="1"/>
  <c r="CB92" i="1"/>
  <c r="CD92" i="1"/>
  <c r="CE92" i="1"/>
  <c r="CG92" i="1"/>
  <c r="R93" i="1"/>
  <c r="S93" i="1"/>
  <c r="T93" i="1"/>
  <c r="U93" i="1"/>
  <c r="V93" i="1"/>
  <c r="W93" i="1"/>
  <c r="X93" i="1"/>
  <c r="Y93" i="1"/>
  <c r="Z93" i="1"/>
  <c r="AA93" i="1"/>
  <c r="AB93" i="1"/>
  <c r="AC93" i="1"/>
  <c r="AD93" i="1"/>
  <c r="AE93" i="1"/>
  <c r="AF93" i="1"/>
  <c r="AG93" i="1"/>
  <c r="AH93" i="1"/>
  <c r="AI93" i="1"/>
  <c r="AJ93" i="1"/>
  <c r="AK93" i="1"/>
  <c r="AL93" i="1"/>
  <c r="AM93" i="1"/>
  <c r="AN93" i="1"/>
  <c r="AO93" i="1"/>
  <c r="AP93" i="1"/>
  <c r="AQ93" i="1"/>
  <c r="BR93" i="1"/>
  <c r="BS93" i="1"/>
  <c r="BU93" i="1"/>
  <c r="BV93" i="1"/>
  <c r="BX93" i="1"/>
  <c r="BY93" i="1"/>
  <c r="CB93" i="1"/>
  <c r="CD93" i="1"/>
  <c r="CE93" i="1"/>
  <c r="CG93" i="1"/>
  <c r="R94" i="1"/>
  <c r="S94" i="1"/>
  <c r="T94" i="1"/>
  <c r="U94" i="1"/>
  <c r="V94" i="1"/>
  <c r="W94" i="1"/>
  <c r="X94" i="1"/>
  <c r="Y94" i="1"/>
  <c r="Z94" i="1"/>
  <c r="AA94" i="1"/>
  <c r="AB94" i="1"/>
  <c r="AC94" i="1"/>
  <c r="AD94" i="1"/>
  <c r="AE94" i="1"/>
  <c r="AF94" i="1"/>
  <c r="AG94" i="1"/>
  <c r="AH94" i="1"/>
  <c r="AI94" i="1"/>
  <c r="AJ94" i="1"/>
  <c r="AK94" i="1"/>
  <c r="AL94" i="1"/>
  <c r="AM94" i="1"/>
  <c r="AN94" i="1"/>
  <c r="AO94" i="1"/>
  <c r="AP94" i="1"/>
  <c r="AQ94" i="1"/>
  <c r="BR94" i="1"/>
  <c r="BS94" i="1"/>
  <c r="BU94" i="1"/>
  <c r="BV94" i="1"/>
  <c r="BX94" i="1"/>
  <c r="BY94" i="1"/>
  <c r="CB94" i="1"/>
  <c r="CD94" i="1"/>
  <c r="CE94" i="1"/>
  <c r="CG94" i="1"/>
  <c r="R95" i="1"/>
  <c r="S95" i="1"/>
  <c r="T95" i="1"/>
  <c r="U95" i="1"/>
  <c r="V95" i="1"/>
  <c r="W95" i="1"/>
  <c r="X95" i="1"/>
  <c r="Y95" i="1"/>
  <c r="Z95" i="1"/>
  <c r="AA95" i="1"/>
  <c r="AB95" i="1"/>
  <c r="AC95" i="1"/>
  <c r="AD95" i="1"/>
  <c r="AE95" i="1"/>
  <c r="AF95" i="1"/>
  <c r="AG95" i="1"/>
  <c r="AH95" i="1"/>
  <c r="AI95" i="1"/>
  <c r="AJ95" i="1"/>
  <c r="AK95" i="1"/>
  <c r="AL95" i="1"/>
  <c r="AM95" i="1"/>
  <c r="AN95" i="1"/>
  <c r="AO95" i="1"/>
  <c r="AP95" i="1"/>
  <c r="AQ95" i="1"/>
  <c r="BR95" i="1"/>
  <c r="BS95" i="1"/>
  <c r="BU95" i="1"/>
  <c r="BV95" i="1"/>
  <c r="BX95" i="1"/>
  <c r="BY95" i="1"/>
  <c r="CB95" i="1"/>
  <c r="CD95" i="1"/>
  <c r="CE95" i="1"/>
  <c r="CG95" i="1"/>
  <c r="R96" i="1"/>
  <c r="S96" i="1"/>
  <c r="T96" i="1"/>
  <c r="U96" i="1"/>
  <c r="V96" i="1"/>
  <c r="W96" i="1"/>
  <c r="X96" i="1"/>
  <c r="Y96" i="1"/>
  <c r="Z96" i="1"/>
  <c r="AA96" i="1"/>
  <c r="AB96" i="1"/>
  <c r="AC96" i="1"/>
  <c r="AD96" i="1"/>
  <c r="AE96" i="1"/>
  <c r="AF96" i="1"/>
  <c r="AG96" i="1"/>
  <c r="AH96" i="1"/>
  <c r="AI96" i="1"/>
  <c r="AJ96" i="1"/>
  <c r="AK96" i="1"/>
  <c r="AL96" i="1"/>
  <c r="AM96" i="1"/>
  <c r="AN96" i="1"/>
  <c r="AO96" i="1"/>
  <c r="AP96" i="1"/>
  <c r="AQ96" i="1"/>
  <c r="BR96" i="1"/>
  <c r="BS96" i="1"/>
  <c r="BU96" i="1"/>
  <c r="BV96" i="1"/>
  <c r="BX96" i="1"/>
  <c r="BY96" i="1"/>
  <c r="CB96" i="1"/>
  <c r="CD96" i="1"/>
  <c r="CE96" i="1"/>
  <c r="CG96" i="1"/>
  <c r="R97" i="1"/>
  <c r="S97" i="1"/>
  <c r="T97" i="1"/>
  <c r="U97" i="1"/>
  <c r="V97" i="1"/>
  <c r="W97" i="1"/>
  <c r="X97" i="1"/>
  <c r="Y97" i="1"/>
  <c r="Z97" i="1"/>
  <c r="AA97" i="1"/>
  <c r="AB97" i="1"/>
  <c r="AC97" i="1"/>
  <c r="AD97" i="1"/>
  <c r="AE97" i="1"/>
  <c r="AF97" i="1"/>
  <c r="AG97" i="1"/>
  <c r="AH97" i="1"/>
  <c r="AI97" i="1"/>
  <c r="AJ97" i="1"/>
  <c r="AK97" i="1"/>
  <c r="AL97" i="1"/>
  <c r="AM97" i="1"/>
  <c r="AN97" i="1"/>
  <c r="AO97" i="1"/>
  <c r="AP97" i="1"/>
  <c r="AQ97" i="1"/>
  <c r="BR97" i="1"/>
  <c r="BS97" i="1"/>
  <c r="BU97" i="1"/>
  <c r="BV97" i="1"/>
  <c r="BX97" i="1"/>
  <c r="BY97" i="1"/>
  <c r="CB97" i="1"/>
  <c r="CD97" i="1"/>
  <c r="CE97" i="1"/>
  <c r="CG97" i="1"/>
  <c r="R98" i="1"/>
  <c r="S98" i="1"/>
  <c r="T98" i="1"/>
  <c r="U98" i="1"/>
  <c r="V98" i="1"/>
  <c r="W98" i="1"/>
  <c r="X98" i="1"/>
  <c r="Y98" i="1"/>
  <c r="Z98" i="1"/>
  <c r="AA98" i="1"/>
  <c r="AB98" i="1"/>
  <c r="AC98" i="1"/>
  <c r="AD98" i="1"/>
  <c r="AE98" i="1"/>
  <c r="AF98" i="1"/>
  <c r="AG98" i="1"/>
  <c r="AH98" i="1"/>
  <c r="AI98" i="1"/>
  <c r="AJ98" i="1"/>
  <c r="AK98" i="1"/>
  <c r="AL98" i="1"/>
  <c r="AM98" i="1"/>
  <c r="AN98" i="1"/>
  <c r="AO98" i="1"/>
  <c r="AP98" i="1"/>
  <c r="AQ98" i="1"/>
  <c r="BR98" i="1"/>
  <c r="BS98" i="1"/>
  <c r="BU98" i="1"/>
  <c r="BV98" i="1"/>
  <c r="BX98" i="1"/>
  <c r="BY98" i="1"/>
  <c r="CB98" i="1"/>
  <c r="CD98" i="1"/>
  <c r="CE98" i="1"/>
  <c r="CG98" i="1"/>
  <c r="R99" i="1"/>
  <c r="S99" i="1"/>
  <c r="T99" i="1"/>
  <c r="U99" i="1"/>
  <c r="V99" i="1"/>
  <c r="W99" i="1"/>
  <c r="X99" i="1"/>
  <c r="Y99" i="1"/>
  <c r="Z99" i="1"/>
  <c r="AA99" i="1"/>
  <c r="AB99" i="1"/>
  <c r="AC99" i="1"/>
  <c r="AD99" i="1"/>
  <c r="AE99" i="1"/>
  <c r="AF99" i="1"/>
  <c r="AG99" i="1"/>
  <c r="AH99" i="1"/>
  <c r="AI99" i="1"/>
  <c r="AJ99" i="1"/>
  <c r="AK99" i="1"/>
  <c r="AL99" i="1"/>
  <c r="AM99" i="1"/>
  <c r="AN99" i="1"/>
  <c r="AO99" i="1"/>
  <c r="AP99" i="1"/>
  <c r="AQ99" i="1"/>
  <c r="BR99" i="1"/>
  <c r="BS99" i="1"/>
  <c r="BU99" i="1"/>
  <c r="BV99" i="1"/>
  <c r="BX99" i="1"/>
  <c r="BY99" i="1"/>
  <c r="CB99" i="1"/>
  <c r="CD99" i="1"/>
  <c r="CE99" i="1"/>
  <c r="CG99" i="1"/>
  <c r="R100" i="1"/>
  <c r="S100" i="1"/>
  <c r="T100" i="1"/>
  <c r="U100" i="1"/>
  <c r="V100" i="1"/>
  <c r="W100" i="1"/>
  <c r="X100" i="1"/>
  <c r="Y100" i="1"/>
  <c r="Z100" i="1"/>
  <c r="AA100" i="1"/>
  <c r="AB100" i="1"/>
  <c r="AC100" i="1"/>
  <c r="AD100" i="1"/>
  <c r="AE100" i="1"/>
  <c r="AF100" i="1"/>
  <c r="AG100" i="1"/>
  <c r="AH100" i="1"/>
  <c r="AI100" i="1"/>
  <c r="AJ100" i="1"/>
  <c r="AK100" i="1"/>
  <c r="AL100" i="1"/>
  <c r="AM100" i="1"/>
  <c r="AN100" i="1"/>
  <c r="AO100" i="1"/>
  <c r="AP100" i="1"/>
  <c r="AQ100" i="1"/>
  <c r="BR100" i="1"/>
  <c r="BS100" i="1"/>
  <c r="BU100" i="1"/>
  <c r="BV100" i="1"/>
  <c r="BX100" i="1"/>
  <c r="BY100" i="1"/>
  <c r="CB100" i="1"/>
  <c r="CD100" i="1"/>
  <c r="CE100" i="1"/>
  <c r="CG100" i="1"/>
  <c r="R101" i="1"/>
  <c r="S101" i="1"/>
  <c r="T101" i="1"/>
  <c r="U101" i="1"/>
  <c r="V101" i="1"/>
  <c r="W101" i="1"/>
  <c r="X101" i="1"/>
  <c r="Y101" i="1"/>
  <c r="Z101" i="1"/>
  <c r="AA101" i="1"/>
  <c r="AB101" i="1"/>
  <c r="AC101" i="1"/>
  <c r="AD101" i="1"/>
  <c r="AE101" i="1"/>
  <c r="AF101" i="1"/>
  <c r="AG101" i="1"/>
  <c r="AH101" i="1"/>
  <c r="AI101" i="1"/>
  <c r="AJ101" i="1"/>
  <c r="AK101" i="1"/>
  <c r="AL101" i="1"/>
  <c r="AM101" i="1"/>
  <c r="AN101" i="1"/>
  <c r="AO101" i="1"/>
  <c r="AP101" i="1"/>
  <c r="AQ101" i="1"/>
  <c r="BR101" i="1"/>
  <c r="BS101" i="1"/>
  <c r="BU101" i="1"/>
  <c r="BV101" i="1"/>
  <c r="BX101" i="1"/>
  <c r="BY101" i="1"/>
  <c r="CB101" i="1"/>
  <c r="CD101" i="1"/>
  <c r="CE101" i="1"/>
  <c r="CG101" i="1"/>
  <c r="R102" i="1"/>
  <c r="S102" i="1"/>
  <c r="T102" i="1"/>
  <c r="U102" i="1"/>
  <c r="V102" i="1"/>
  <c r="W102" i="1"/>
  <c r="X102" i="1"/>
  <c r="Y102" i="1"/>
  <c r="Z102" i="1"/>
  <c r="AA102" i="1"/>
  <c r="AB102" i="1"/>
  <c r="AC102" i="1"/>
  <c r="AD102" i="1"/>
  <c r="AE102" i="1"/>
  <c r="AF102" i="1"/>
  <c r="AG102" i="1"/>
  <c r="AH102" i="1"/>
  <c r="AI102" i="1"/>
  <c r="AJ102" i="1"/>
  <c r="AK102" i="1"/>
  <c r="AL102" i="1"/>
  <c r="AM102" i="1"/>
  <c r="AN102" i="1"/>
  <c r="AO102" i="1"/>
  <c r="AP102" i="1"/>
  <c r="AQ102" i="1"/>
  <c r="BR102" i="1"/>
  <c r="BS102" i="1"/>
  <c r="BU102" i="1"/>
  <c r="BV102" i="1"/>
  <c r="BX102" i="1"/>
  <c r="BY102" i="1"/>
  <c r="CB102" i="1"/>
  <c r="CD102" i="1"/>
  <c r="CE102" i="1"/>
  <c r="CG102" i="1"/>
  <c r="R103" i="1"/>
  <c r="S103" i="1"/>
  <c r="T103" i="1"/>
  <c r="U103" i="1"/>
  <c r="V103" i="1"/>
  <c r="W103" i="1"/>
  <c r="X103" i="1"/>
  <c r="Y103" i="1"/>
  <c r="Z103" i="1"/>
  <c r="AA103" i="1"/>
  <c r="AB103" i="1"/>
  <c r="AC103" i="1"/>
  <c r="AD103" i="1"/>
  <c r="AE103" i="1"/>
  <c r="AF103" i="1"/>
  <c r="AG103" i="1"/>
  <c r="AH103" i="1"/>
  <c r="AI103" i="1"/>
  <c r="AJ103" i="1"/>
  <c r="AK103" i="1"/>
  <c r="AL103" i="1"/>
  <c r="AM103" i="1"/>
  <c r="AN103" i="1"/>
  <c r="AO103" i="1"/>
  <c r="AP103" i="1"/>
  <c r="AQ103" i="1"/>
  <c r="BR103" i="1"/>
  <c r="BS103" i="1"/>
  <c r="BU103" i="1"/>
  <c r="BV103" i="1"/>
  <c r="BX103" i="1"/>
  <c r="BY103" i="1"/>
  <c r="CB103" i="1"/>
  <c r="CD103" i="1"/>
  <c r="CE103" i="1"/>
  <c r="CG103" i="1"/>
  <c r="R104" i="1"/>
  <c r="S104" i="1"/>
  <c r="T104" i="1"/>
  <c r="U104" i="1"/>
  <c r="V104" i="1"/>
  <c r="W104" i="1"/>
  <c r="X104" i="1"/>
  <c r="Y104" i="1"/>
  <c r="Z104" i="1"/>
  <c r="AA104" i="1"/>
  <c r="AB104" i="1"/>
  <c r="AC104" i="1"/>
  <c r="AD104" i="1"/>
  <c r="AE104" i="1"/>
  <c r="AF104" i="1"/>
  <c r="AG104" i="1"/>
  <c r="AH104" i="1"/>
  <c r="AI104" i="1"/>
  <c r="AJ104" i="1"/>
  <c r="AK104" i="1"/>
  <c r="AL104" i="1"/>
  <c r="AM104" i="1"/>
  <c r="AN104" i="1"/>
  <c r="AO104" i="1"/>
  <c r="AP104" i="1"/>
  <c r="AQ104" i="1"/>
  <c r="BR104" i="1"/>
  <c r="BS104" i="1"/>
  <c r="BU104" i="1"/>
  <c r="BV104" i="1"/>
  <c r="BX104" i="1"/>
  <c r="BY104" i="1"/>
  <c r="CB104" i="1"/>
  <c r="CD104" i="1"/>
  <c r="CE104" i="1"/>
  <c r="CG104" i="1"/>
  <c r="R105" i="1"/>
  <c r="S105" i="1"/>
  <c r="T105" i="1"/>
  <c r="U105" i="1"/>
  <c r="V105" i="1"/>
  <c r="W105" i="1"/>
  <c r="X105" i="1"/>
  <c r="Y105" i="1"/>
  <c r="Z105" i="1"/>
  <c r="AA105" i="1"/>
  <c r="AB105" i="1"/>
  <c r="AC105" i="1"/>
  <c r="AD105" i="1"/>
  <c r="AE105" i="1"/>
  <c r="AF105" i="1"/>
  <c r="AG105" i="1"/>
  <c r="AH105" i="1"/>
  <c r="AI105" i="1"/>
  <c r="AJ105" i="1"/>
  <c r="AK105" i="1"/>
  <c r="AL105" i="1"/>
  <c r="AM105" i="1"/>
  <c r="AN105" i="1"/>
  <c r="AO105" i="1"/>
  <c r="AP105" i="1"/>
  <c r="AQ105" i="1"/>
  <c r="BR105" i="1"/>
  <c r="BS105" i="1"/>
  <c r="BU105" i="1"/>
  <c r="BV105" i="1"/>
  <c r="BX105" i="1"/>
  <c r="BY105" i="1"/>
  <c r="CB105" i="1"/>
  <c r="CD105" i="1"/>
  <c r="CE105" i="1"/>
  <c r="CG105" i="1"/>
  <c r="R106" i="1"/>
  <c r="S106" i="1"/>
  <c r="T106" i="1"/>
  <c r="U106" i="1"/>
  <c r="V106" i="1"/>
  <c r="W106" i="1"/>
  <c r="X106" i="1"/>
  <c r="Y106" i="1"/>
  <c r="Z106" i="1"/>
  <c r="AA106" i="1"/>
  <c r="AB106" i="1"/>
  <c r="AC106" i="1"/>
  <c r="AD106" i="1"/>
  <c r="AE106" i="1"/>
  <c r="AF106" i="1"/>
  <c r="AG106" i="1"/>
  <c r="AH106" i="1"/>
  <c r="AI106" i="1"/>
  <c r="AJ106" i="1"/>
  <c r="AK106" i="1"/>
  <c r="AL106" i="1"/>
  <c r="AM106" i="1"/>
  <c r="AN106" i="1"/>
  <c r="AO106" i="1"/>
  <c r="AP106" i="1"/>
  <c r="AQ106" i="1"/>
  <c r="BR106" i="1"/>
  <c r="BS106" i="1"/>
  <c r="BU106" i="1"/>
  <c r="BV106" i="1"/>
  <c r="BX106" i="1"/>
  <c r="BY106" i="1"/>
  <c r="CB106" i="1"/>
  <c r="CD106" i="1"/>
  <c r="CE106" i="1"/>
  <c r="CG106" i="1"/>
  <c r="R107" i="1"/>
  <c r="S107" i="1"/>
  <c r="T107" i="1"/>
  <c r="U107" i="1"/>
  <c r="V107" i="1"/>
  <c r="W107" i="1"/>
  <c r="X107" i="1"/>
  <c r="Y107" i="1"/>
  <c r="Z107" i="1"/>
  <c r="AA107" i="1"/>
  <c r="AB107" i="1"/>
  <c r="AC107" i="1"/>
  <c r="AD107" i="1"/>
  <c r="AE107" i="1"/>
  <c r="AF107" i="1"/>
  <c r="AG107" i="1"/>
  <c r="AH107" i="1"/>
  <c r="AI107" i="1"/>
  <c r="AJ107" i="1"/>
  <c r="AK107" i="1"/>
  <c r="AL107" i="1"/>
  <c r="AM107" i="1"/>
  <c r="AN107" i="1"/>
  <c r="AO107" i="1"/>
  <c r="AP107" i="1"/>
  <c r="AQ107" i="1"/>
  <c r="BR107" i="1"/>
  <c r="BS107" i="1"/>
  <c r="BU107" i="1"/>
  <c r="BV107" i="1"/>
  <c r="BX107" i="1"/>
  <c r="BY107" i="1"/>
  <c r="CB107" i="1"/>
  <c r="CD107" i="1"/>
  <c r="CE107" i="1"/>
  <c r="CG107" i="1"/>
  <c r="R108" i="1"/>
  <c r="S108" i="1"/>
  <c r="T108" i="1"/>
  <c r="U108" i="1"/>
  <c r="V108" i="1"/>
  <c r="W108" i="1"/>
  <c r="X108" i="1"/>
  <c r="Y108" i="1"/>
  <c r="Z108" i="1"/>
  <c r="AA108" i="1"/>
  <c r="AB108" i="1"/>
  <c r="AC108" i="1"/>
  <c r="AD108" i="1"/>
  <c r="AE108" i="1"/>
  <c r="AF108" i="1"/>
  <c r="AG108" i="1"/>
  <c r="AH108" i="1"/>
  <c r="AI108" i="1"/>
  <c r="AJ108" i="1"/>
  <c r="AK108" i="1"/>
  <c r="AL108" i="1"/>
  <c r="AM108" i="1"/>
  <c r="AN108" i="1"/>
  <c r="AO108" i="1"/>
  <c r="AP108" i="1"/>
  <c r="AQ108" i="1"/>
  <c r="BR108" i="1"/>
  <c r="BS108" i="1"/>
  <c r="BU108" i="1"/>
  <c r="BV108" i="1"/>
  <c r="BX108" i="1"/>
  <c r="BY108" i="1"/>
  <c r="CB108" i="1"/>
  <c r="CD108" i="1"/>
  <c r="CE108" i="1"/>
  <c r="CG108" i="1"/>
  <c r="R109" i="1"/>
  <c r="S109" i="1"/>
  <c r="T109" i="1"/>
  <c r="U109" i="1"/>
  <c r="V109" i="1"/>
  <c r="W109" i="1"/>
  <c r="X109" i="1"/>
  <c r="Y109" i="1"/>
  <c r="Z109" i="1"/>
  <c r="AA109" i="1"/>
  <c r="AB109" i="1"/>
  <c r="AC109" i="1"/>
  <c r="AD109" i="1"/>
  <c r="AE109" i="1"/>
  <c r="AF109" i="1"/>
  <c r="AG109" i="1"/>
  <c r="AH109" i="1"/>
  <c r="AI109" i="1"/>
  <c r="AJ109" i="1"/>
  <c r="AK109" i="1"/>
  <c r="AL109" i="1"/>
  <c r="AM109" i="1"/>
  <c r="AN109" i="1"/>
  <c r="AO109" i="1"/>
  <c r="AP109" i="1"/>
  <c r="AQ109" i="1"/>
  <c r="BR109" i="1"/>
  <c r="BS109" i="1"/>
  <c r="BU109" i="1"/>
  <c r="BV109" i="1"/>
  <c r="BX109" i="1"/>
  <c r="BY109" i="1"/>
  <c r="CB109" i="1"/>
  <c r="CD109" i="1"/>
  <c r="CE109" i="1"/>
  <c r="CG109" i="1"/>
  <c r="R110" i="1"/>
  <c r="S110" i="1"/>
  <c r="T110" i="1"/>
  <c r="U110" i="1"/>
  <c r="V110" i="1"/>
  <c r="W110" i="1"/>
  <c r="X110" i="1"/>
  <c r="Y110" i="1"/>
  <c r="Z110" i="1"/>
  <c r="AA110" i="1"/>
  <c r="AB110" i="1"/>
  <c r="AC110" i="1"/>
  <c r="AD110" i="1"/>
  <c r="AE110" i="1"/>
  <c r="AF110" i="1"/>
  <c r="AG110" i="1"/>
  <c r="AH110" i="1"/>
  <c r="AI110" i="1"/>
  <c r="AJ110" i="1"/>
  <c r="AK110" i="1"/>
  <c r="AL110" i="1"/>
  <c r="AM110" i="1"/>
  <c r="AN110" i="1"/>
  <c r="AO110" i="1"/>
  <c r="AP110" i="1"/>
  <c r="AQ110" i="1"/>
  <c r="BR110" i="1"/>
  <c r="BS110" i="1"/>
  <c r="BU110" i="1"/>
  <c r="BV110" i="1"/>
  <c r="BX110" i="1"/>
  <c r="BY110" i="1"/>
  <c r="CB110" i="1"/>
  <c r="CD110" i="1"/>
  <c r="CE110" i="1"/>
  <c r="CG110" i="1"/>
  <c r="R111" i="1"/>
  <c r="S111" i="1"/>
  <c r="T111" i="1"/>
  <c r="U111" i="1"/>
  <c r="V111" i="1"/>
  <c r="W111" i="1"/>
  <c r="X111" i="1"/>
  <c r="Y111" i="1"/>
  <c r="Z111" i="1"/>
  <c r="AA111" i="1"/>
  <c r="AB111" i="1"/>
  <c r="AC111" i="1"/>
  <c r="AD111" i="1"/>
  <c r="AE111" i="1"/>
  <c r="AF111" i="1"/>
  <c r="AG111" i="1"/>
  <c r="AH111" i="1"/>
  <c r="AI111" i="1"/>
  <c r="AJ111" i="1"/>
  <c r="AK111" i="1"/>
  <c r="AL111" i="1"/>
  <c r="AM111" i="1"/>
  <c r="AN111" i="1"/>
  <c r="AO111" i="1"/>
  <c r="AP111" i="1"/>
  <c r="AQ111" i="1"/>
  <c r="BR111" i="1"/>
  <c r="BS111" i="1"/>
  <c r="BU111" i="1"/>
  <c r="BV111" i="1"/>
  <c r="BX111" i="1"/>
  <c r="BY111" i="1"/>
  <c r="CB111" i="1"/>
  <c r="CD111" i="1"/>
  <c r="CE111" i="1"/>
  <c r="CG111" i="1"/>
  <c r="R112" i="1"/>
  <c r="S112" i="1"/>
  <c r="T112" i="1"/>
  <c r="U112" i="1"/>
  <c r="V112" i="1"/>
  <c r="W112" i="1"/>
  <c r="X112" i="1"/>
  <c r="Y112" i="1"/>
  <c r="Z112" i="1"/>
  <c r="AA112" i="1"/>
  <c r="AB112" i="1"/>
  <c r="AC112" i="1"/>
  <c r="AD112" i="1"/>
  <c r="AE112" i="1"/>
  <c r="AF112" i="1"/>
  <c r="AG112" i="1"/>
  <c r="AH112" i="1"/>
  <c r="AI112" i="1"/>
  <c r="AJ112" i="1"/>
  <c r="AK112" i="1"/>
  <c r="AL112" i="1"/>
  <c r="AM112" i="1"/>
  <c r="AN112" i="1"/>
  <c r="AO112" i="1"/>
  <c r="AP112" i="1"/>
  <c r="AQ112" i="1"/>
  <c r="BR112" i="1"/>
  <c r="BS112" i="1"/>
  <c r="BU112" i="1"/>
  <c r="BV112" i="1"/>
  <c r="BX112" i="1"/>
  <c r="BY112" i="1"/>
  <c r="CB112" i="1"/>
  <c r="CD112" i="1"/>
  <c r="CE112" i="1"/>
  <c r="CG112" i="1"/>
  <c r="R113" i="1"/>
  <c r="S113" i="1"/>
  <c r="T113" i="1"/>
  <c r="U113" i="1"/>
  <c r="V113" i="1"/>
  <c r="W113" i="1"/>
  <c r="X113" i="1"/>
  <c r="Y113" i="1"/>
  <c r="Z113" i="1"/>
  <c r="AA113" i="1"/>
  <c r="AB113" i="1"/>
  <c r="AC113" i="1"/>
  <c r="AD113" i="1"/>
  <c r="AE113" i="1"/>
  <c r="AF113" i="1"/>
  <c r="AG113" i="1"/>
  <c r="AH113" i="1"/>
  <c r="AI113" i="1"/>
  <c r="AJ113" i="1"/>
  <c r="AK113" i="1"/>
  <c r="AL113" i="1"/>
  <c r="AM113" i="1"/>
  <c r="AN113" i="1"/>
  <c r="AO113" i="1"/>
  <c r="AP113" i="1"/>
  <c r="AQ113" i="1"/>
  <c r="BR113" i="1"/>
  <c r="BS113" i="1"/>
  <c r="BU113" i="1"/>
  <c r="BV113" i="1"/>
  <c r="BX113" i="1"/>
  <c r="BY113" i="1"/>
  <c r="CB113" i="1"/>
  <c r="CD113" i="1"/>
  <c r="CE113" i="1"/>
  <c r="CG113" i="1"/>
  <c r="R114" i="1"/>
  <c r="S114" i="1"/>
  <c r="T114" i="1"/>
  <c r="U114" i="1"/>
  <c r="V114" i="1"/>
  <c r="W114" i="1"/>
  <c r="X114" i="1"/>
  <c r="Y114" i="1"/>
  <c r="Z114" i="1"/>
  <c r="AA114" i="1"/>
  <c r="AB114" i="1"/>
  <c r="AC114" i="1"/>
  <c r="AD114" i="1"/>
  <c r="AE114" i="1"/>
  <c r="AF114" i="1"/>
  <c r="AG114" i="1"/>
  <c r="AH114" i="1"/>
  <c r="AI114" i="1"/>
  <c r="AJ114" i="1"/>
  <c r="AK114" i="1"/>
  <c r="AL114" i="1"/>
  <c r="AM114" i="1"/>
  <c r="AN114" i="1"/>
  <c r="AO114" i="1"/>
  <c r="AP114" i="1"/>
  <c r="AQ114" i="1"/>
  <c r="BR114" i="1"/>
  <c r="BS114" i="1"/>
  <c r="BU114" i="1"/>
  <c r="BV114" i="1"/>
  <c r="BX114" i="1"/>
  <c r="BY114" i="1"/>
  <c r="CB114" i="1"/>
  <c r="CD114" i="1"/>
  <c r="CE114" i="1"/>
  <c r="CG114" i="1"/>
  <c r="R115" i="1"/>
  <c r="S115" i="1"/>
  <c r="T115" i="1"/>
  <c r="U115" i="1"/>
  <c r="V115" i="1"/>
  <c r="W115" i="1"/>
  <c r="X115" i="1"/>
  <c r="Y115" i="1"/>
  <c r="Z115" i="1"/>
  <c r="AA115" i="1"/>
  <c r="AB115" i="1"/>
  <c r="AC115" i="1"/>
  <c r="AD115" i="1"/>
  <c r="AE115" i="1"/>
  <c r="AF115" i="1"/>
  <c r="AG115" i="1"/>
  <c r="AH115" i="1"/>
  <c r="AI115" i="1"/>
  <c r="AJ115" i="1"/>
  <c r="AK115" i="1"/>
  <c r="AL115" i="1"/>
  <c r="AM115" i="1"/>
  <c r="AN115" i="1"/>
  <c r="AO115" i="1"/>
  <c r="AP115" i="1"/>
  <c r="AQ115" i="1"/>
  <c r="BR115" i="1"/>
  <c r="BS115" i="1"/>
  <c r="BU115" i="1"/>
  <c r="BV115" i="1"/>
  <c r="BX115" i="1"/>
  <c r="BY115" i="1"/>
  <c r="CB115" i="1"/>
  <c r="CD115" i="1"/>
  <c r="CE115" i="1"/>
  <c r="CG115" i="1"/>
  <c r="R116" i="1"/>
  <c r="S116" i="1"/>
  <c r="T116" i="1"/>
  <c r="U116" i="1"/>
  <c r="V116" i="1"/>
  <c r="W116" i="1"/>
  <c r="X116" i="1"/>
  <c r="Y116" i="1"/>
  <c r="Z116" i="1"/>
  <c r="AA116" i="1"/>
  <c r="AB116" i="1"/>
  <c r="AC116" i="1"/>
  <c r="AD116" i="1"/>
  <c r="AE116" i="1"/>
  <c r="AF116" i="1"/>
  <c r="AG116" i="1"/>
  <c r="AH116" i="1"/>
  <c r="AI116" i="1"/>
  <c r="AJ116" i="1"/>
  <c r="AK116" i="1"/>
  <c r="AL116" i="1"/>
  <c r="AM116" i="1"/>
  <c r="AN116" i="1"/>
  <c r="AO116" i="1"/>
  <c r="AP116" i="1"/>
  <c r="AQ116" i="1"/>
  <c r="BR116" i="1"/>
  <c r="BS116" i="1"/>
  <c r="BU116" i="1"/>
  <c r="BV116" i="1"/>
  <c r="BX116" i="1"/>
  <c r="BY116" i="1"/>
  <c r="CB116" i="1"/>
  <c r="CD116" i="1"/>
  <c r="CE116" i="1"/>
  <c r="CG116" i="1"/>
  <c r="R117" i="1"/>
  <c r="S117" i="1"/>
  <c r="T117" i="1"/>
  <c r="U117" i="1"/>
  <c r="V117" i="1"/>
  <c r="W117" i="1"/>
  <c r="X117" i="1"/>
  <c r="Y117" i="1"/>
  <c r="Z117" i="1"/>
  <c r="AA117" i="1"/>
  <c r="AB117" i="1"/>
  <c r="AC117" i="1"/>
  <c r="AD117" i="1"/>
  <c r="AE117" i="1"/>
  <c r="AF117" i="1"/>
  <c r="AG117" i="1"/>
  <c r="AH117" i="1"/>
  <c r="AI117" i="1"/>
  <c r="AJ117" i="1"/>
  <c r="AK117" i="1"/>
  <c r="AL117" i="1"/>
  <c r="AM117" i="1"/>
  <c r="AN117" i="1"/>
  <c r="AO117" i="1"/>
  <c r="AP117" i="1"/>
  <c r="AQ117" i="1"/>
  <c r="BR117" i="1"/>
  <c r="BS117" i="1"/>
  <c r="BU117" i="1"/>
  <c r="BV117" i="1"/>
  <c r="BX117" i="1"/>
  <c r="BY117" i="1"/>
  <c r="CB117" i="1"/>
  <c r="CD117" i="1"/>
  <c r="CE117" i="1"/>
  <c r="CG117" i="1"/>
  <c r="R118" i="1"/>
  <c r="S118" i="1"/>
  <c r="T118" i="1"/>
  <c r="U118" i="1"/>
  <c r="V118" i="1"/>
  <c r="W118" i="1"/>
  <c r="X118" i="1"/>
  <c r="Y118" i="1"/>
  <c r="Z118" i="1"/>
  <c r="AA118" i="1"/>
  <c r="AB118" i="1"/>
  <c r="AC118" i="1"/>
  <c r="AD118" i="1"/>
  <c r="AE118" i="1"/>
  <c r="AF118" i="1"/>
  <c r="AG118" i="1"/>
  <c r="AH118" i="1"/>
  <c r="AI118" i="1"/>
  <c r="AJ118" i="1"/>
  <c r="AK118" i="1"/>
  <c r="AL118" i="1"/>
  <c r="AM118" i="1"/>
  <c r="AN118" i="1"/>
  <c r="AO118" i="1"/>
  <c r="AP118" i="1"/>
  <c r="AQ118" i="1"/>
  <c r="BR118" i="1"/>
  <c r="BS118" i="1"/>
  <c r="BU118" i="1"/>
  <c r="BV118" i="1"/>
  <c r="BX118" i="1"/>
  <c r="BY118" i="1"/>
  <c r="CB118" i="1"/>
  <c r="CD118" i="1"/>
  <c r="CE118" i="1"/>
  <c r="CG118" i="1"/>
  <c r="R119" i="1"/>
  <c r="S119" i="1"/>
  <c r="T119" i="1"/>
  <c r="U119" i="1"/>
  <c r="V119" i="1"/>
  <c r="W119" i="1"/>
  <c r="X119" i="1"/>
  <c r="Y119" i="1"/>
  <c r="Z119" i="1"/>
  <c r="AA119" i="1"/>
  <c r="AB119" i="1"/>
  <c r="AC119" i="1"/>
  <c r="AD119" i="1"/>
  <c r="AE119" i="1"/>
  <c r="AF119" i="1"/>
  <c r="AG119" i="1"/>
  <c r="AH119" i="1"/>
  <c r="AI119" i="1"/>
  <c r="AJ119" i="1"/>
  <c r="AK119" i="1"/>
  <c r="AL119" i="1"/>
  <c r="AM119" i="1"/>
  <c r="AN119" i="1"/>
  <c r="AO119" i="1"/>
  <c r="AP119" i="1"/>
  <c r="AQ119" i="1"/>
  <c r="BR119" i="1"/>
  <c r="BS119" i="1"/>
  <c r="BU119" i="1"/>
  <c r="BV119" i="1"/>
  <c r="BX119" i="1"/>
  <c r="BY119" i="1"/>
  <c r="CB119" i="1"/>
  <c r="CD119" i="1"/>
  <c r="CE119" i="1"/>
  <c r="CG119" i="1"/>
  <c r="R120" i="1"/>
  <c r="S120" i="1"/>
  <c r="T120" i="1"/>
  <c r="U120" i="1"/>
  <c r="V120" i="1"/>
  <c r="W120" i="1"/>
  <c r="X120" i="1"/>
  <c r="Y120" i="1"/>
  <c r="Z120" i="1"/>
  <c r="AA120" i="1"/>
  <c r="AB120" i="1"/>
  <c r="AC120" i="1"/>
  <c r="AD120" i="1"/>
  <c r="AE120" i="1"/>
  <c r="AF120" i="1"/>
  <c r="AG120" i="1"/>
  <c r="AH120" i="1"/>
  <c r="AI120" i="1"/>
  <c r="AJ120" i="1"/>
  <c r="AK120" i="1"/>
  <c r="AL120" i="1"/>
  <c r="AM120" i="1"/>
  <c r="AN120" i="1"/>
  <c r="AO120" i="1"/>
  <c r="AP120" i="1"/>
  <c r="AQ120" i="1"/>
  <c r="BR120" i="1"/>
  <c r="BS120" i="1"/>
  <c r="BU120" i="1"/>
  <c r="BV120" i="1"/>
  <c r="BX120" i="1"/>
  <c r="BY120" i="1"/>
  <c r="CB120" i="1"/>
  <c r="CD120" i="1"/>
  <c r="CE120" i="1"/>
  <c r="CG120" i="1"/>
  <c r="R121" i="1"/>
  <c r="S121" i="1"/>
  <c r="T121" i="1"/>
  <c r="U121" i="1"/>
  <c r="V121" i="1"/>
  <c r="W121" i="1"/>
  <c r="X121" i="1"/>
  <c r="Y121" i="1"/>
  <c r="Z121" i="1"/>
  <c r="AA121" i="1"/>
  <c r="AB121" i="1"/>
  <c r="AC121" i="1"/>
  <c r="AD121" i="1"/>
  <c r="AE121" i="1"/>
  <c r="AF121" i="1"/>
  <c r="AG121" i="1"/>
  <c r="AH121" i="1"/>
  <c r="AI121" i="1"/>
  <c r="AJ121" i="1"/>
  <c r="AK121" i="1"/>
  <c r="AL121" i="1"/>
  <c r="AM121" i="1"/>
  <c r="AN121" i="1"/>
  <c r="AO121" i="1"/>
  <c r="AP121" i="1"/>
  <c r="AQ121" i="1"/>
  <c r="BR121" i="1"/>
  <c r="BS121" i="1"/>
  <c r="BU121" i="1"/>
  <c r="BV121" i="1"/>
  <c r="BX121" i="1"/>
  <c r="BY121" i="1"/>
  <c r="CB121" i="1"/>
  <c r="CD121" i="1"/>
  <c r="CE121" i="1"/>
  <c r="CG121" i="1"/>
  <c r="R122" i="1"/>
  <c r="S122" i="1"/>
  <c r="T122" i="1"/>
  <c r="U122" i="1"/>
  <c r="V122" i="1"/>
  <c r="W122" i="1"/>
  <c r="X122" i="1"/>
  <c r="Y122" i="1"/>
  <c r="Z122" i="1"/>
  <c r="AA122" i="1"/>
  <c r="AB122" i="1"/>
  <c r="AC122" i="1"/>
  <c r="AD122" i="1"/>
  <c r="AE122" i="1"/>
  <c r="AF122" i="1"/>
  <c r="AG122" i="1"/>
  <c r="AH122" i="1"/>
  <c r="AI122" i="1"/>
  <c r="AJ122" i="1"/>
  <c r="AK122" i="1"/>
  <c r="AL122" i="1"/>
  <c r="AM122" i="1"/>
  <c r="AN122" i="1"/>
  <c r="AO122" i="1"/>
  <c r="AP122" i="1"/>
  <c r="AQ122" i="1"/>
  <c r="BR122" i="1"/>
  <c r="BS122" i="1"/>
  <c r="BU122" i="1"/>
  <c r="BV122" i="1"/>
  <c r="BX122" i="1"/>
  <c r="BY122" i="1"/>
  <c r="CB122" i="1"/>
  <c r="CD122" i="1"/>
  <c r="CE122" i="1"/>
  <c r="CG122" i="1"/>
  <c r="R123" i="1"/>
  <c r="S123" i="1"/>
  <c r="T123" i="1"/>
  <c r="U123" i="1"/>
  <c r="V123" i="1"/>
  <c r="W123" i="1"/>
  <c r="X123" i="1"/>
  <c r="Y123" i="1"/>
  <c r="Z123" i="1"/>
  <c r="AA123" i="1"/>
  <c r="AB123" i="1"/>
  <c r="AC123" i="1"/>
  <c r="AD123" i="1"/>
  <c r="AE123" i="1"/>
  <c r="AF123" i="1"/>
  <c r="AG123" i="1"/>
  <c r="AH123" i="1"/>
  <c r="AI123" i="1"/>
  <c r="AJ123" i="1"/>
  <c r="AK123" i="1"/>
  <c r="AL123" i="1"/>
  <c r="AM123" i="1"/>
  <c r="AN123" i="1"/>
  <c r="AO123" i="1"/>
  <c r="AP123" i="1"/>
  <c r="AQ123" i="1"/>
  <c r="BR123" i="1"/>
  <c r="BS123" i="1"/>
  <c r="BU123" i="1"/>
  <c r="BV123" i="1"/>
  <c r="BX123" i="1"/>
  <c r="BY123" i="1"/>
  <c r="CB123" i="1"/>
  <c r="CD123" i="1"/>
  <c r="CE123" i="1"/>
  <c r="CG123" i="1"/>
  <c r="R124" i="1"/>
  <c r="S124" i="1"/>
  <c r="T124" i="1"/>
  <c r="U124" i="1"/>
  <c r="V124" i="1"/>
  <c r="W124" i="1"/>
  <c r="X124" i="1"/>
  <c r="Y124" i="1"/>
  <c r="Z124" i="1"/>
  <c r="AA124" i="1"/>
  <c r="AB124" i="1"/>
  <c r="AC124" i="1"/>
  <c r="AD124" i="1"/>
  <c r="AE124" i="1"/>
  <c r="AF124" i="1"/>
  <c r="AG124" i="1"/>
  <c r="AH124" i="1"/>
  <c r="AI124" i="1"/>
  <c r="AJ124" i="1"/>
  <c r="AK124" i="1"/>
  <c r="AL124" i="1"/>
  <c r="AM124" i="1"/>
  <c r="AN124" i="1"/>
  <c r="AO124" i="1"/>
  <c r="AP124" i="1"/>
  <c r="AQ124" i="1"/>
  <c r="BR124" i="1"/>
  <c r="BS124" i="1"/>
  <c r="BU124" i="1"/>
  <c r="BV124" i="1"/>
  <c r="BX124" i="1"/>
  <c r="BY124" i="1"/>
  <c r="CB124" i="1"/>
  <c r="CD124" i="1"/>
  <c r="CE124" i="1"/>
  <c r="CG124" i="1"/>
  <c r="R125" i="1"/>
  <c r="S125" i="1"/>
  <c r="T125" i="1"/>
  <c r="U125" i="1"/>
  <c r="V125" i="1"/>
  <c r="W125" i="1"/>
  <c r="X125" i="1"/>
  <c r="Y125" i="1"/>
  <c r="Z125" i="1"/>
  <c r="AA125" i="1"/>
  <c r="AB125" i="1"/>
  <c r="AC125" i="1"/>
  <c r="AD125" i="1"/>
  <c r="AE125" i="1"/>
  <c r="AF125" i="1"/>
  <c r="AG125" i="1"/>
  <c r="AH125" i="1"/>
  <c r="AI125" i="1"/>
  <c r="AJ125" i="1"/>
  <c r="AK125" i="1"/>
  <c r="AL125" i="1"/>
  <c r="AM125" i="1"/>
  <c r="AN125" i="1"/>
  <c r="AO125" i="1"/>
  <c r="AP125" i="1"/>
  <c r="AQ125" i="1"/>
  <c r="BR125" i="1"/>
  <c r="BS125" i="1"/>
  <c r="BU125" i="1"/>
  <c r="BV125" i="1"/>
  <c r="BX125" i="1"/>
  <c r="BY125" i="1"/>
  <c r="CB125" i="1"/>
  <c r="CD125" i="1"/>
  <c r="CE125" i="1"/>
  <c r="CG125" i="1"/>
  <c r="R126" i="1"/>
  <c r="S126" i="1"/>
  <c r="T126" i="1"/>
  <c r="U126" i="1"/>
  <c r="V126" i="1"/>
  <c r="W126" i="1"/>
  <c r="X126" i="1"/>
  <c r="Y126" i="1"/>
  <c r="Z126" i="1"/>
  <c r="AA126" i="1"/>
  <c r="AB126" i="1"/>
  <c r="AC126" i="1"/>
  <c r="AD126" i="1"/>
  <c r="AE126" i="1"/>
  <c r="AF126" i="1"/>
  <c r="AG126" i="1"/>
  <c r="AH126" i="1"/>
  <c r="AI126" i="1"/>
  <c r="AJ126" i="1"/>
  <c r="AK126" i="1"/>
  <c r="AL126" i="1"/>
  <c r="AM126" i="1"/>
  <c r="AN126" i="1"/>
  <c r="AO126" i="1"/>
  <c r="AP126" i="1"/>
  <c r="AQ126" i="1"/>
  <c r="BR126" i="1"/>
  <c r="BS126" i="1"/>
  <c r="BU126" i="1"/>
  <c r="BV126" i="1"/>
  <c r="BX126" i="1"/>
  <c r="BY126" i="1"/>
  <c r="CB126" i="1"/>
  <c r="CD126" i="1"/>
  <c r="CE126" i="1"/>
  <c r="CG126" i="1"/>
  <c r="R127" i="1"/>
  <c r="S127" i="1"/>
  <c r="T127" i="1"/>
  <c r="U127" i="1"/>
  <c r="V127" i="1"/>
  <c r="W127" i="1"/>
  <c r="X127" i="1"/>
  <c r="Y127" i="1"/>
  <c r="Z127" i="1"/>
  <c r="AA127" i="1"/>
  <c r="AB127" i="1"/>
  <c r="AC127" i="1"/>
  <c r="AD127" i="1"/>
  <c r="AE127" i="1"/>
  <c r="AF127" i="1"/>
  <c r="AG127" i="1"/>
  <c r="AH127" i="1"/>
  <c r="AI127" i="1"/>
  <c r="AJ127" i="1"/>
  <c r="AK127" i="1"/>
  <c r="AL127" i="1"/>
  <c r="AM127" i="1"/>
  <c r="AN127" i="1"/>
  <c r="AO127" i="1"/>
  <c r="AP127" i="1"/>
  <c r="AQ127" i="1"/>
  <c r="BR127" i="1"/>
  <c r="BS127" i="1"/>
  <c r="BU127" i="1"/>
  <c r="BV127" i="1"/>
  <c r="BX127" i="1"/>
  <c r="BY127" i="1"/>
  <c r="CB127" i="1"/>
  <c r="CD127" i="1"/>
  <c r="CE127" i="1"/>
  <c r="CG127" i="1"/>
  <c r="R128" i="1"/>
  <c r="S128" i="1"/>
  <c r="T128" i="1"/>
  <c r="U128" i="1"/>
  <c r="V128" i="1"/>
  <c r="W128" i="1"/>
  <c r="X128" i="1"/>
  <c r="Y128" i="1"/>
  <c r="Z128" i="1"/>
  <c r="AA128" i="1"/>
  <c r="AB128" i="1"/>
  <c r="AC128" i="1"/>
  <c r="AD128" i="1"/>
  <c r="AE128" i="1"/>
  <c r="AF128" i="1"/>
  <c r="AG128" i="1"/>
  <c r="AH128" i="1"/>
  <c r="AI128" i="1"/>
  <c r="AJ128" i="1"/>
  <c r="AK128" i="1"/>
  <c r="AL128" i="1"/>
  <c r="AM128" i="1"/>
  <c r="AN128" i="1"/>
  <c r="AO128" i="1"/>
  <c r="AP128" i="1"/>
  <c r="AQ128" i="1"/>
  <c r="BR128" i="1"/>
  <c r="BS128" i="1"/>
  <c r="BU128" i="1"/>
  <c r="BV128" i="1"/>
  <c r="BX128" i="1"/>
  <c r="BY128" i="1"/>
  <c r="CB128" i="1"/>
  <c r="CD128" i="1"/>
  <c r="CE128" i="1"/>
  <c r="CG128" i="1"/>
  <c r="R129" i="1"/>
  <c r="S129" i="1"/>
  <c r="T129" i="1"/>
  <c r="U129" i="1"/>
  <c r="V129" i="1"/>
  <c r="W129" i="1"/>
  <c r="X129" i="1"/>
  <c r="Y129" i="1"/>
  <c r="Z129" i="1"/>
  <c r="AA129" i="1"/>
  <c r="AB129" i="1"/>
  <c r="AC129" i="1"/>
  <c r="AD129" i="1"/>
  <c r="AE129" i="1"/>
  <c r="AF129" i="1"/>
  <c r="AG129" i="1"/>
  <c r="AH129" i="1"/>
  <c r="AI129" i="1"/>
  <c r="AJ129" i="1"/>
  <c r="AK129" i="1"/>
  <c r="AL129" i="1"/>
  <c r="AM129" i="1"/>
  <c r="AN129" i="1"/>
  <c r="AO129" i="1"/>
  <c r="AP129" i="1"/>
  <c r="AQ129" i="1"/>
  <c r="BR129" i="1"/>
  <c r="BS129" i="1"/>
  <c r="BU129" i="1"/>
  <c r="BV129" i="1"/>
  <c r="BX129" i="1"/>
  <c r="BY129" i="1"/>
  <c r="CB129" i="1"/>
  <c r="CD129" i="1"/>
  <c r="CE129" i="1"/>
  <c r="CG129" i="1"/>
  <c r="R130" i="1"/>
  <c r="S130" i="1"/>
  <c r="T130" i="1"/>
  <c r="U130" i="1"/>
  <c r="V130" i="1"/>
  <c r="W130" i="1"/>
  <c r="X130" i="1"/>
  <c r="Y130" i="1"/>
  <c r="Z130" i="1"/>
  <c r="AA130" i="1"/>
  <c r="AB130" i="1"/>
  <c r="AC130" i="1"/>
  <c r="AD130" i="1"/>
  <c r="AE130" i="1"/>
  <c r="AF130" i="1"/>
  <c r="AG130" i="1"/>
  <c r="AH130" i="1"/>
  <c r="AI130" i="1"/>
  <c r="AJ130" i="1"/>
  <c r="AK130" i="1"/>
  <c r="AL130" i="1"/>
  <c r="AM130" i="1"/>
  <c r="AN130" i="1"/>
  <c r="AO130" i="1"/>
  <c r="AP130" i="1"/>
  <c r="AQ130" i="1"/>
  <c r="BR130" i="1"/>
  <c r="BS130" i="1"/>
  <c r="BU130" i="1"/>
  <c r="BV130" i="1"/>
  <c r="BX130" i="1"/>
  <c r="BY130" i="1"/>
  <c r="CB130" i="1"/>
  <c r="CD130" i="1"/>
  <c r="CE130" i="1"/>
  <c r="CG130" i="1"/>
  <c r="R131" i="1"/>
  <c r="S131" i="1"/>
  <c r="T131" i="1"/>
  <c r="U131" i="1"/>
  <c r="V131" i="1"/>
  <c r="W131" i="1"/>
  <c r="X131" i="1"/>
  <c r="Y131" i="1"/>
  <c r="Z131" i="1"/>
  <c r="AA131" i="1"/>
  <c r="AB131" i="1"/>
  <c r="AC131" i="1"/>
  <c r="AD131" i="1"/>
  <c r="AE131" i="1"/>
  <c r="AF131" i="1"/>
  <c r="AG131" i="1"/>
  <c r="AH131" i="1"/>
  <c r="AI131" i="1"/>
  <c r="AJ131" i="1"/>
  <c r="AK131" i="1"/>
  <c r="AL131" i="1"/>
  <c r="AM131" i="1"/>
  <c r="AN131" i="1"/>
  <c r="AO131" i="1"/>
  <c r="AP131" i="1"/>
  <c r="AQ131" i="1"/>
  <c r="BR131" i="1"/>
  <c r="BS131" i="1"/>
  <c r="BU131" i="1"/>
  <c r="BV131" i="1"/>
  <c r="BX131" i="1"/>
  <c r="BY131" i="1"/>
  <c r="CB131" i="1"/>
  <c r="CD131" i="1"/>
  <c r="CE131" i="1"/>
  <c r="CG131" i="1"/>
  <c r="R132" i="1"/>
  <c r="S132" i="1"/>
  <c r="T132" i="1"/>
  <c r="U132" i="1"/>
  <c r="V132" i="1"/>
  <c r="W132" i="1"/>
  <c r="X132" i="1"/>
  <c r="Y132" i="1"/>
  <c r="Z132" i="1"/>
  <c r="AA132" i="1"/>
  <c r="AB132" i="1"/>
  <c r="AC132" i="1"/>
  <c r="AD132" i="1"/>
  <c r="AE132" i="1"/>
  <c r="AF132" i="1"/>
  <c r="AG132" i="1"/>
  <c r="AH132" i="1"/>
  <c r="AI132" i="1"/>
  <c r="AJ132" i="1"/>
  <c r="AK132" i="1"/>
  <c r="AL132" i="1"/>
  <c r="AM132" i="1"/>
  <c r="AN132" i="1"/>
  <c r="AO132" i="1"/>
  <c r="AP132" i="1"/>
  <c r="AQ132" i="1"/>
  <c r="BR132" i="1"/>
  <c r="BS132" i="1"/>
  <c r="BU132" i="1"/>
  <c r="BV132" i="1"/>
  <c r="BX132" i="1"/>
  <c r="BY132" i="1"/>
  <c r="CB132" i="1"/>
  <c r="CD132" i="1"/>
  <c r="CE132" i="1"/>
  <c r="CG132" i="1"/>
  <c r="R133" i="1"/>
  <c r="S133" i="1"/>
  <c r="T133" i="1"/>
  <c r="U133" i="1"/>
  <c r="V133" i="1"/>
  <c r="W133" i="1"/>
  <c r="X133" i="1"/>
  <c r="Y133" i="1"/>
  <c r="Z133" i="1"/>
  <c r="AA133" i="1"/>
  <c r="AB133" i="1"/>
  <c r="AC133" i="1"/>
  <c r="AD133" i="1"/>
  <c r="AE133" i="1"/>
  <c r="AF133" i="1"/>
  <c r="AG133" i="1"/>
  <c r="AH133" i="1"/>
  <c r="AI133" i="1"/>
  <c r="AJ133" i="1"/>
  <c r="AK133" i="1"/>
  <c r="AL133" i="1"/>
  <c r="AM133" i="1"/>
  <c r="AN133" i="1"/>
  <c r="AO133" i="1"/>
  <c r="AP133" i="1"/>
  <c r="AQ133" i="1"/>
  <c r="BR133" i="1"/>
  <c r="BS133" i="1"/>
  <c r="BU133" i="1"/>
  <c r="BV133" i="1"/>
  <c r="BX133" i="1"/>
  <c r="BY133" i="1"/>
  <c r="CB133" i="1"/>
  <c r="CD133" i="1"/>
  <c r="CE133" i="1"/>
  <c r="CG133" i="1"/>
  <c r="R134" i="1"/>
  <c r="S134" i="1"/>
  <c r="T134" i="1"/>
  <c r="U134" i="1"/>
  <c r="V134" i="1"/>
  <c r="W134" i="1"/>
  <c r="X134" i="1"/>
  <c r="Y134" i="1"/>
  <c r="Z134" i="1"/>
  <c r="AA134" i="1"/>
  <c r="AB134" i="1"/>
  <c r="AC134" i="1"/>
  <c r="AD134" i="1"/>
  <c r="AE134" i="1"/>
  <c r="AF134" i="1"/>
  <c r="AG134" i="1"/>
  <c r="AH134" i="1"/>
  <c r="AI134" i="1"/>
  <c r="AJ134" i="1"/>
  <c r="AK134" i="1"/>
  <c r="AL134" i="1"/>
  <c r="AM134" i="1"/>
  <c r="AN134" i="1"/>
  <c r="AO134" i="1"/>
  <c r="AP134" i="1"/>
  <c r="AQ134" i="1"/>
  <c r="BR134" i="1"/>
  <c r="BS134" i="1"/>
  <c r="BU134" i="1"/>
  <c r="BV134" i="1"/>
  <c r="BX134" i="1"/>
  <c r="BY134" i="1"/>
  <c r="CB134" i="1"/>
  <c r="CD134" i="1"/>
  <c r="CE134" i="1"/>
  <c r="CG134" i="1"/>
  <c r="R135" i="1"/>
  <c r="S135" i="1"/>
  <c r="T135" i="1"/>
  <c r="U135" i="1"/>
  <c r="V135" i="1"/>
  <c r="W135" i="1"/>
  <c r="X135" i="1"/>
  <c r="Y135" i="1"/>
  <c r="Z135" i="1"/>
  <c r="AA135" i="1"/>
  <c r="AB135" i="1"/>
  <c r="AC135" i="1"/>
  <c r="AD135" i="1"/>
  <c r="AE135" i="1"/>
  <c r="AF135" i="1"/>
  <c r="AG135" i="1"/>
  <c r="AH135" i="1"/>
  <c r="AI135" i="1"/>
  <c r="AJ135" i="1"/>
  <c r="AK135" i="1"/>
  <c r="AL135" i="1"/>
  <c r="AM135" i="1"/>
  <c r="AN135" i="1"/>
  <c r="AO135" i="1"/>
  <c r="AP135" i="1"/>
  <c r="AQ135" i="1"/>
  <c r="BR135" i="1"/>
  <c r="BS135" i="1"/>
  <c r="BU135" i="1"/>
  <c r="BV135" i="1"/>
  <c r="BX135" i="1"/>
  <c r="BY135" i="1"/>
  <c r="CB135" i="1"/>
  <c r="CD135" i="1"/>
  <c r="CE135" i="1"/>
  <c r="CG135" i="1"/>
  <c r="R136" i="1"/>
  <c r="S136" i="1"/>
  <c r="T136" i="1"/>
  <c r="U136" i="1"/>
  <c r="V136" i="1"/>
  <c r="W136" i="1"/>
  <c r="X136" i="1"/>
  <c r="Y136" i="1"/>
  <c r="Z136" i="1"/>
  <c r="AA136" i="1"/>
  <c r="AB136" i="1"/>
  <c r="AC136" i="1"/>
  <c r="AD136" i="1"/>
  <c r="AE136" i="1"/>
  <c r="AF136" i="1"/>
  <c r="AG136" i="1"/>
  <c r="AH136" i="1"/>
  <c r="AI136" i="1"/>
  <c r="AJ136" i="1"/>
  <c r="AK136" i="1"/>
  <c r="AL136" i="1"/>
  <c r="AM136" i="1"/>
  <c r="AN136" i="1"/>
  <c r="AO136" i="1"/>
  <c r="AP136" i="1"/>
  <c r="AQ136" i="1"/>
  <c r="BR136" i="1"/>
  <c r="BS136" i="1"/>
  <c r="BU136" i="1"/>
  <c r="BV136" i="1"/>
  <c r="BX136" i="1"/>
  <c r="BY136" i="1"/>
  <c r="CB136" i="1"/>
  <c r="CD136" i="1"/>
  <c r="CE136" i="1"/>
  <c r="CG136" i="1"/>
  <c r="R137" i="1"/>
  <c r="S137" i="1"/>
  <c r="T137" i="1"/>
  <c r="U137" i="1"/>
  <c r="V137" i="1"/>
  <c r="W137" i="1"/>
  <c r="X137" i="1"/>
  <c r="Y137" i="1"/>
  <c r="Z137" i="1"/>
  <c r="AA137" i="1"/>
  <c r="AB137" i="1"/>
  <c r="AC137" i="1"/>
  <c r="AD137" i="1"/>
  <c r="AE137" i="1"/>
  <c r="AF137" i="1"/>
  <c r="AG137" i="1"/>
  <c r="AH137" i="1"/>
  <c r="AI137" i="1"/>
  <c r="AJ137" i="1"/>
  <c r="AK137" i="1"/>
  <c r="AL137" i="1"/>
  <c r="AM137" i="1"/>
  <c r="AN137" i="1"/>
  <c r="AO137" i="1"/>
  <c r="AP137" i="1"/>
  <c r="AQ137" i="1"/>
  <c r="BR137" i="1"/>
  <c r="BS137" i="1"/>
  <c r="BU137" i="1"/>
  <c r="BV137" i="1"/>
  <c r="BX137" i="1"/>
  <c r="BY137" i="1"/>
  <c r="CB137" i="1"/>
  <c r="CD137" i="1"/>
  <c r="CE137" i="1"/>
  <c r="CG137" i="1"/>
  <c r="R138" i="1"/>
  <c r="S138" i="1"/>
  <c r="T138" i="1"/>
  <c r="U138" i="1"/>
  <c r="V138" i="1"/>
  <c r="W138" i="1"/>
  <c r="X138" i="1"/>
  <c r="Y138" i="1"/>
  <c r="Z138" i="1"/>
  <c r="AA138" i="1"/>
  <c r="AB138" i="1"/>
  <c r="AC138" i="1"/>
  <c r="AD138" i="1"/>
  <c r="AE138" i="1"/>
  <c r="AF138" i="1"/>
  <c r="AG138" i="1"/>
  <c r="AH138" i="1"/>
  <c r="AI138" i="1"/>
  <c r="AJ138" i="1"/>
  <c r="AK138" i="1"/>
  <c r="AL138" i="1"/>
  <c r="AM138" i="1"/>
  <c r="AN138" i="1"/>
  <c r="AO138" i="1"/>
  <c r="AP138" i="1"/>
  <c r="AQ138" i="1"/>
  <c r="BR138" i="1"/>
  <c r="BS138" i="1"/>
  <c r="BU138" i="1"/>
  <c r="BV138" i="1"/>
  <c r="BX138" i="1"/>
  <c r="BY138" i="1"/>
  <c r="CB138" i="1"/>
  <c r="CD138" i="1"/>
  <c r="CE138" i="1"/>
  <c r="CG138" i="1"/>
  <c r="R139" i="1"/>
  <c r="S139" i="1"/>
  <c r="T139" i="1"/>
  <c r="U139" i="1"/>
  <c r="V139" i="1"/>
  <c r="W139" i="1"/>
  <c r="X139" i="1"/>
  <c r="Y139" i="1"/>
  <c r="Z139" i="1"/>
  <c r="AA139" i="1"/>
  <c r="AB139" i="1"/>
  <c r="AC139" i="1"/>
  <c r="AD139" i="1"/>
  <c r="AE139" i="1"/>
  <c r="AF139" i="1"/>
  <c r="AG139" i="1"/>
  <c r="AH139" i="1"/>
  <c r="AI139" i="1"/>
  <c r="AJ139" i="1"/>
  <c r="AK139" i="1"/>
  <c r="AL139" i="1"/>
  <c r="AM139" i="1"/>
  <c r="AN139" i="1"/>
  <c r="AO139" i="1"/>
  <c r="AP139" i="1"/>
  <c r="AQ139" i="1"/>
  <c r="BR139" i="1"/>
  <c r="BS139" i="1"/>
  <c r="BU139" i="1"/>
  <c r="BV139" i="1"/>
  <c r="BX139" i="1"/>
  <c r="BY139" i="1"/>
  <c r="CB139" i="1"/>
  <c r="CD139" i="1"/>
  <c r="CE139" i="1"/>
  <c r="CG139" i="1"/>
  <c r="R140" i="1"/>
  <c r="S140" i="1"/>
  <c r="T140" i="1"/>
  <c r="U140" i="1"/>
  <c r="V140" i="1"/>
  <c r="W140" i="1"/>
  <c r="X140" i="1"/>
  <c r="Y140" i="1"/>
  <c r="Z140" i="1"/>
  <c r="AA140" i="1"/>
  <c r="AB140" i="1"/>
  <c r="AC140" i="1"/>
  <c r="AD140" i="1"/>
  <c r="AE140" i="1"/>
  <c r="AF140" i="1"/>
  <c r="AG140" i="1"/>
  <c r="AH140" i="1"/>
  <c r="AI140" i="1"/>
  <c r="AJ140" i="1"/>
  <c r="AK140" i="1"/>
  <c r="AL140" i="1"/>
  <c r="AM140" i="1"/>
  <c r="AN140" i="1"/>
  <c r="AO140" i="1"/>
  <c r="AP140" i="1"/>
  <c r="AQ140" i="1"/>
  <c r="BR140" i="1"/>
  <c r="BS140" i="1"/>
  <c r="BU140" i="1"/>
  <c r="BV140" i="1"/>
  <c r="BX140" i="1"/>
  <c r="BY140" i="1"/>
  <c r="CB140" i="1"/>
  <c r="CD140" i="1"/>
  <c r="CE140" i="1"/>
  <c r="CG140" i="1"/>
  <c r="R141" i="1"/>
  <c r="S141" i="1"/>
  <c r="T141" i="1"/>
  <c r="U141" i="1"/>
  <c r="V141" i="1"/>
  <c r="W141" i="1"/>
  <c r="X141" i="1"/>
  <c r="Y141" i="1"/>
  <c r="Z141" i="1"/>
  <c r="AA141" i="1"/>
  <c r="AB141" i="1"/>
  <c r="AC141" i="1"/>
  <c r="AD141" i="1"/>
  <c r="AE141" i="1"/>
  <c r="AF141" i="1"/>
  <c r="AG141" i="1"/>
  <c r="AH141" i="1"/>
  <c r="AI141" i="1"/>
  <c r="AJ141" i="1"/>
  <c r="AK141" i="1"/>
  <c r="AL141" i="1"/>
  <c r="AM141" i="1"/>
  <c r="AN141" i="1"/>
  <c r="AO141" i="1"/>
  <c r="AP141" i="1"/>
  <c r="AQ141" i="1"/>
  <c r="BR141" i="1"/>
  <c r="BS141" i="1"/>
  <c r="BU141" i="1"/>
  <c r="BV141" i="1"/>
  <c r="BX141" i="1"/>
  <c r="BY141" i="1"/>
  <c r="CB141" i="1"/>
  <c r="CD141" i="1"/>
  <c r="CE141" i="1"/>
  <c r="CG141" i="1"/>
  <c r="R142" i="1"/>
  <c r="S142" i="1"/>
  <c r="T142" i="1"/>
  <c r="U142" i="1"/>
  <c r="V142" i="1"/>
  <c r="W142" i="1"/>
  <c r="X142" i="1"/>
  <c r="Y142" i="1"/>
  <c r="Z142" i="1"/>
  <c r="AA142" i="1"/>
  <c r="AB142" i="1"/>
  <c r="AC142" i="1"/>
  <c r="AD142" i="1"/>
  <c r="AE142" i="1"/>
  <c r="AF142" i="1"/>
  <c r="AG142" i="1"/>
  <c r="AH142" i="1"/>
  <c r="AI142" i="1"/>
  <c r="AJ142" i="1"/>
  <c r="AK142" i="1"/>
  <c r="AL142" i="1"/>
  <c r="AM142" i="1"/>
  <c r="AN142" i="1"/>
  <c r="AO142" i="1"/>
  <c r="AP142" i="1"/>
  <c r="AQ142" i="1"/>
  <c r="BR142" i="1"/>
  <c r="BS142" i="1"/>
  <c r="BU142" i="1"/>
  <c r="BV142" i="1"/>
  <c r="BX142" i="1"/>
  <c r="BY142" i="1"/>
  <c r="CB142" i="1"/>
  <c r="CD142" i="1"/>
  <c r="CE142" i="1"/>
  <c r="CG142" i="1"/>
  <c r="R143" i="1"/>
  <c r="S143" i="1"/>
  <c r="T143" i="1"/>
  <c r="U143" i="1"/>
  <c r="V143" i="1"/>
  <c r="W143" i="1"/>
  <c r="X143" i="1"/>
  <c r="Y143" i="1"/>
  <c r="Z143" i="1"/>
  <c r="AA143" i="1"/>
  <c r="AB143" i="1"/>
  <c r="AC143" i="1"/>
  <c r="AD143" i="1"/>
  <c r="AE143" i="1"/>
  <c r="AF143" i="1"/>
  <c r="AG143" i="1"/>
  <c r="AH143" i="1"/>
  <c r="AI143" i="1"/>
  <c r="AJ143" i="1"/>
  <c r="AK143" i="1"/>
  <c r="AL143" i="1"/>
  <c r="AM143" i="1"/>
  <c r="AN143" i="1"/>
  <c r="AO143" i="1"/>
  <c r="AP143" i="1"/>
  <c r="AQ143" i="1"/>
  <c r="BR143" i="1"/>
  <c r="BS143" i="1"/>
  <c r="BU143" i="1"/>
  <c r="BV143" i="1"/>
  <c r="BX143" i="1"/>
  <c r="BY143" i="1"/>
  <c r="CB143" i="1"/>
  <c r="CD143" i="1"/>
  <c r="CE143" i="1"/>
  <c r="CG143" i="1"/>
  <c r="R144" i="1"/>
  <c r="S144" i="1"/>
  <c r="T144" i="1"/>
  <c r="U144" i="1"/>
  <c r="V144" i="1"/>
  <c r="W144" i="1"/>
  <c r="X144" i="1"/>
  <c r="Y144" i="1"/>
  <c r="Z144" i="1"/>
  <c r="AA144" i="1"/>
  <c r="AB144" i="1"/>
  <c r="AC144" i="1"/>
  <c r="AD144" i="1"/>
  <c r="AE144" i="1"/>
  <c r="AF144" i="1"/>
  <c r="AG144" i="1"/>
  <c r="AH144" i="1"/>
  <c r="AI144" i="1"/>
  <c r="AJ144" i="1"/>
  <c r="AK144" i="1"/>
  <c r="AL144" i="1"/>
  <c r="AM144" i="1"/>
  <c r="AN144" i="1"/>
  <c r="AO144" i="1"/>
  <c r="AP144" i="1"/>
  <c r="AQ144" i="1"/>
  <c r="BR144" i="1"/>
  <c r="BS144" i="1"/>
  <c r="BU144" i="1"/>
  <c r="BV144" i="1"/>
  <c r="BX144" i="1"/>
  <c r="BY144" i="1"/>
  <c r="CB144" i="1"/>
  <c r="CD144" i="1"/>
  <c r="CE144" i="1"/>
  <c r="CG144" i="1"/>
  <c r="R145" i="1"/>
  <c r="S145" i="1"/>
  <c r="T145" i="1"/>
  <c r="U145" i="1"/>
  <c r="V145" i="1"/>
  <c r="W145" i="1"/>
  <c r="X145" i="1"/>
  <c r="Y145" i="1"/>
  <c r="Z145" i="1"/>
  <c r="AA145" i="1"/>
  <c r="AB145" i="1"/>
  <c r="AC145" i="1"/>
  <c r="AD145" i="1"/>
  <c r="AE145" i="1"/>
  <c r="AF145" i="1"/>
  <c r="AG145" i="1"/>
  <c r="AH145" i="1"/>
  <c r="AI145" i="1"/>
  <c r="AJ145" i="1"/>
  <c r="AK145" i="1"/>
  <c r="AL145" i="1"/>
  <c r="AM145" i="1"/>
  <c r="AN145" i="1"/>
  <c r="AO145" i="1"/>
  <c r="AP145" i="1"/>
  <c r="AQ145" i="1"/>
  <c r="BR145" i="1"/>
  <c r="BS145" i="1"/>
  <c r="BU145" i="1"/>
  <c r="BV145" i="1"/>
  <c r="BX145" i="1"/>
  <c r="BY145" i="1"/>
  <c r="CB145" i="1"/>
  <c r="CD145" i="1"/>
  <c r="CE145" i="1"/>
  <c r="CG145" i="1"/>
  <c r="R146" i="1"/>
  <c r="S146" i="1"/>
  <c r="T146" i="1"/>
  <c r="U146" i="1"/>
  <c r="V146" i="1"/>
  <c r="W146" i="1"/>
  <c r="X146" i="1"/>
  <c r="Y146" i="1"/>
  <c r="Z146" i="1"/>
  <c r="AA146" i="1"/>
  <c r="AB146" i="1"/>
  <c r="AC146" i="1"/>
  <c r="AD146" i="1"/>
  <c r="AE146" i="1"/>
  <c r="AF146" i="1"/>
  <c r="AG146" i="1"/>
  <c r="AH146" i="1"/>
  <c r="AI146" i="1"/>
  <c r="AJ146" i="1"/>
  <c r="AK146" i="1"/>
  <c r="AL146" i="1"/>
  <c r="AM146" i="1"/>
  <c r="AN146" i="1"/>
  <c r="AO146" i="1"/>
  <c r="AP146" i="1"/>
  <c r="AQ146" i="1"/>
  <c r="BR146" i="1"/>
  <c r="BS146" i="1"/>
  <c r="BU146" i="1"/>
  <c r="BV146" i="1"/>
  <c r="BX146" i="1"/>
  <c r="BY146" i="1"/>
  <c r="CB146" i="1"/>
  <c r="CD146" i="1"/>
  <c r="CE146" i="1"/>
  <c r="CG146" i="1"/>
  <c r="R147" i="1"/>
  <c r="S147" i="1"/>
  <c r="T147" i="1"/>
  <c r="U147" i="1"/>
  <c r="V147" i="1"/>
  <c r="W147" i="1"/>
  <c r="X147" i="1"/>
  <c r="Y147" i="1"/>
  <c r="Z147" i="1"/>
  <c r="AA147" i="1"/>
  <c r="AB147" i="1"/>
  <c r="AC147" i="1"/>
  <c r="AD147" i="1"/>
  <c r="AE147" i="1"/>
  <c r="AF147" i="1"/>
  <c r="AG147" i="1"/>
  <c r="AH147" i="1"/>
  <c r="AI147" i="1"/>
  <c r="AJ147" i="1"/>
  <c r="AK147" i="1"/>
  <c r="AL147" i="1"/>
  <c r="AM147" i="1"/>
  <c r="AN147" i="1"/>
  <c r="AO147" i="1"/>
  <c r="AP147" i="1"/>
  <c r="AQ147" i="1"/>
  <c r="BR147" i="1"/>
  <c r="BS147" i="1"/>
  <c r="BU147" i="1"/>
  <c r="BV147" i="1"/>
  <c r="BX147" i="1"/>
  <c r="BY147" i="1"/>
  <c r="CB147" i="1"/>
  <c r="CD147" i="1"/>
  <c r="CE147" i="1"/>
  <c r="CG147" i="1"/>
  <c r="R148" i="1"/>
  <c r="S148" i="1"/>
  <c r="T148" i="1"/>
  <c r="U148" i="1"/>
  <c r="V148" i="1"/>
  <c r="W148" i="1"/>
  <c r="X148" i="1"/>
  <c r="Y148" i="1"/>
  <c r="Z148" i="1"/>
  <c r="AA148" i="1"/>
  <c r="AB148" i="1"/>
  <c r="AC148" i="1"/>
  <c r="AD148" i="1"/>
  <c r="AE148" i="1"/>
  <c r="AF148" i="1"/>
  <c r="AG148" i="1"/>
  <c r="AH148" i="1"/>
  <c r="AI148" i="1"/>
  <c r="AJ148" i="1"/>
  <c r="AK148" i="1"/>
  <c r="AL148" i="1"/>
  <c r="AM148" i="1"/>
  <c r="AN148" i="1"/>
  <c r="AO148" i="1"/>
  <c r="AP148" i="1"/>
  <c r="AQ148" i="1"/>
  <c r="BR148" i="1"/>
  <c r="BS148" i="1"/>
  <c r="BU148" i="1"/>
  <c r="BV148" i="1"/>
  <c r="BX148" i="1"/>
  <c r="BY148" i="1"/>
  <c r="CB148" i="1"/>
  <c r="CD148" i="1"/>
  <c r="CE148" i="1"/>
  <c r="CG148" i="1"/>
  <c r="R149" i="1"/>
  <c r="S149" i="1"/>
  <c r="T149" i="1"/>
  <c r="U149" i="1"/>
  <c r="V149" i="1"/>
  <c r="W149" i="1"/>
  <c r="X149" i="1"/>
  <c r="Y149" i="1"/>
  <c r="Z149" i="1"/>
  <c r="AA149" i="1"/>
  <c r="AB149" i="1"/>
  <c r="AC149" i="1"/>
  <c r="AD149" i="1"/>
  <c r="AE149" i="1"/>
  <c r="AF149" i="1"/>
  <c r="AG149" i="1"/>
  <c r="AH149" i="1"/>
  <c r="AI149" i="1"/>
  <c r="AJ149" i="1"/>
  <c r="AK149" i="1"/>
  <c r="AL149" i="1"/>
  <c r="AM149" i="1"/>
  <c r="AN149" i="1"/>
  <c r="AO149" i="1"/>
  <c r="AP149" i="1"/>
  <c r="AQ149" i="1"/>
  <c r="BR149" i="1"/>
  <c r="BS149" i="1"/>
  <c r="BU149" i="1"/>
  <c r="BV149" i="1"/>
  <c r="BX149" i="1"/>
  <c r="BY149" i="1"/>
  <c r="CB149" i="1"/>
  <c r="CD149" i="1"/>
  <c r="CE149" i="1"/>
  <c r="CG149" i="1"/>
  <c r="R150" i="1"/>
  <c r="S150" i="1"/>
  <c r="T150" i="1"/>
  <c r="U150" i="1"/>
  <c r="V150" i="1"/>
  <c r="W150" i="1"/>
  <c r="X150" i="1"/>
  <c r="Y150" i="1"/>
  <c r="Z150" i="1"/>
  <c r="AA150" i="1"/>
  <c r="AB150" i="1"/>
  <c r="AC150" i="1"/>
  <c r="AD150" i="1"/>
  <c r="AE150" i="1"/>
  <c r="AF150" i="1"/>
  <c r="AG150" i="1"/>
  <c r="AH150" i="1"/>
  <c r="AI150" i="1"/>
  <c r="AJ150" i="1"/>
  <c r="AK150" i="1"/>
  <c r="AL150" i="1"/>
  <c r="AM150" i="1"/>
  <c r="AN150" i="1"/>
  <c r="AO150" i="1"/>
  <c r="AP150" i="1"/>
  <c r="AQ150" i="1"/>
  <c r="BR150" i="1"/>
  <c r="BS150" i="1"/>
  <c r="BU150" i="1"/>
  <c r="BV150" i="1"/>
  <c r="BX150" i="1"/>
  <c r="BY150" i="1"/>
  <c r="CB150" i="1"/>
  <c r="CD150" i="1"/>
  <c r="CE150" i="1"/>
  <c r="CG150" i="1"/>
  <c r="R151" i="1"/>
  <c r="S151" i="1"/>
  <c r="T151" i="1"/>
  <c r="U151" i="1"/>
  <c r="V151" i="1"/>
  <c r="W151" i="1"/>
  <c r="X151" i="1"/>
  <c r="Y151" i="1"/>
  <c r="Z151" i="1"/>
  <c r="AA151" i="1"/>
  <c r="AB151" i="1"/>
  <c r="AC151" i="1"/>
  <c r="AD151" i="1"/>
  <c r="AE151" i="1"/>
  <c r="AF151" i="1"/>
  <c r="AG151" i="1"/>
  <c r="AH151" i="1"/>
  <c r="AI151" i="1"/>
  <c r="AJ151" i="1"/>
  <c r="AK151" i="1"/>
  <c r="AL151" i="1"/>
  <c r="AM151" i="1"/>
  <c r="AN151" i="1"/>
  <c r="AO151" i="1"/>
  <c r="AP151" i="1"/>
  <c r="AQ151" i="1"/>
  <c r="BR151" i="1"/>
  <c r="BS151" i="1"/>
  <c r="BU151" i="1"/>
  <c r="BV151" i="1"/>
  <c r="BX151" i="1"/>
  <c r="BY151" i="1"/>
  <c r="CB151" i="1"/>
  <c r="CD151" i="1"/>
  <c r="CE151" i="1"/>
  <c r="CG151" i="1"/>
  <c r="R152" i="1"/>
  <c r="S152" i="1"/>
  <c r="T152" i="1"/>
  <c r="U152" i="1"/>
  <c r="V152" i="1"/>
  <c r="W152" i="1"/>
  <c r="X152" i="1"/>
  <c r="Y152" i="1"/>
  <c r="Z152" i="1"/>
  <c r="AA152" i="1"/>
  <c r="AB152" i="1"/>
  <c r="AC152" i="1"/>
  <c r="AD152" i="1"/>
  <c r="AE152" i="1"/>
  <c r="AF152" i="1"/>
  <c r="AG152" i="1"/>
  <c r="AH152" i="1"/>
  <c r="AI152" i="1"/>
  <c r="AJ152" i="1"/>
  <c r="AK152" i="1"/>
  <c r="AL152" i="1"/>
  <c r="AM152" i="1"/>
  <c r="AN152" i="1"/>
  <c r="AO152" i="1"/>
  <c r="AP152" i="1"/>
  <c r="AQ152" i="1"/>
  <c r="BR152" i="1"/>
  <c r="BS152" i="1"/>
  <c r="BU152" i="1"/>
  <c r="BV152" i="1"/>
  <c r="BX152" i="1"/>
  <c r="BY152" i="1"/>
  <c r="CB152" i="1"/>
  <c r="CD152" i="1"/>
  <c r="CE152" i="1"/>
  <c r="CG152" i="1"/>
  <c r="R153" i="1"/>
  <c r="S153" i="1"/>
  <c r="T153" i="1"/>
  <c r="U153" i="1"/>
  <c r="V153" i="1"/>
  <c r="W153" i="1"/>
  <c r="X153" i="1"/>
  <c r="Y153" i="1"/>
  <c r="Z153" i="1"/>
  <c r="AA153" i="1"/>
  <c r="AB153" i="1"/>
  <c r="AC153" i="1"/>
  <c r="AD153" i="1"/>
  <c r="AE153" i="1"/>
  <c r="AF153" i="1"/>
  <c r="AG153" i="1"/>
  <c r="AH153" i="1"/>
  <c r="AI153" i="1"/>
  <c r="AJ153" i="1"/>
  <c r="AK153" i="1"/>
  <c r="AL153" i="1"/>
  <c r="AM153" i="1"/>
  <c r="AN153" i="1"/>
  <c r="AO153" i="1"/>
  <c r="AP153" i="1"/>
  <c r="AQ153" i="1"/>
  <c r="BR153" i="1"/>
  <c r="BS153" i="1"/>
  <c r="BU153" i="1"/>
  <c r="BV153" i="1"/>
  <c r="BX153" i="1"/>
  <c r="BY153" i="1"/>
  <c r="CB153" i="1"/>
  <c r="CD153" i="1"/>
  <c r="CE153" i="1"/>
  <c r="CG153" i="1"/>
  <c r="R154" i="1"/>
  <c r="S154" i="1"/>
  <c r="T154" i="1"/>
  <c r="U154" i="1"/>
  <c r="V154" i="1"/>
  <c r="W154" i="1"/>
  <c r="X154" i="1"/>
  <c r="Y154" i="1"/>
  <c r="Z154" i="1"/>
  <c r="AA154" i="1"/>
  <c r="AB154" i="1"/>
  <c r="AC154" i="1"/>
  <c r="AD154" i="1"/>
  <c r="AE154" i="1"/>
  <c r="AF154" i="1"/>
  <c r="AG154" i="1"/>
  <c r="AH154" i="1"/>
  <c r="AI154" i="1"/>
  <c r="AJ154" i="1"/>
  <c r="AK154" i="1"/>
  <c r="AL154" i="1"/>
  <c r="AM154" i="1"/>
  <c r="AN154" i="1"/>
  <c r="AO154" i="1"/>
  <c r="AP154" i="1"/>
  <c r="AQ154" i="1"/>
  <c r="BR154" i="1"/>
  <c r="BS154" i="1"/>
  <c r="BU154" i="1"/>
  <c r="BV154" i="1"/>
  <c r="BX154" i="1"/>
  <c r="BY154" i="1"/>
  <c r="CB154" i="1"/>
  <c r="CD154" i="1"/>
  <c r="CE154" i="1"/>
  <c r="CG154" i="1"/>
  <c r="R155" i="1"/>
  <c r="S155" i="1"/>
  <c r="T155" i="1"/>
  <c r="U155" i="1"/>
  <c r="V155" i="1"/>
  <c r="W155" i="1"/>
  <c r="X155" i="1"/>
  <c r="Y155" i="1"/>
  <c r="Z155" i="1"/>
  <c r="AA155" i="1"/>
  <c r="AB155" i="1"/>
  <c r="AC155" i="1"/>
  <c r="AD155" i="1"/>
  <c r="AE155" i="1"/>
  <c r="AF155" i="1"/>
  <c r="AG155" i="1"/>
  <c r="AH155" i="1"/>
  <c r="AI155" i="1"/>
  <c r="AJ155" i="1"/>
  <c r="AK155" i="1"/>
  <c r="AL155" i="1"/>
  <c r="AM155" i="1"/>
  <c r="AN155" i="1"/>
  <c r="AO155" i="1"/>
  <c r="AP155" i="1"/>
  <c r="AQ155" i="1"/>
  <c r="BR155" i="1"/>
  <c r="BS155" i="1"/>
  <c r="BU155" i="1"/>
  <c r="BV155" i="1"/>
  <c r="BX155" i="1"/>
  <c r="BY155" i="1"/>
  <c r="CB155" i="1"/>
  <c r="CD155" i="1"/>
  <c r="CE155" i="1"/>
  <c r="CG155" i="1"/>
  <c r="R156" i="1"/>
  <c r="S156" i="1"/>
  <c r="T156" i="1"/>
  <c r="U156" i="1"/>
  <c r="V156" i="1"/>
  <c r="W156" i="1"/>
  <c r="X156" i="1"/>
  <c r="Y156" i="1"/>
  <c r="Z156" i="1"/>
  <c r="AA156" i="1"/>
  <c r="AB156" i="1"/>
  <c r="AC156" i="1"/>
  <c r="AD156" i="1"/>
  <c r="AE156" i="1"/>
  <c r="AF156" i="1"/>
  <c r="AG156" i="1"/>
  <c r="AH156" i="1"/>
  <c r="AI156" i="1"/>
  <c r="AJ156" i="1"/>
  <c r="AK156" i="1"/>
  <c r="AL156" i="1"/>
  <c r="AM156" i="1"/>
  <c r="AN156" i="1"/>
  <c r="AO156" i="1"/>
  <c r="AP156" i="1"/>
  <c r="AQ156" i="1"/>
  <c r="BR156" i="1"/>
  <c r="BS156" i="1"/>
  <c r="BU156" i="1"/>
  <c r="BV156" i="1"/>
  <c r="BX156" i="1"/>
  <c r="BY156" i="1"/>
  <c r="CB156" i="1"/>
  <c r="CD156" i="1"/>
  <c r="CE156" i="1"/>
  <c r="CG156" i="1"/>
  <c r="R157" i="1"/>
  <c r="S157" i="1"/>
  <c r="T157" i="1"/>
  <c r="U157" i="1"/>
  <c r="V157" i="1"/>
  <c r="W157" i="1"/>
  <c r="X157" i="1"/>
  <c r="Y157" i="1"/>
  <c r="Z157" i="1"/>
  <c r="AA157" i="1"/>
  <c r="AB157" i="1"/>
  <c r="AC157" i="1"/>
  <c r="AD157" i="1"/>
  <c r="AE157" i="1"/>
  <c r="AF157" i="1"/>
  <c r="AG157" i="1"/>
  <c r="AH157" i="1"/>
  <c r="AI157" i="1"/>
  <c r="AJ157" i="1"/>
  <c r="AK157" i="1"/>
  <c r="AL157" i="1"/>
  <c r="AM157" i="1"/>
  <c r="AN157" i="1"/>
  <c r="AO157" i="1"/>
  <c r="AP157" i="1"/>
  <c r="AQ157" i="1"/>
  <c r="BR157" i="1"/>
  <c r="BS157" i="1"/>
  <c r="BU157" i="1"/>
  <c r="BV157" i="1"/>
  <c r="BX157" i="1"/>
  <c r="BY157" i="1"/>
  <c r="CB157" i="1"/>
  <c r="CD157" i="1"/>
  <c r="CE157" i="1"/>
  <c r="CG157" i="1"/>
  <c r="R158" i="1"/>
  <c r="S158" i="1"/>
  <c r="T158" i="1"/>
  <c r="U158" i="1"/>
  <c r="V158" i="1"/>
  <c r="W158" i="1"/>
  <c r="X158" i="1"/>
  <c r="Y158" i="1"/>
  <c r="Z158" i="1"/>
  <c r="AA158" i="1"/>
  <c r="AB158" i="1"/>
  <c r="AC158" i="1"/>
  <c r="AD158" i="1"/>
  <c r="AE158" i="1"/>
  <c r="AF158" i="1"/>
  <c r="AG158" i="1"/>
  <c r="AH158" i="1"/>
  <c r="AI158" i="1"/>
  <c r="AJ158" i="1"/>
  <c r="AK158" i="1"/>
  <c r="AL158" i="1"/>
  <c r="AM158" i="1"/>
  <c r="AN158" i="1"/>
  <c r="AO158" i="1"/>
  <c r="AP158" i="1"/>
  <c r="AQ158" i="1"/>
  <c r="BR158" i="1"/>
  <c r="BS158" i="1"/>
  <c r="BU158" i="1"/>
  <c r="BV158" i="1"/>
  <c r="BX158" i="1"/>
  <c r="BY158" i="1"/>
  <c r="CB158" i="1"/>
  <c r="CD158" i="1"/>
  <c r="CE158" i="1"/>
  <c r="CG158" i="1"/>
  <c r="R159" i="1"/>
  <c r="S159" i="1"/>
  <c r="T159" i="1"/>
  <c r="U159" i="1"/>
  <c r="V159" i="1"/>
  <c r="W159" i="1"/>
  <c r="X159" i="1"/>
  <c r="Y159" i="1"/>
  <c r="Z159" i="1"/>
  <c r="AA159" i="1"/>
  <c r="AB159" i="1"/>
  <c r="AC159" i="1"/>
  <c r="AD159" i="1"/>
  <c r="AE159" i="1"/>
  <c r="AF159" i="1"/>
  <c r="AG159" i="1"/>
  <c r="AH159" i="1"/>
  <c r="AI159" i="1"/>
  <c r="AJ159" i="1"/>
  <c r="AK159" i="1"/>
  <c r="AL159" i="1"/>
  <c r="AM159" i="1"/>
  <c r="AN159" i="1"/>
  <c r="AO159" i="1"/>
  <c r="AP159" i="1"/>
  <c r="AQ159" i="1"/>
  <c r="BR159" i="1"/>
  <c r="BS159" i="1"/>
  <c r="BU159" i="1"/>
  <c r="BV159" i="1"/>
  <c r="BX159" i="1"/>
  <c r="BY159" i="1"/>
  <c r="CB159" i="1"/>
  <c r="CD159" i="1"/>
  <c r="CE159" i="1"/>
  <c r="CG159" i="1"/>
  <c r="R160" i="1"/>
  <c r="S160" i="1"/>
  <c r="T160" i="1"/>
  <c r="U160" i="1"/>
  <c r="V160" i="1"/>
  <c r="W160" i="1"/>
  <c r="X160" i="1"/>
  <c r="Y160" i="1"/>
  <c r="Z160" i="1"/>
  <c r="AA160" i="1"/>
  <c r="AB160" i="1"/>
  <c r="AC160" i="1"/>
  <c r="AD160" i="1"/>
  <c r="AE160" i="1"/>
  <c r="AF160" i="1"/>
  <c r="AG160" i="1"/>
  <c r="AH160" i="1"/>
  <c r="AI160" i="1"/>
  <c r="AJ160" i="1"/>
  <c r="AK160" i="1"/>
  <c r="AL160" i="1"/>
  <c r="AM160" i="1"/>
  <c r="AN160" i="1"/>
  <c r="AO160" i="1"/>
  <c r="AP160" i="1"/>
  <c r="AQ160" i="1"/>
  <c r="BR160" i="1"/>
  <c r="BS160" i="1"/>
  <c r="BU160" i="1"/>
  <c r="BV160" i="1"/>
  <c r="BX160" i="1"/>
  <c r="BY160" i="1"/>
  <c r="CB160" i="1"/>
  <c r="CD160" i="1"/>
  <c r="CE160" i="1"/>
  <c r="CG160" i="1"/>
  <c r="R161" i="1"/>
  <c r="S161" i="1"/>
  <c r="T161" i="1"/>
  <c r="U161" i="1"/>
  <c r="V161" i="1"/>
  <c r="W161" i="1"/>
  <c r="X161" i="1"/>
  <c r="Y161" i="1"/>
  <c r="Z161" i="1"/>
  <c r="AA161" i="1"/>
  <c r="AB161" i="1"/>
  <c r="AC161" i="1"/>
  <c r="AD161" i="1"/>
  <c r="AE161" i="1"/>
  <c r="AF161" i="1"/>
  <c r="AG161" i="1"/>
  <c r="AH161" i="1"/>
  <c r="AI161" i="1"/>
  <c r="AJ161" i="1"/>
  <c r="AK161" i="1"/>
  <c r="AL161" i="1"/>
  <c r="AM161" i="1"/>
  <c r="AN161" i="1"/>
  <c r="AO161" i="1"/>
  <c r="AP161" i="1"/>
  <c r="AQ161" i="1"/>
  <c r="BR161" i="1"/>
  <c r="BS161" i="1"/>
  <c r="BU161" i="1"/>
  <c r="BV161" i="1"/>
  <c r="BX161" i="1"/>
  <c r="BY161" i="1"/>
  <c r="CB161" i="1"/>
  <c r="CD161" i="1"/>
  <c r="CE161" i="1"/>
  <c r="CG161" i="1"/>
  <c r="R162" i="1"/>
  <c r="S162" i="1"/>
  <c r="T162" i="1"/>
  <c r="U162" i="1"/>
  <c r="V162" i="1"/>
  <c r="W162" i="1"/>
  <c r="X162" i="1"/>
  <c r="Y162" i="1"/>
  <c r="Z162" i="1"/>
  <c r="AA162" i="1"/>
  <c r="AB162" i="1"/>
  <c r="AC162" i="1"/>
  <c r="AD162" i="1"/>
  <c r="AE162" i="1"/>
  <c r="AF162" i="1"/>
  <c r="AG162" i="1"/>
  <c r="AH162" i="1"/>
  <c r="AI162" i="1"/>
  <c r="AJ162" i="1"/>
  <c r="AK162" i="1"/>
  <c r="AL162" i="1"/>
  <c r="AM162" i="1"/>
  <c r="AN162" i="1"/>
  <c r="AO162" i="1"/>
  <c r="AP162" i="1"/>
  <c r="AQ162" i="1"/>
  <c r="BR162" i="1"/>
  <c r="BS162" i="1"/>
  <c r="BU162" i="1"/>
  <c r="BV162" i="1"/>
  <c r="BX162" i="1"/>
  <c r="BY162" i="1"/>
  <c r="CB162" i="1"/>
  <c r="CD162" i="1"/>
  <c r="CE162" i="1"/>
  <c r="CG162" i="1"/>
  <c r="R163" i="1"/>
  <c r="S163" i="1"/>
  <c r="T163" i="1"/>
  <c r="U163" i="1"/>
  <c r="V163" i="1"/>
  <c r="W163" i="1"/>
  <c r="X163" i="1"/>
  <c r="Y163" i="1"/>
  <c r="Z163" i="1"/>
  <c r="AA163" i="1"/>
  <c r="AB163" i="1"/>
  <c r="AC163" i="1"/>
  <c r="AD163" i="1"/>
  <c r="AE163" i="1"/>
  <c r="AF163" i="1"/>
  <c r="AG163" i="1"/>
  <c r="AH163" i="1"/>
  <c r="AI163" i="1"/>
  <c r="AJ163" i="1"/>
  <c r="AK163" i="1"/>
  <c r="AL163" i="1"/>
  <c r="AM163" i="1"/>
  <c r="AN163" i="1"/>
  <c r="AO163" i="1"/>
  <c r="AP163" i="1"/>
  <c r="AQ163" i="1"/>
  <c r="BR163" i="1"/>
  <c r="BS163" i="1"/>
  <c r="BU163" i="1"/>
  <c r="BV163" i="1"/>
  <c r="BX163" i="1"/>
  <c r="BY163" i="1"/>
  <c r="CB163" i="1"/>
  <c r="CD163" i="1"/>
  <c r="CE163" i="1"/>
  <c r="CG163" i="1"/>
  <c r="R164" i="1"/>
  <c r="S164" i="1"/>
  <c r="T164" i="1"/>
  <c r="U164" i="1"/>
  <c r="V164" i="1"/>
  <c r="W164" i="1"/>
  <c r="X164" i="1"/>
  <c r="Y164" i="1"/>
  <c r="Z164" i="1"/>
  <c r="AA164" i="1"/>
  <c r="AB164" i="1"/>
  <c r="AC164" i="1"/>
  <c r="AD164" i="1"/>
  <c r="AE164" i="1"/>
  <c r="AF164" i="1"/>
  <c r="AG164" i="1"/>
  <c r="AH164" i="1"/>
  <c r="AI164" i="1"/>
  <c r="AJ164" i="1"/>
  <c r="AK164" i="1"/>
  <c r="AL164" i="1"/>
  <c r="AM164" i="1"/>
  <c r="AN164" i="1"/>
  <c r="AO164" i="1"/>
  <c r="AP164" i="1"/>
  <c r="AQ164" i="1"/>
  <c r="BR164" i="1"/>
  <c r="BS164" i="1"/>
  <c r="BU164" i="1"/>
  <c r="BV164" i="1"/>
  <c r="BX164" i="1"/>
  <c r="BY164" i="1"/>
  <c r="CB164" i="1"/>
  <c r="CD164" i="1"/>
  <c r="CE164" i="1"/>
  <c r="CG164" i="1"/>
  <c r="R165" i="1"/>
  <c r="S165" i="1"/>
  <c r="T165" i="1"/>
  <c r="U165" i="1"/>
  <c r="V165" i="1"/>
  <c r="W165" i="1"/>
  <c r="X165" i="1"/>
  <c r="Y165" i="1"/>
  <c r="Z165" i="1"/>
  <c r="AA165" i="1"/>
  <c r="AB165" i="1"/>
  <c r="AC165" i="1"/>
  <c r="AD165" i="1"/>
  <c r="AE165" i="1"/>
  <c r="AF165" i="1"/>
  <c r="AG165" i="1"/>
  <c r="AH165" i="1"/>
  <c r="AI165" i="1"/>
  <c r="AJ165" i="1"/>
  <c r="AK165" i="1"/>
  <c r="AL165" i="1"/>
  <c r="AM165" i="1"/>
  <c r="AN165" i="1"/>
  <c r="AO165" i="1"/>
  <c r="AP165" i="1"/>
  <c r="AQ165" i="1"/>
  <c r="BR165" i="1"/>
  <c r="BS165" i="1"/>
  <c r="BU165" i="1"/>
  <c r="BV165" i="1"/>
  <c r="BX165" i="1"/>
  <c r="BY165" i="1"/>
  <c r="CB165" i="1"/>
  <c r="CD165" i="1"/>
  <c r="CE165" i="1"/>
  <c r="CG165" i="1"/>
  <c r="R166" i="1"/>
  <c r="S166" i="1"/>
  <c r="T166" i="1"/>
  <c r="U166" i="1"/>
  <c r="V166" i="1"/>
  <c r="W166" i="1"/>
  <c r="X166" i="1"/>
  <c r="Y166" i="1"/>
  <c r="Z166" i="1"/>
  <c r="AA166" i="1"/>
  <c r="AB166" i="1"/>
  <c r="AC166" i="1"/>
  <c r="AD166" i="1"/>
  <c r="AE166" i="1"/>
  <c r="AF166" i="1"/>
  <c r="AG166" i="1"/>
  <c r="AH166" i="1"/>
  <c r="AI166" i="1"/>
  <c r="AJ166" i="1"/>
  <c r="AK166" i="1"/>
  <c r="AL166" i="1"/>
  <c r="AM166" i="1"/>
  <c r="AN166" i="1"/>
  <c r="AO166" i="1"/>
  <c r="AP166" i="1"/>
  <c r="AQ166" i="1"/>
  <c r="BR166" i="1"/>
  <c r="BS166" i="1"/>
  <c r="BU166" i="1"/>
  <c r="BV166" i="1"/>
  <c r="BX166" i="1"/>
  <c r="BY166" i="1"/>
  <c r="CB166" i="1"/>
  <c r="CD166" i="1"/>
  <c r="CE166" i="1"/>
  <c r="CG166" i="1"/>
  <c r="R167" i="1"/>
  <c r="S167" i="1"/>
  <c r="T167" i="1"/>
  <c r="U167" i="1"/>
  <c r="V167" i="1"/>
  <c r="W167" i="1"/>
  <c r="X167" i="1"/>
  <c r="Y167" i="1"/>
  <c r="Z167" i="1"/>
  <c r="AA167" i="1"/>
  <c r="AB167" i="1"/>
  <c r="AC167" i="1"/>
  <c r="AD167" i="1"/>
  <c r="AE167" i="1"/>
  <c r="AF167" i="1"/>
  <c r="AG167" i="1"/>
  <c r="AH167" i="1"/>
  <c r="AI167" i="1"/>
  <c r="AJ167" i="1"/>
  <c r="AK167" i="1"/>
  <c r="AL167" i="1"/>
  <c r="AM167" i="1"/>
  <c r="AN167" i="1"/>
  <c r="AO167" i="1"/>
  <c r="AP167" i="1"/>
  <c r="AQ167" i="1"/>
  <c r="BR167" i="1"/>
  <c r="BS167" i="1"/>
  <c r="BU167" i="1"/>
  <c r="BV167" i="1"/>
  <c r="BX167" i="1"/>
  <c r="BY167" i="1"/>
  <c r="CB167" i="1"/>
  <c r="CD167" i="1"/>
  <c r="CE167" i="1"/>
  <c r="CG167" i="1"/>
  <c r="R168" i="1"/>
  <c r="S168" i="1"/>
  <c r="T168" i="1"/>
  <c r="U168" i="1"/>
  <c r="V168" i="1"/>
  <c r="W168" i="1"/>
  <c r="X168" i="1"/>
  <c r="Y168" i="1"/>
  <c r="Z168" i="1"/>
  <c r="AA168" i="1"/>
  <c r="AB168" i="1"/>
  <c r="AC168" i="1"/>
  <c r="AD168" i="1"/>
  <c r="AE168" i="1"/>
  <c r="AF168" i="1"/>
  <c r="AG168" i="1"/>
  <c r="AH168" i="1"/>
  <c r="AI168" i="1"/>
  <c r="AJ168" i="1"/>
  <c r="AK168" i="1"/>
  <c r="AL168" i="1"/>
  <c r="AM168" i="1"/>
  <c r="AN168" i="1"/>
  <c r="AO168" i="1"/>
  <c r="AP168" i="1"/>
  <c r="AQ168" i="1"/>
  <c r="BR168" i="1"/>
  <c r="BS168" i="1"/>
  <c r="BU168" i="1"/>
  <c r="BV168" i="1"/>
  <c r="BX168" i="1"/>
  <c r="BY168" i="1"/>
  <c r="CB168" i="1"/>
  <c r="CD168" i="1"/>
  <c r="CE168" i="1"/>
  <c r="CG168" i="1"/>
  <c r="R169" i="1"/>
  <c r="S169" i="1"/>
  <c r="T169" i="1"/>
  <c r="U169" i="1"/>
  <c r="V169" i="1"/>
  <c r="W169" i="1"/>
  <c r="X169" i="1"/>
  <c r="Y169" i="1"/>
  <c r="Z169" i="1"/>
  <c r="AA169" i="1"/>
  <c r="AB169" i="1"/>
  <c r="AC169" i="1"/>
  <c r="AD169" i="1"/>
  <c r="AE169" i="1"/>
  <c r="AF169" i="1"/>
  <c r="AG169" i="1"/>
  <c r="AH169" i="1"/>
  <c r="AI169" i="1"/>
  <c r="AJ169" i="1"/>
  <c r="AK169" i="1"/>
  <c r="AL169" i="1"/>
  <c r="AM169" i="1"/>
  <c r="AN169" i="1"/>
  <c r="AO169" i="1"/>
  <c r="AP169" i="1"/>
  <c r="AQ169" i="1"/>
  <c r="BR169" i="1"/>
  <c r="BS169" i="1"/>
  <c r="BU169" i="1"/>
  <c r="BV169" i="1"/>
  <c r="BX169" i="1"/>
  <c r="BY169" i="1"/>
  <c r="CB169" i="1"/>
  <c r="CD169" i="1"/>
  <c r="CE169" i="1"/>
  <c r="CG169" i="1"/>
  <c r="R170" i="1"/>
  <c r="S170" i="1"/>
  <c r="T170" i="1"/>
  <c r="U170" i="1"/>
  <c r="V170" i="1"/>
  <c r="W170" i="1"/>
  <c r="X170" i="1"/>
  <c r="Y170" i="1"/>
  <c r="Z170" i="1"/>
  <c r="AA170" i="1"/>
  <c r="AB170" i="1"/>
  <c r="AC170" i="1"/>
  <c r="AD170" i="1"/>
  <c r="AE170" i="1"/>
  <c r="AF170" i="1"/>
  <c r="AG170" i="1"/>
  <c r="AH170" i="1"/>
  <c r="AI170" i="1"/>
  <c r="AJ170" i="1"/>
  <c r="AK170" i="1"/>
  <c r="AL170" i="1"/>
  <c r="AM170" i="1"/>
  <c r="AN170" i="1"/>
  <c r="AO170" i="1"/>
  <c r="AP170" i="1"/>
  <c r="AQ170" i="1"/>
  <c r="BR170" i="1"/>
  <c r="BS170" i="1"/>
  <c r="BU170" i="1"/>
  <c r="BV170" i="1"/>
  <c r="BX170" i="1"/>
  <c r="BY170" i="1"/>
  <c r="CB170" i="1"/>
  <c r="CD170" i="1"/>
  <c r="CE170" i="1"/>
  <c r="CG170" i="1"/>
  <c r="R171" i="1"/>
  <c r="S171" i="1"/>
  <c r="T171" i="1"/>
  <c r="U171" i="1"/>
  <c r="V171" i="1"/>
  <c r="W171" i="1"/>
  <c r="X171" i="1"/>
  <c r="Y171" i="1"/>
  <c r="Z171" i="1"/>
  <c r="AA171" i="1"/>
  <c r="AB171" i="1"/>
  <c r="AC171" i="1"/>
  <c r="AD171" i="1"/>
  <c r="AE171" i="1"/>
  <c r="AF171" i="1"/>
  <c r="AG171" i="1"/>
  <c r="AH171" i="1"/>
  <c r="AI171" i="1"/>
  <c r="AJ171" i="1"/>
  <c r="AK171" i="1"/>
  <c r="AL171" i="1"/>
  <c r="AM171" i="1"/>
  <c r="AN171" i="1"/>
  <c r="AO171" i="1"/>
  <c r="AP171" i="1"/>
  <c r="AQ171" i="1"/>
  <c r="BR171" i="1"/>
  <c r="BS171" i="1"/>
  <c r="BU171" i="1"/>
  <c r="BV171" i="1"/>
  <c r="BX171" i="1"/>
  <c r="BY171" i="1"/>
  <c r="CB171" i="1"/>
  <c r="CD171" i="1"/>
  <c r="CE171" i="1"/>
  <c r="CG171" i="1"/>
  <c r="R172" i="1"/>
  <c r="S172" i="1"/>
  <c r="T172" i="1"/>
  <c r="U172" i="1"/>
  <c r="V172" i="1"/>
  <c r="W172" i="1"/>
  <c r="X172" i="1"/>
  <c r="Y172" i="1"/>
  <c r="Z172" i="1"/>
  <c r="AA172" i="1"/>
  <c r="AB172" i="1"/>
  <c r="AC172" i="1"/>
  <c r="AD172" i="1"/>
  <c r="AE172" i="1"/>
  <c r="AF172" i="1"/>
  <c r="AG172" i="1"/>
  <c r="AH172" i="1"/>
  <c r="AI172" i="1"/>
  <c r="AJ172" i="1"/>
  <c r="AK172" i="1"/>
  <c r="AL172" i="1"/>
  <c r="AM172" i="1"/>
  <c r="AN172" i="1"/>
  <c r="AO172" i="1"/>
  <c r="AP172" i="1"/>
  <c r="AQ172" i="1"/>
  <c r="BR172" i="1"/>
  <c r="BS172" i="1"/>
  <c r="BU172" i="1"/>
  <c r="BV172" i="1"/>
  <c r="BX172" i="1"/>
  <c r="BY172" i="1"/>
  <c r="CB172" i="1"/>
  <c r="CD172" i="1"/>
  <c r="CE172" i="1"/>
  <c r="CG172" i="1"/>
  <c r="R173" i="1"/>
  <c r="S173" i="1"/>
  <c r="T173" i="1"/>
  <c r="U173" i="1"/>
  <c r="V173" i="1"/>
  <c r="W173" i="1"/>
  <c r="X173" i="1"/>
  <c r="Y173" i="1"/>
  <c r="Z173" i="1"/>
  <c r="AA173" i="1"/>
  <c r="AB173" i="1"/>
  <c r="AC173" i="1"/>
  <c r="AD173" i="1"/>
  <c r="AE173" i="1"/>
  <c r="AF173" i="1"/>
  <c r="AG173" i="1"/>
  <c r="AH173" i="1"/>
  <c r="AI173" i="1"/>
  <c r="AJ173" i="1"/>
  <c r="AK173" i="1"/>
  <c r="AL173" i="1"/>
  <c r="AM173" i="1"/>
  <c r="AN173" i="1"/>
  <c r="AO173" i="1"/>
  <c r="AP173" i="1"/>
  <c r="AQ173" i="1"/>
  <c r="BR173" i="1"/>
  <c r="BS173" i="1"/>
  <c r="BU173" i="1"/>
  <c r="BV173" i="1"/>
  <c r="BX173" i="1"/>
  <c r="BY173" i="1"/>
  <c r="CB173" i="1"/>
  <c r="CD173" i="1"/>
  <c r="CE173" i="1"/>
  <c r="CG173" i="1"/>
  <c r="R174" i="1"/>
  <c r="S174" i="1"/>
  <c r="T174" i="1"/>
  <c r="U174" i="1"/>
  <c r="V174" i="1"/>
  <c r="W174" i="1"/>
  <c r="X174" i="1"/>
  <c r="Y174" i="1"/>
  <c r="Z174" i="1"/>
  <c r="AA174" i="1"/>
  <c r="AB174" i="1"/>
  <c r="AC174" i="1"/>
  <c r="AD174" i="1"/>
  <c r="AE174" i="1"/>
  <c r="AF174" i="1"/>
  <c r="AG174" i="1"/>
  <c r="AH174" i="1"/>
  <c r="AI174" i="1"/>
  <c r="AJ174" i="1"/>
  <c r="AK174" i="1"/>
  <c r="AL174" i="1"/>
  <c r="AM174" i="1"/>
  <c r="AN174" i="1"/>
  <c r="AO174" i="1"/>
  <c r="AP174" i="1"/>
  <c r="AQ174" i="1"/>
  <c r="BR174" i="1"/>
  <c r="BS174" i="1"/>
  <c r="BU174" i="1"/>
  <c r="BV174" i="1"/>
  <c r="BX174" i="1"/>
  <c r="BY174" i="1"/>
  <c r="CB174" i="1"/>
  <c r="CD174" i="1"/>
  <c r="CE174" i="1"/>
  <c r="CG174" i="1"/>
  <c r="R175" i="1"/>
  <c r="S175" i="1"/>
  <c r="T175" i="1"/>
  <c r="U175" i="1"/>
  <c r="V175" i="1"/>
  <c r="W175" i="1"/>
  <c r="X175" i="1"/>
  <c r="Y175" i="1"/>
  <c r="Z175" i="1"/>
  <c r="AA175" i="1"/>
  <c r="AB175" i="1"/>
  <c r="AC175" i="1"/>
  <c r="AD175" i="1"/>
  <c r="AE175" i="1"/>
  <c r="AF175" i="1"/>
  <c r="AG175" i="1"/>
  <c r="AH175" i="1"/>
  <c r="AI175" i="1"/>
  <c r="AJ175" i="1"/>
  <c r="AK175" i="1"/>
  <c r="AL175" i="1"/>
  <c r="AM175" i="1"/>
  <c r="AN175" i="1"/>
  <c r="AO175" i="1"/>
  <c r="AP175" i="1"/>
  <c r="AQ175" i="1"/>
  <c r="BR175" i="1"/>
  <c r="BS175" i="1"/>
  <c r="BU175" i="1"/>
  <c r="BV175" i="1"/>
  <c r="BX175" i="1"/>
  <c r="BY175" i="1"/>
  <c r="CB175" i="1"/>
  <c r="CD175" i="1"/>
  <c r="CE175" i="1"/>
  <c r="CG175" i="1"/>
  <c r="R176" i="1"/>
  <c r="S176" i="1"/>
  <c r="T176" i="1"/>
  <c r="U176" i="1"/>
  <c r="V176" i="1"/>
  <c r="W176" i="1"/>
  <c r="X176" i="1"/>
  <c r="Y176" i="1"/>
  <c r="Z176" i="1"/>
  <c r="AA176" i="1"/>
  <c r="AB176" i="1"/>
  <c r="AC176" i="1"/>
  <c r="AD176" i="1"/>
  <c r="AE176" i="1"/>
  <c r="AF176" i="1"/>
  <c r="AG176" i="1"/>
  <c r="AH176" i="1"/>
  <c r="AI176" i="1"/>
  <c r="AJ176" i="1"/>
  <c r="AK176" i="1"/>
  <c r="AL176" i="1"/>
  <c r="AM176" i="1"/>
  <c r="AN176" i="1"/>
  <c r="AO176" i="1"/>
  <c r="AP176" i="1"/>
  <c r="AQ176" i="1"/>
  <c r="BR176" i="1"/>
  <c r="BS176" i="1"/>
  <c r="BU176" i="1"/>
  <c r="BV176" i="1"/>
  <c r="BX176" i="1"/>
  <c r="BY176" i="1"/>
  <c r="CB176" i="1"/>
  <c r="CD176" i="1"/>
  <c r="CE176" i="1"/>
  <c r="CG176" i="1"/>
  <c r="R177" i="1"/>
  <c r="S177" i="1"/>
  <c r="T177" i="1"/>
  <c r="U177" i="1"/>
  <c r="V177" i="1"/>
  <c r="W177" i="1"/>
  <c r="X177" i="1"/>
  <c r="Y177" i="1"/>
  <c r="Z177" i="1"/>
  <c r="AA177" i="1"/>
  <c r="AB177" i="1"/>
  <c r="AC177" i="1"/>
  <c r="AD177" i="1"/>
  <c r="AE177" i="1"/>
  <c r="AF177" i="1"/>
  <c r="AG177" i="1"/>
  <c r="AH177" i="1"/>
  <c r="AI177" i="1"/>
  <c r="AJ177" i="1"/>
  <c r="AK177" i="1"/>
  <c r="AL177" i="1"/>
  <c r="AM177" i="1"/>
  <c r="AN177" i="1"/>
  <c r="AO177" i="1"/>
  <c r="AP177" i="1"/>
  <c r="AQ177" i="1"/>
  <c r="BR177" i="1"/>
  <c r="BS177" i="1"/>
  <c r="BU177" i="1"/>
  <c r="BV177" i="1"/>
  <c r="BX177" i="1"/>
  <c r="BY177" i="1"/>
  <c r="CB177" i="1"/>
  <c r="CD177" i="1"/>
  <c r="CE177" i="1"/>
  <c r="CG177" i="1"/>
  <c r="R178" i="1"/>
  <c r="S178" i="1"/>
  <c r="T178" i="1"/>
  <c r="U178" i="1"/>
  <c r="V178" i="1"/>
  <c r="W178" i="1"/>
  <c r="X178" i="1"/>
  <c r="Y178" i="1"/>
  <c r="Z178" i="1"/>
  <c r="AA178" i="1"/>
  <c r="AB178" i="1"/>
  <c r="AC178" i="1"/>
  <c r="AD178" i="1"/>
  <c r="AE178" i="1"/>
  <c r="AF178" i="1"/>
  <c r="AG178" i="1"/>
  <c r="AH178" i="1"/>
  <c r="AI178" i="1"/>
  <c r="AJ178" i="1"/>
  <c r="AK178" i="1"/>
  <c r="AL178" i="1"/>
  <c r="AM178" i="1"/>
  <c r="AN178" i="1"/>
  <c r="AO178" i="1"/>
  <c r="AP178" i="1"/>
  <c r="AQ178" i="1"/>
  <c r="BR178" i="1"/>
  <c r="BS178" i="1"/>
  <c r="BU178" i="1"/>
  <c r="BV178" i="1"/>
  <c r="BX178" i="1"/>
  <c r="BY178" i="1"/>
  <c r="CB178" i="1"/>
  <c r="CD178" i="1"/>
  <c r="CE178" i="1"/>
  <c r="CG178" i="1"/>
  <c r="R179" i="1"/>
  <c r="S179" i="1"/>
  <c r="T179" i="1"/>
  <c r="U179" i="1"/>
  <c r="V179" i="1"/>
  <c r="W179" i="1"/>
  <c r="X179" i="1"/>
  <c r="Y179" i="1"/>
  <c r="Z179" i="1"/>
  <c r="AA179" i="1"/>
  <c r="AB179" i="1"/>
  <c r="AC179" i="1"/>
  <c r="AD179" i="1"/>
  <c r="AE179" i="1"/>
  <c r="AF179" i="1"/>
  <c r="AG179" i="1"/>
  <c r="AH179" i="1"/>
  <c r="AI179" i="1"/>
  <c r="AJ179" i="1"/>
  <c r="AK179" i="1"/>
  <c r="AL179" i="1"/>
  <c r="AM179" i="1"/>
  <c r="AN179" i="1"/>
  <c r="AO179" i="1"/>
  <c r="AP179" i="1"/>
  <c r="AQ179" i="1"/>
  <c r="BR179" i="1"/>
  <c r="BS179" i="1"/>
  <c r="BU179" i="1"/>
  <c r="BV179" i="1"/>
  <c r="BX179" i="1"/>
  <c r="BY179" i="1"/>
  <c r="CB179" i="1"/>
  <c r="CD179" i="1"/>
  <c r="CE179" i="1"/>
  <c r="CG179" i="1"/>
  <c r="R180" i="1"/>
  <c r="S180" i="1"/>
  <c r="T180" i="1"/>
  <c r="U180" i="1"/>
  <c r="V180" i="1"/>
  <c r="W180" i="1"/>
  <c r="X180" i="1"/>
  <c r="Y180" i="1"/>
  <c r="Z180" i="1"/>
  <c r="AA180" i="1"/>
  <c r="AB180" i="1"/>
  <c r="AC180" i="1"/>
  <c r="AD180" i="1"/>
  <c r="AE180" i="1"/>
  <c r="AF180" i="1"/>
  <c r="AG180" i="1"/>
  <c r="AH180" i="1"/>
  <c r="AI180" i="1"/>
  <c r="AJ180" i="1"/>
  <c r="AK180" i="1"/>
  <c r="AL180" i="1"/>
  <c r="AM180" i="1"/>
  <c r="AN180" i="1"/>
  <c r="AO180" i="1"/>
  <c r="AP180" i="1"/>
  <c r="AQ180" i="1"/>
  <c r="BR180" i="1"/>
  <c r="BS180" i="1"/>
  <c r="BU180" i="1"/>
  <c r="BV180" i="1"/>
  <c r="BX180" i="1"/>
  <c r="BY180" i="1"/>
  <c r="CB180" i="1"/>
  <c r="CD180" i="1"/>
  <c r="CE180" i="1"/>
  <c r="CG180" i="1"/>
  <c r="R181" i="1"/>
  <c r="S181" i="1"/>
  <c r="T181" i="1"/>
  <c r="U181" i="1"/>
  <c r="V181" i="1"/>
  <c r="W181" i="1"/>
  <c r="X181" i="1"/>
  <c r="Y181" i="1"/>
  <c r="Z181" i="1"/>
  <c r="AA181" i="1"/>
  <c r="AB181" i="1"/>
  <c r="AC181" i="1"/>
  <c r="AD181" i="1"/>
  <c r="AE181" i="1"/>
  <c r="AF181" i="1"/>
  <c r="AG181" i="1"/>
  <c r="AH181" i="1"/>
  <c r="AI181" i="1"/>
  <c r="AJ181" i="1"/>
  <c r="AK181" i="1"/>
  <c r="AL181" i="1"/>
  <c r="AM181" i="1"/>
  <c r="AN181" i="1"/>
  <c r="AO181" i="1"/>
  <c r="AP181" i="1"/>
  <c r="AQ181" i="1"/>
  <c r="BR181" i="1"/>
  <c r="BS181" i="1"/>
  <c r="BU181" i="1"/>
  <c r="BV181" i="1"/>
  <c r="BX181" i="1"/>
  <c r="BY181" i="1"/>
  <c r="CB181" i="1"/>
  <c r="CD181" i="1"/>
  <c r="CE181" i="1"/>
  <c r="CG181" i="1"/>
  <c r="R182" i="1"/>
  <c r="S182" i="1"/>
  <c r="T182" i="1"/>
  <c r="U182" i="1"/>
  <c r="V182" i="1"/>
  <c r="W182" i="1"/>
  <c r="X182" i="1"/>
  <c r="Y182" i="1"/>
  <c r="Z182" i="1"/>
  <c r="AA182" i="1"/>
  <c r="AB182" i="1"/>
  <c r="AC182" i="1"/>
  <c r="AD182" i="1"/>
  <c r="AE182" i="1"/>
  <c r="AF182" i="1"/>
  <c r="AG182" i="1"/>
  <c r="AH182" i="1"/>
  <c r="AI182" i="1"/>
  <c r="AJ182" i="1"/>
  <c r="AK182" i="1"/>
  <c r="AL182" i="1"/>
  <c r="AM182" i="1"/>
  <c r="AN182" i="1"/>
  <c r="AO182" i="1"/>
  <c r="AP182" i="1"/>
  <c r="AQ182" i="1"/>
  <c r="BR182" i="1"/>
  <c r="BS182" i="1"/>
  <c r="BU182" i="1"/>
  <c r="BV182" i="1"/>
  <c r="BX182" i="1"/>
  <c r="BY182" i="1"/>
  <c r="CB182" i="1"/>
  <c r="CD182" i="1"/>
  <c r="CE182" i="1"/>
  <c r="CG182" i="1"/>
  <c r="R183" i="1"/>
  <c r="S183" i="1"/>
  <c r="T183" i="1"/>
  <c r="U183" i="1"/>
  <c r="V183" i="1"/>
  <c r="W183" i="1"/>
  <c r="X183" i="1"/>
  <c r="Y183" i="1"/>
  <c r="Z183" i="1"/>
  <c r="AA183" i="1"/>
  <c r="AB183" i="1"/>
  <c r="AC183" i="1"/>
  <c r="AD183" i="1"/>
  <c r="AE183" i="1"/>
  <c r="AF183" i="1"/>
  <c r="AG183" i="1"/>
  <c r="AH183" i="1"/>
  <c r="AI183" i="1"/>
  <c r="AJ183" i="1"/>
  <c r="AK183" i="1"/>
  <c r="AL183" i="1"/>
  <c r="AM183" i="1"/>
  <c r="AN183" i="1"/>
  <c r="AO183" i="1"/>
  <c r="AP183" i="1"/>
  <c r="AQ183" i="1"/>
  <c r="BR183" i="1"/>
  <c r="BS183" i="1"/>
  <c r="BU183" i="1"/>
  <c r="BV183" i="1"/>
  <c r="BX183" i="1"/>
  <c r="BY183" i="1"/>
  <c r="CB183" i="1"/>
  <c r="CD183" i="1"/>
  <c r="CE183" i="1"/>
  <c r="CG183" i="1"/>
  <c r="R184" i="1"/>
  <c r="S184" i="1"/>
  <c r="T184" i="1"/>
  <c r="U184" i="1"/>
  <c r="V184" i="1"/>
  <c r="W184" i="1"/>
  <c r="X184" i="1"/>
  <c r="Y184" i="1"/>
  <c r="Z184" i="1"/>
  <c r="AA184" i="1"/>
  <c r="AB184" i="1"/>
  <c r="AC184" i="1"/>
  <c r="AD184" i="1"/>
  <c r="AE184" i="1"/>
  <c r="AF184" i="1"/>
  <c r="AG184" i="1"/>
  <c r="AH184" i="1"/>
  <c r="AI184" i="1"/>
  <c r="AJ184" i="1"/>
  <c r="AK184" i="1"/>
  <c r="AL184" i="1"/>
  <c r="AM184" i="1"/>
  <c r="AN184" i="1"/>
  <c r="AO184" i="1"/>
  <c r="AP184" i="1"/>
  <c r="AQ184" i="1"/>
  <c r="BR184" i="1"/>
  <c r="BS184" i="1"/>
  <c r="BU184" i="1"/>
  <c r="BV184" i="1"/>
  <c r="BX184" i="1"/>
  <c r="BY184" i="1"/>
  <c r="CB184" i="1"/>
  <c r="CD184" i="1"/>
  <c r="CE184" i="1"/>
  <c r="CG184" i="1"/>
  <c r="R185" i="1"/>
  <c r="S185" i="1"/>
  <c r="T185" i="1"/>
  <c r="U185" i="1"/>
  <c r="V185" i="1"/>
  <c r="W185" i="1"/>
  <c r="X185" i="1"/>
  <c r="Y185" i="1"/>
  <c r="Z185" i="1"/>
  <c r="AA185" i="1"/>
  <c r="AB185" i="1"/>
  <c r="AC185" i="1"/>
  <c r="AD185" i="1"/>
  <c r="AE185" i="1"/>
  <c r="AF185" i="1"/>
  <c r="AG185" i="1"/>
  <c r="AH185" i="1"/>
  <c r="AI185" i="1"/>
  <c r="AJ185" i="1"/>
  <c r="AK185" i="1"/>
  <c r="AL185" i="1"/>
  <c r="AM185" i="1"/>
  <c r="AN185" i="1"/>
  <c r="AO185" i="1"/>
  <c r="AP185" i="1"/>
  <c r="AQ185" i="1"/>
  <c r="BR185" i="1"/>
  <c r="BS185" i="1"/>
  <c r="BU185" i="1"/>
  <c r="BV185" i="1"/>
  <c r="BX185" i="1"/>
  <c r="BY185" i="1"/>
  <c r="CB185" i="1"/>
  <c r="CD185" i="1"/>
  <c r="CE185" i="1"/>
  <c r="CG185" i="1"/>
  <c r="R186" i="1"/>
  <c r="S186" i="1"/>
  <c r="T186" i="1"/>
  <c r="U186" i="1"/>
  <c r="V186" i="1"/>
  <c r="W186" i="1"/>
  <c r="X186" i="1"/>
  <c r="Y186" i="1"/>
  <c r="Z186" i="1"/>
  <c r="AA186" i="1"/>
  <c r="AB186" i="1"/>
  <c r="AC186" i="1"/>
  <c r="AD186" i="1"/>
  <c r="AE186" i="1"/>
  <c r="AF186" i="1"/>
  <c r="AG186" i="1"/>
  <c r="AH186" i="1"/>
  <c r="AI186" i="1"/>
  <c r="AJ186" i="1"/>
  <c r="AK186" i="1"/>
  <c r="AL186" i="1"/>
  <c r="AM186" i="1"/>
  <c r="AN186" i="1"/>
  <c r="AO186" i="1"/>
  <c r="AP186" i="1"/>
  <c r="AQ186" i="1"/>
  <c r="BR186" i="1"/>
  <c r="BS186" i="1"/>
  <c r="BU186" i="1"/>
  <c r="BV186" i="1"/>
  <c r="BX186" i="1"/>
  <c r="BY186" i="1"/>
  <c r="CB186" i="1"/>
  <c r="CD186" i="1"/>
  <c r="CE186" i="1"/>
  <c r="CG186" i="1"/>
  <c r="R187" i="1"/>
  <c r="S187" i="1"/>
  <c r="T187" i="1"/>
  <c r="U187" i="1"/>
  <c r="V187" i="1"/>
  <c r="W187" i="1"/>
  <c r="X187" i="1"/>
  <c r="Y187" i="1"/>
  <c r="Z187" i="1"/>
  <c r="AA187" i="1"/>
  <c r="AB187" i="1"/>
  <c r="AC187" i="1"/>
  <c r="AD187" i="1"/>
  <c r="AE187" i="1"/>
  <c r="AF187" i="1"/>
  <c r="AG187" i="1"/>
  <c r="AH187" i="1"/>
  <c r="AI187" i="1"/>
  <c r="AJ187" i="1"/>
  <c r="AK187" i="1"/>
  <c r="AL187" i="1"/>
  <c r="AM187" i="1"/>
  <c r="AN187" i="1"/>
  <c r="AO187" i="1"/>
  <c r="AP187" i="1"/>
  <c r="AQ187" i="1"/>
  <c r="BR187" i="1"/>
  <c r="BS187" i="1"/>
  <c r="BU187" i="1"/>
  <c r="BV187" i="1"/>
  <c r="BX187" i="1"/>
  <c r="BY187" i="1"/>
  <c r="CB187" i="1"/>
  <c r="CD187" i="1"/>
  <c r="CE187" i="1"/>
  <c r="CG187" i="1"/>
  <c r="R188" i="1"/>
  <c r="S188" i="1"/>
  <c r="T188" i="1"/>
  <c r="U188" i="1"/>
  <c r="V188" i="1"/>
  <c r="W188" i="1"/>
  <c r="X188" i="1"/>
  <c r="Y188" i="1"/>
  <c r="Z188" i="1"/>
  <c r="AA188" i="1"/>
  <c r="AB188" i="1"/>
  <c r="AC188" i="1"/>
  <c r="AD188" i="1"/>
  <c r="AE188" i="1"/>
  <c r="AF188" i="1"/>
  <c r="AG188" i="1"/>
  <c r="AH188" i="1"/>
  <c r="AI188" i="1"/>
  <c r="AJ188" i="1"/>
  <c r="AK188" i="1"/>
  <c r="AL188" i="1"/>
  <c r="AM188" i="1"/>
  <c r="AN188" i="1"/>
  <c r="AO188" i="1"/>
  <c r="AP188" i="1"/>
  <c r="AQ188" i="1"/>
  <c r="BR188" i="1"/>
  <c r="BS188" i="1"/>
  <c r="BU188" i="1"/>
  <c r="BV188" i="1"/>
  <c r="BX188" i="1"/>
  <c r="BY188" i="1"/>
  <c r="CB188" i="1"/>
  <c r="CD188" i="1"/>
  <c r="CE188" i="1"/>
  <c r="CG188" i="1"/>
  <c r="R189" i="1"/>
  <c r="S189" i="1"/>
  <c r="T189" i="1"/>
  <c r="U189" i="1"/>
  <c r="V189" i="1"/>
  <c r="W189" i="1"/>
  <c r="X189" i="1"/>
  <c r="Y189" i="1"/>
  <c r="Z189" i="1"/>
  <c r="AA189" i="1"/>
  <c r="AB189" i="1"/>
  <c r="AC189" i="1"/>
  <c r="AD189" i="1"/>
  <c r="AE189" i="1"/>
  <c r="AF189" i="1"/>
  <c r="AG189" i="1"/>
  <c r="AH189" i="1"/>
  <c r="AI189" i="1"/>
  <c r="AJ189" i="1"/>
  <c r="AK189" i="1"/>
  <c r="AL189" i="1"/>
  <c r="AM189" i="1"/>
  <c r="AN189" i="1"/>
  <c r="AO189" i="1"/>
  <c r="AP189" i="1"/>
  <c r="AQ189" i="1"/>
  <c r="BR189" i="1"/>
  <c r="BS189" i="1"/>
  <c r="BU189" i="1"/>
  <c r="BV189" i="1"/>
  <c r="BX189" i="1"/>
  <c r="BY189" i="1"/>
  <c r="CB189" i="1"/>
  <c r="CD189" i="1"/>
  <c r="CE189" i="1"/>
  <c r="CG189" i="1"/>
  <c r="R190" i="1"/>
  <c r="S190" i="1"/>
  <c r="T190" i="1"/>
  <c r="U190" i="1"/>
  <c r="V190" i="1"/>
  <c r="W190" i="1"/>
  <c r="X190" i="1"/>
  <c r="Y190" i="1"/>
  <c r="Z190" i="1"/>
  <c r="AA190" i="1"/>
  <c r="AB190" i="1"/>
  <c r="AC190" i="1"/>
  <c r="AD190" i="1"/>
  <c r="AE190" i="1"/>
  <c r="AF190" i="1"/>
  <c r="AG190" i="1"/>
  <c r="AH190" i="1"/>
  <c r="AI190" i="1"/>
  <c r="AJ190" i="1"/>
  <c r="AK190" i="1"/>
  <c r="AL190" i="1"/>
  <c r="AM190" i="1"/>
  <c r="AN190" i="1"/>
  <c r="AO190" i="1"/>
  <c r="AP190" i="1"/>
  <c r="AQ190" i="1"/>
  <c r="BR190" i="1"/>
  <c r="BS190" i="1"/>
  <c r="BU190" i="1"/>
  <c r="BV190" i="1"/>
  <c r="BX190" i="1"/>
  <c r="BY190" i="1"/>
  <c r="CB190" i="1"/>
  <c r="CD190" i="1"/>
  <c r="CE190" i="1"/>
  <c r="CG190" i="1"/>
  <c r="R191" i="1"/>
  <c r="S191" i="1"/>
  <c r="T191" i="1"/>
  <c r="U191" i="1"/>
  <c r="V191" i="1"/>
  <c r="W191" i="1"/>
  <c r="X191" i="1"/>
  <c r="Y191" i="1"/>
  <c r="Z191" i="1"/>
  <c r="AA191" i="1"/>
  <c r="AB191" i="1"/>
  <c r="AC191" i="1"/>
  <c r="AD191" i="1"/>
  <c r="AE191" i="1"/>
  <c r="AF191" i="1"/>
  <c r="AG191" i="1"/>
  <c r="AH191" i="1"/>
  <c r="AI191" i="1"/>
  <c r="AJ191" i="1"/>
  <c r="AK191" i="1"/>
  <c r="AL191" i="1"/>
  <c r="AM191" i="1"/>
  <c r="AN191" i="1"/>
  <c r="AO191" i="1"/>
  <c r="AP191" i="1"/>
  <c r="AQ191" i="1"/>
  <c r="BR191" i="1"/>
  <c r="BS191" i="1"/>
  <c r="BU191" i="1"/>
  <c r="BV191" i="1"/>
  <c r="BX191" i="1"/>
  <c r="BY191" i="1"/>
  <c r="CB191" i="1"/>
  <c r="CD191" i="1"/>
  <c r="CE191" i="1"/>
  <c r="CG191" i="1"/>
  <c r="R192" i="1"/>
  <c r="S192" i="1"/>
  <c r="T192" i="1"/>
  <c r="U192" i="1"/>
  <c r="V192" i="1"/>
  <c r="W192" i="1"/>
  <c r="X192" i="1"/>
  <c r="Y192" i="1"/>
  <c r="Z192" i="1"/>
  <c r="AA192" i="1"/>
  <c r="AB192" i="1"/>
  <c r="AC192" i="1"/>
  <c r="AD192" i="1"/>
  <c r="AE192" i="1"/>
  <c r="AF192" i="1"/>
  <c r="AG192" i="1"/>
  <c r="AH192" i="1"/>
  <c r="AI192" i="1"/>
  <c r="AJ192" i="1"/>
  <c r="AK192" i="1"/>
  <c r="AL192" i="1"/>
  <c r="AM192" i="1"/>
  <c r="AN192" i="1"/>
  <c r="AO192" i="1"/>
  <c r="AP192" i="1"/>
  <c r="AQ192" i="1"/>
  <c r="BR192" i="1"/>
  <c r="BS192" i="1"/>
  <c r="BU192" i="1"/>
  <c r="BV192" i="1"/>
  <c r="BX192" i="1"/>
  <c r="BY192" i="1"/>
  <c r="CB192" i="1"/>
  <c r="CD192" i="1"/>
  <c r="CE192" i="1"/>
  <c r="CG192" i="1"/>
  <c r="R193" i="1"/>
  <c r="S193" i="1"/>
  <c r="T193" i="1"/>
  <c r="U193" i="1"/>
  <c r="V193" i="1"/>
  <c r="W193" i="1"/>
  <c r="X193" i="1"/>
  <c r="Y193" i="1"/>
  <c r="Z193" i="1"/>
  <c r="AA193" i="1"/>
  <c r="AB193" i="1"/>
  <c r="AC193" i="1"/>
  <c r="AD193" i="1"/>
  <c r="AE193" i="1"/>
  <c r="AF193" i="1"/>
  <c r="AG193" i="1"/>
  <c r="AH193" i="1"/>
  <c r="AI193" i="1"/>
  <c r="AJ193" i="1"/>
  <c r="AK193" i="1"/>
  <c r="AL193" i="1"/>
  <c r="AM193" i="1"/>
  <c r="AN193" i="1"/>
  <c r="AO193" i="1"/>
  <c r="AP193" i="1"/>
  <c r="AQ193" i="1"/>
  <c r="BR193" i="1"/>
  <c r="BS193" i="1"/>
  <c r="BU193" i="1"/>
  <c r="BV193" i="1"/>
  <c r="BX193" i="1"/>
  <c r="BY193" i="1"/>
  <c r="CB193" i="1"/>
  <c r="CD193" i="1"/>
  <c r="CE193" i="1"/>
  <c r="CG193" i="1"/>
  <c r="R194" i="1"/>
  <c r="S194" i="1"/>
  <c r="T194" i="1"/>
  <c r="U194" i="1"/>
  <c r="V194" i="1"/>
  <c r="W194" i="1"/>
  <c r="X194" i="1"/>
  <c r="Y194" i="1"/>
  <c r="Z194" i="1"/>
  <c r="AA194" i="1"/>
  <c r="AB194" i="1"/>
  <c r="AC194" i="1"/>
  <c r="AD194" i="1"/>
  <c r="AE194" i="1"/>
  <c r="AF194" i="1"/>
  <c r="AG194" i="1"/>
  <c r="AH194" i="1"/>
  <c r="AI194" i="1"/>
  <c r="AJ194" i="1"/>
  <c r="AK194" i="1"/>
  <c r="AL194" i="1"/>
  <c r="AM194" i="1"/>
  <c r="AN194" i="1"/>
  <c r="AO194" i="1"/>
  <c r="AP194" i="1"/>
  <c r="AQ194" i="1"/>
  <c r="BR194" i="1"/>
  <c r="BS194" i="1"/>
  <c r="BU194" i="1"/>
  <c r="BV194" i="1"/>
  <c r="BX194" i="1"/>
  <c r="BY194" i="1"/>
  <c r="CB194" i="1"/>
  <c r="CD194" i="1"/>
  <c r="CE194" i="1"/>
  <c r="CG194" i="1"/>
  <c r="R195" i="1"/>
  <c r="S195" i="1"/>
  <c r="T195" i="1"/>
  <c r="U195" i="1"/>
  <c r="V195" i="1"/>
  <c r="W195" i="1"/>
  <c r="X195" i="1"/>
  <c r="Y195" i="1"/>
  <c r="Z195" i="1"/>
  <c r="AA195" i="1"/>
  <c r="AB195" i="1"/>
  <c r="AC195" i="1"/>
  <c r="AD195" i="1"/>
  <c r="AE195" i="1"/>
  <c r="AF195" i="1"/>
  <c r="AG195" i="1"/>
  <c r="AH195" i="1"/>
  <c r="AI195" i="1"/>
  <c r="AJ195" i="1"/>
  <c r="AK195" i="1"/>
  <c r="AL195" i="1"/>
  <c r="AM195" i="1"/>
  <c r="AN195" i="1"/>
  <c r="AO195" i="1"/>
  <c r="AP195" i="1"/>
  <c r="AQ195" i="1"/>
  <c r="BR195" i="1"/>
  <c r="BS195" i="1"/>
  <c r="BU195" i="1"/>
  <c r="BV195" i="1"/>
  <c r="BX195" i="1"/>
  <c r="BY195" i="1"/>
  <c r="CB195" i="1"/>
  <c r="CD195" i="1"/>
  <c r="CE195" i="1"/>
  <c r="CG195" i="1"/>
  <c r="R196" i="1"/>
  <c r="S196" i="1"/>
  <c r="T196" i="1"/>
  <c r="U196" i="1"/>
  <c r="V196" i="1"/>
  <c r="W196" i="1"/>
  <c r="X196" i="1"/>
  <c r="Y196" i="1"/>
  <c r="Z196" i="1"/>
  <c r="AA196" i="1"/>
  <c r="AB196" i="1"/>
  <c r="AC196" i="1"/>
  <c r="AD196" i="1"/>
  <c r="AE196" i="1"/>
  <c r="AF196" i="1"/>
  <c r="AG196" i="1"/>
  <c r="AH196" i="1"/>
  <c r="AI196" i="1"/>
  <c r="AJ196" i="1"/>
  <c r="AK196" i="1"/>
  <c r="AL196" i="1"/>
  <c r="AM196" i="1"/>
  <c r="AN196" i="1"/>
  <c r="AO196" i="1"/>
  <c r="AP196" i="1"/>
  <c r="AQ196" i="1"/>
  <c r="BR196" i="1"/>
  <c r="BS196" i="1"/>
  <c r="BU196" i="1"/>
  <c r="BV196" i="1"/>
  <c r="BX196" i="1"/>
  <c r="BY196" i="1"/>
  <c r="CB196" i="1"/>
  <c r="CD196" i="1"/>
  <c r="CE196" i="1"/>
  <c r="CG196" i="1"/>
  <c r="R197" i="1"/>
  <c r="S197" i="1"/>
  <c r="T197" i="1"/>
  <c r="U197" i="1"/>
  <c r="V197" i="1"/>
  <c r="W197" i="1"/>
  <c r="X197" i="1"/>
  <c r="Y197" i="1"/>
  <c r="Z197" i="1"/>
  <c r="AA197" i="1"/>
  <c r="AB197" i="1"/>
  <c r="AC197" i="1"/>
  <c r="AD197" i="1"/>
  <c r="AE197" i="1"/>
  <c r="AF197" i="1"/>
  <c r="AG197" i="1"/>
  <c r="AH197" i="1"/>
  <c r="AI197" i="1"/>
  <c r="AJ197" i="1"/>
  <c r="AK197" i="1"/>
  <c r="AL197" i="1"/>
  <c r="AM197" i="1"/>
  <c r="AN197" i="1"/>
  <c r="AO197" i="1"/>
  <c r="AP197" i="1"/>
  <c r="AQ197" i="1"/>
  <c r="BR197" i="1"/>
  <c r="BS197" i="1"/>
  <c r="BU197" i="1"/>
  <c r="BV197" i="1"/>
  <c r="BX197" i="1"/>
  <c r="BY197" i="1"/>
  <c r="CB197" i="1"/>
  <c r="CD197" i="1"/>
  <c r="CE197" i="1"/>
  <c r="CG197" i="1"/>
  <c r="R198" i="1"/>
  <c r="S198" i="1"/>
  <c r="T198" i="1"/>
  <c r="U198" i="1"/>
  <c r="V198" i="1"/>
  <c r="W198" i="1"/>
  <c r="X198" i="1"/>
  <c r="Y198" i="1"/>
  <c r="Z198" i="1"/>
  <c r="AA198" i="1"/>
  <c r="AB198" i="1"/>
  <c r="AC198" i="1"/>
  <c r="AD198" i="1"/>
  <c r="AE198" i="1"/>
  <c r="AF198" i="1"/>
  <c r="AG198" i="1"/>
  <c r="AH198" i="1"/>
  <c r="AI198" i="1"/>
  <c r="AJ198" i="1"/>
  <c r="AK198" i="1"/>
  <c r="AL198" i="1"/>
  <c r="AM198" i="1"/>
  <c r="AN198" i="1"/>
  <c r="AO198" i="1"/>
  <c r="AP198" i="1"/>
  <c r="AQ198" i="1"/>
  <c r="BR198" i="1"/>
  <c r="BS198" i="1"/>
  <c r="BU198" i="1"/>
  <c r="BV198" i="1"/>
  <c r="BX198" i="1"/>
  <c r="BY198" i="1"/>
  <c r="CB198" i="1"/>
  <c r="CD198" i="1"/>
  <c r="CE198" i="1"/>
  <c r="CG198" i="1"/>
  <c r="R199" i="1"/>
  <c r="S199" i="1"/>
  <c r="T199" i="1"/>
  <c r="U199" i="1"/>
  <c r="V199" i="1"/>
  <c r="W199" i="1"/>
  <c r="X199" i="1"/>
  <c r="Y199" i="1"/>
  <c r="Z199" i="1"/>
  <c r="AA199" i="1"/>
  <c r="AB199" i="1"/>
  <c r="AC199" i="1"/>
  <c r="AD199" i="1"/>
  <c r="AE199" i="1"/>
  <c r="AF199" i="1"/>
  <c r="AG199" i="1"/>
  <c r="AH199" i="1"/>
  <c r="AI199" i="1"/>
  <c r="AJ199" i="1"/>
  <c r="AK199" i="1"/>
  <c r="AL199" i="1"/>
  <c r="AM199" i="1"/>
  <c r="AN199" i="1"/>
  <c r="AO199" i="1"/>
  <c r="AP199" i="1"/>
  <c r="AQ199" i="1"/>
  <c r="BR199" i="1"/>
  <c r="BS199" i="1"/>
  <c r="BU199" i="1"/>
  <c r="BV199" i="1"/>
  <c r="BX199" i="1"/>
  <c r="BY199" i="1"/>
  <c r="CB199" i="1"/>
  <c r="CD199" i="1"/>
  <c r="CE199" i="1"/>
  <c r="CG199" i="1"/>
  <c r="R200" i="1"/>
  <c r="S200" i="1"/>
  <c r="T200" i="1"/>
  <c r="U200" i="1"/>
  <c r="V200" i="1"/>
  <c r="W200" i="1"/>
  <c r="X200" i="1"/>
  <c r="Y200" i="1"/>
  <c r="Z200" i="1"/>
  <c r="AA200" i="1"/>
  <c r="AB200" i="1"/>
  <c r="AC200" i="1"/>
  <c r="AD200" i="1"/>
  <c r="AE200" i="1"/>
  <c r="AF200" i="1"/>
  <c r="AG200" i="1"/>
  <c r="AH200" i="1"/>
  <c r="AI200" i="1"/>
  <c r="AJ200" i="1"/>
  <c r="AK200" i="1"/>
  <c r="AL200" i="1"/>
  <c r="AM200" i="1"/>
  <c r="AN200" i="1"/>
  <c r="AO200" i="1"/>
  <c r="AP200" i="1"/>
  <c r="AQ200" i="1"/>
  <c r="BR200" i="1"/>
  <c r="BS200" i="1"/>
  <c r="BU200" i="1"/>
  <c r="BV200" i="1"/>
  <c r="BX200" i="1"/>
  <c r="BY200" i="1"/>
  <c r="CB200" i="1"/>
  <c r="CD200" i="1"/>
  <c r="CE200" i="1"/>
  <c r="CG200" i="1"/>
  <c r="R201" i="1"/>
  <c r="S201" i="1"/>
  <c r="T201" i="1"/>
  <c r="U201" i="1"/>
  <c r="V201" i="1"/>
  <c r="W201" i="1"/>
  <c r="X201" i="1"/>
  <c r="Y201" i="1"/>
  <c r="Z201" i="1"/>
  <c r="AA201" i="1"/>
  <c r="AB201" i="1"/>
  <c r="AC201" i="1"/>
  <c r="AD201" i="1"/>
  <c r="AE201" i="1"/>
  <c r="AF201" i="1"/>
  <c r="AG201" i="1"/>
  <c r="AH201" i="1"/>
  <c r="AI201" i="1"/>
  <c r="AJ201" i="1"/>
  <c r="AK201" i="1"/>
  <c r="AL201" i="1"/>
  <c r="AM201" i="1"/>
  <c r="AN201" i="1"/>
  <c r="AO201" i="1"/>
  <c r="AP201" i="1"/>
  <c r="AQ201" i="1"/>
  <c r="BR201" i="1"/>
  <c r="BS201" i="1"/>
  <c r="BU201" i="1"/>
  <c r="BV201" i="1"/>
  <c r="BX201" i="1"/>
  <c r="BY201" i="1"/>
  <c r="CB201" i="1"/>
  <c r="CD201" i="1"/>
  <c r="CE201" i="1"/>
  <c r="CG201" i="1"/>
  <c r="R202" i="1"/>
  <c r="S202" i="1"/>
  <c r="T202" i="1"/>
  <c r="U202" i="1"/>
  <c r="V202" i="1"/>
  <c r="W202" i="1"/>
  <c r="X202" i="1"/>
  <c r="Y202" i="1"/>
  <c r="Z202" i="1"/>
  <c r="AA202" i="1"/>
  <c r="AB202" i="1"/>
  <c r="AC202" i="1"/>
  <c r="AD202" i="1"/>
  <c r="AE202" i="1"/>
  <c r="AF202" i="1"/>
  <c r="AG202" i="1"/>
  <c r="AH202" i="1"/>
  <c r="AI202" i="1"/>
  <c r="AJ202" i="1"/>
  <c r="AK202" i="1"/>
  <c r="AL202" i="1"/>
  <c r="AM202" i="1"/>
  <c r="AN202" i="1"/>
  <c r="AO202" i="1"/>
  <c r="AP202" i="1"/>
  <c r="AQ202" i="1"/>
  <c r="BR202" i="1"/>
  <c r="BS202" i="1"/>
  <c r="BU202" i="1"/>
  <c r="BV202" i="1"/>
  <c r="BX202" i="1"/>
  <c r="BY202" i="1"/>
  <c r="CB202" i="1"/>
  <c r="CD202" i="1"/>
  <c r="CE202" i="1"/>
  <c r="CG202" i="1"/>
  <c r="R203" i="1"/>
  <c r="S203" i="1"/>
  <c r="T203" i="1"/>
  <c r="U203" i="1"/>
  <c r="V203" i="1"/>
  <c r="W203" i="1"/>
  <c r="X203" i="1"/>
  <c r="Y203" i="1"/>
  <c r="Z203" i="1"/>
  <c r="AA203" i="1"/>
  <c r="AB203" i="1"/>
  <c r="AC203" i="1"/>
  <c r="AD203" i="1"/>
  <c r="AE203" i="1"/>
  <c r="AF203" i="1"/>
  <c r="AG203" i="1"/>
  <c r="AH203" i="1"/>
  <c r="AI203" i="1"/>
  <c r="AJ203" i="1"/>
  <c r="AK203" i="1"/>
  <c r="AL203" i="1"/>
  <c r="AM203" i="1"/>
  <c r="AN203" i="1"/>
  <c r="AO203" i="1"/>
  <c r="AP203" i="1"/>
  <c r="AQ203" i="1"/>
  <c r="BR203" i="1"/>
  <c r="BS203" i="1"/>
  <c r="BU203" i="1"/>
  <c r="BV203" i="1"/>
  <c r="BX203" i="1"/>
  <c r="BY203" i="1"/>
  <c r="CB203" i="1"/>
  <c r="CD203" i="1"/>
  <c r="CE203" i="1"/>
  <c r="CG203" i="1"/>
  <c r="R204" i="1"/>
  <c r="S204" i="1"/>
  <c r="T204" i="1"/>
  <c r="U204" i="1"/>
  <c r="V204" i="1"/>
  <c r="W204" i="1"/>
  <c r="X204" i="1"/>
  <c r="Y204" i="1"/>
  <c r="Z204" i="1"/>
  <c r="AA204" i="1"/>
  <c r="AB204" i="1"/>
  <c r="AC204" i="1"/>
  <c r="AD204" i="1"/>
  <c r="AE204" i="1"/>
  <c r="AF204" i="1"/>
  <c r="AG204" i="1"/>
  <c r="AH204" i="1"/>
  <c r="AI204" i="1"/>
  <c r="AJ204" i="1"/>
  <c r="AK204" i="1"/>
  <c r="AL204" i="1"/>
  <c r="AM204" i="1"/>
  <c r="AN204" i="1"/>
  <c r="AO204" i="1"/>
  <c r="AP204" i="1"/>
  <c r="AQ204" i="1"/>
  <c r="BR204" i="1"/>
  <c r="BS204" i="1"/>
  <c r="BU204" i="1"/>
  <c r="BV204" i="1"/>
  <c r="BX204" i="1"/>
  <c r="BY204" i="1"/>
  <c r="CB204" i="1"/>
  <c r="CD204" i="1"/>
  <c r="CE204" i="1"/>
  <c r="CG204" i="1"/>
  <c r="R205" i="1"/>
  <c r="S205" i="1"/>
  <c r="T205" i="1"/>
  <c r="U205" i="1"/>
  <c r="V205" i="1"/>
  <c r="W205" i="1"/>
  <c r="X205" i="1"/>
  <c r="Y205" i="1"/>
  <c r="Z205" i="1"/>
  <c r="AA205" i="1"/>
  <c r="AB205" i="1"/>
  <c r="AC205" i="1"/>
  <c r="AD205" i="1"/>
  <c r="AE205" i="1"/>
  <c r="AF205" i="1"/>
  <c r="AG205" i="1"/>
  <c r="AH205" i="1"/>
  <c r="AI205" i="1"/>
  <c r="AJ205" i="1"/>
  <c r="AK205" i="1"/>
  <c r="AL205" i="1"/>
  <c r="AM205" i="1"/>
  <c r="AN205" i="1"/>
  <c r="AO205" i="1"/>
  <c r="AP205" i="1"/>
  <c r="AQ205" i="1"/>
  <c r="BR205" i="1"/>
  <c r="BS205" i="1"/>
  <c r="BU205" i="1"/>
  <c r="BV205" i="1"/>
  <c r="BX205" i="1"/>
  <c r="BY205" i="1"/>
  <c r="CB205" i="1"/>
  <c r="CD205" i="1"/>
  <c r="CE205" i="1"/>
  <c r="CG205" i="1"/>
  <c r="R206" i="1"/>
  <c r="S206" i="1"/>
  <c r="T206" i="1"/>
  <c r="U206" i="1"/>
  <c r="V206" i="1"/>
  <c r="W206" i="1"/>
  <c r="X206" i="1"/>
  <c r="Y206" i="1"/>
  <c r="Z206" i="1"/>
  <c r="AA206" i="1"/>
  <c r="AB206" i="1"/>
  <c r="AC206" i="1"/>
  <c r="AD206" i="1"/>
  <c r="AE206" i="1"/>
  <c r="AF206" i="1"/>
  <c r="AG206" i="1"/>
  <c r="AH206" i="1"/>
  <c r="AI206" i="1"/>
  <c r="AJ206" i="1"/>
  <c r="AK206" i="1"/>
  <c r="AL206" i="1"/>
  <c r="AM206" i="1"/>
  <c r="AN206" i="1"/>
  <c r="AO206" i="1"/>
  <c r="AP206" i="1"/>
  <c r="AQ206" i="1"/>
  <c r="BR206" i="1"/>
  <c r="BS206" i="1"/>
  <c r="BU206" i="1"/>
  <c r="BV206" i="1"/>
  <c r="BX206" i="1"/>
  <c r="BY206" i="1"/>
  <c r="CB206" i="1"/>
  <c r="CD206" i="1"/>
  <c r="CE206" i="1"/>
  <c r="CG206" i="1"/>
  <c r="R207" i="1"/>
  <c r="S207" i="1"/>
  <c r="T207" i="1"/>
  <c r="U207" i="1"/>
  <c r="V207" i="1"/>
  <c r="W207" i="1"/>
  <c r="X207" i="1"/>
  <c r="Y207" i="1"/>
  <c r="Z207" i="1"/>
  <c r="AA207" i="1"/>
  <c r="AB207" i="1"/>
  <c r="AC207" i="1"/>
  <c r="AD207" i="1"/>
  <c r="AE207" i="1"/>
  <c r="AF207" i="1"/>
  <c r="AG207" i="1"/>
  <c r="AH207" i="1"/>
  <c r="AI207" i="1"/>
  <c r="AJ207" i="1"/>
  <c r="AK207" i="1"/>
  <c r="AL207" i="1"/>
  <c r="AM207" i="1"/>
  <c r="AN207" i="1"/>
  <c r="AO207" i="1"/>
  <c r="AP207" i="1"/>
  <c r="AQ207" i="1"/>
  <c r="BR207" i="1"/>
  <c r="BS207" i="1"/>
  <c r="BU207" i="1"/>
  <c r="BV207" i="1"/>
  <c r="BX207" i="1"/>
  <c r="BY207" i="1"/>
  <c r="CB207" i="1"/>
  <c r="CD207" i="1"/>
  <c r="CE207" i="1"/>
  <c r="CG207" i="1"/>
  <c r="R208" i="1"/>
  <c r="S208" i="1"/>
  <c r="T208" i="1"/>
  <c r="U208" i="1"/>
  <c r="V208" i="1"/>
  <c r="W208" i="1"/>
  <c r="X208" i="1"/>
  <c r="Y208" i="1"/>
  <c r="Z208" i="1"/>
  <c r="AA208" i="1"/>
  <c r="AB208" i="1"/>
  <c r="AC208" i="1"/>
  <c r="AD208" i="1"/>
  <c r="AE208" i="1"/>
  <c r="AF208" i="1"/>
  <c r="AG208" i="1"/>
  <c r="AH208" i="1"/>
  <c r="AI208" i="1"/>
  <c r="AJ208" i="1"/>
  <c r="AK208" i="1"/>
  <c r="AL208" i="1"/>
  <c r="AM208" i="1"/>
  <c r="AN208" i="1"/>
  <c r="AO208" i="1"/>
  <c r="AP208" i="1"/>
  <c r="AQ208" i="1"/>
  <c r="BR208" i="1"/>
  <c r="BS208" i="1"/>
  <c r="BU208" i="1"/>
  <c r="BV208" i="1"/>
  <c r="BX208" i="1"/>
  <c r="BY208" i="1"/>
  <c r="CB208" i="1"/>
  <c r="CD208" i="1"/>
  <c r="CE208" i="1"/>
  <c r="CG208" i="1"/>
  <c r="R209" i="1"/>
  <c r="S209" i="1"/>
  <c r="T209" i="1"/>
  <c r="U209" i="1"/>
  <c r="V209" i="1"/>
  <c r="W209" i="1"/>
  <c r="X209" i="1"/>
  <c r="Y209" i="1"/>
  <c r="Z209" i="1"/>
  <c r="AA209" i="1"/>
  <c r="AB209" i="1"/>
  <c r="AC209" i="1"/>
  <c r="AD209" i="1"/>
  <c r="AE209" i="1"/>
  <c r="AF209" i="1"/>
  <c r="AG209" i="1"/>
  <c r="AH209" i="1"/>
  <c r="AI209" i="1"/>
  <c r="AJ209" i="1"/>
  <c r="AK209" i="1"/>
  <c r="AL209" i="1"/>
  <c r="AM209" i="1"/>
  <c r="AN209" i="1"/>
  <c r="AO209" i="1"/>
  <c r="AP209" i="1"/>
  <c r="AQ209" i="1"/>
  <c r="BR209" i="1"/>
  <c r="BS209" i="1"/>
  <c r="BU209" i="1"/>
  <c r="BV209" i="1"/>
  <c r="BX209" i="1"/>
  <c r="BY209" i="1"/>
  <c r="CB209" i="1"/>
  <c r="CD209" i="1"/>
  <c r="CE209" i="1"/>
  <c r="CG209" i="1"/>
  <c r="R210" i="1"/>
  <c r="S210" i="1"/>
  <c r="T210" i="1"/>
  <c r="U210" i="1"/>
  <c r="V210" i="1"/>
  <c r="W210" i="1"/>
  <c r="X210" i="1"/>
  <c r="Y210" i="1"/>
  <c r="Z210" i="1"/>
  <c r="AA210" i="1"/>
  <c r="AB210" i="1"/>
  <c r="AC210" i="1"/>
  <c r="AD210" i="1"/>
  <c r="AE210" i="1"/>
  <c r="AF210" i="1"/>
  <c r="AG210" i="1"/>
  <c r="AH210" i="1"/>
  <c r="AI210" i="1"/>
  <c r="AJ210" i="1"/>
  <c r="AK210" i="1"/>
  <c r="AL210" i="1"/>
  <c r="AM210" i="1"/>
  <c r="AN210" i="1"/>
  <c r="AO210" i="1"/>
  <c r="AP210" i="1"/>
  <c r="AQ210" i="1"/>
  <c r="BR210" i="1"/>
  <c r="BS210" i="1"/>
  <c r="BU210" i="1"/>
  <c r="BV210" i="1"/>
  <c r="BX210" i="1"/>
  <c r="BY210" i="1"/>
  <c r="CB210" i="1"/>
  <c r="CD210" i="1"/>
  <c r="CE210" i="1"/>
  <c r="CG210" i="1"/>
  <c r="R211" i="1"/>
  <c r="S211" i="1"/>
  <c r="T211" i="1"/>
  <c r="U211" i="1"/>
  <c r="V211" i="1"/>
  <c r="W211" i="1"/>
  <c r="X211" i="1"/>
  <c r="Y211" i="1"/>
  <c r="Z211" i="1"/>
  <c r="AA211" i="1"/>
  <c r="AB211" i="1"/>
  <c r="AC211" i="1"/>
  <c r="AD211" i="1"/>
  <c r="AE211" i="1"/>
  <c r="AF211" i="1"/>
  <c r="AG211" i="1"/>
  <c r="AH211" i="1"/>
  <c r="AI211" i="1"/>
  <c r="AJ211" i="1"/>
  <c r="AK211" i="1"/>
  <c r="AL211" i="1"/>
  <c r="AM211" i="1"/>
  <c r="AN211" i="1"/>
  <c r="AO211" i="1"/>
  <c r="AP211" i="1"/>
  <c r="AQ211" i="1"/>
  <c r="BR211" i="1"/>
  <c r="BS211" i="1"/>
  <c r="BU211" i="1"/>
  <c r="BV211" i="1"/>
  <c r="BX211" i="1"/>
  <c r="BY211" i="1"/>
  <c r="CB211" i="1"/>
  <c r="CD211" i="1"/>
  <c r="CE211" i="1"/>
  <c r="CG211" i="1"/>
  <c r="R212" i="1"/>
  <c r="S212" i="1"/>
  <c r="T212" i="1"/>
  <c r="U212" i="1"/>
  <c r="V212" i="1"/>
  <c r="W212" i="1"/>
  <c r="X212" i="1"/>
  <c r="Y212" i="1"/>
  <c r="Z212" i="1"/>
  <c r="AA212" i="1"/>
  <c r="AB212" i="1"/>
  <c r="AC212" i="1"/>
  <c r="AD212" i="1"/>
  <c r="AE212" i="1"/>
  <c r="AF212" i="1"/>
  <c r="AG212" i="1"/>
  <c r="AH212" i="1"/>
  <c r="AI212" i="1"/>
  <c r="AJ212" i="1"/>
  <c r="AK212" i="1"/>
  <c r="AL212" i="1"/>
  <c r="AM212" i="1"/>
  <c r="AN212" i="1"/>
  <c r="AO212" i="1"/>
  <c r="AP212" i="1"/>
  <c r="AQ212" i="1"/>
  <c r="BR212" i="1"/>
  <c r="BS212" i="1"/>
  <c r="BU212" i="1"/>
  <c r="BV212" i="1"/>
  <c r="BX212" i="1"/>
  <c r="BY212" i="1"/>
  <c r="CB212" i="1"/>
  <c r="CD212" i="1"/>
  <c r="CE212" i="1"/>
  <c r="CG212" i="1"/>
  <c r="R213" i="1"/>
  <c r="S213" i="1"/>
  <c r="T213" i="1"/>
  <c r="U213" i="1"/>
  <c r="V213" i="1"/>
  <c r="W213" i="1"/>
  <c r="X213" i="1"/>
  <c r="Y213" i="1"/>
  <c r="Z213" i="1"/>
  <c r="AA213" i="1"/>
  <c r="AB213" i="1"/>
  <c r="AC213" i="1"/>
  <c r="AD213" i="1"/>
  <c r="AE213" i="1"/>
  <c r="AF213" i="1"/>
  <c r="AG213" i="1"/>
  <c r="AH213" i="1"/>
  <c r="AI213" i="1"/>
  <c r="AJ213" i="1"/>
  <c r="AK213" i="1"/>
  <c r="AL213" i="1"/>
  <c r="AM213" i="1"/>
  <c r="AN213" i="1"/>
  <c r="AO213" i="1"/>
  <c r="AP213" i="1"/>
  <c r="AQ213" i="1"/>
  <c r="BR213" i="1"/>
  <c r="BS213" i="1"/>
  <c r="BU213" i="1"/>
  <c r="BV213" i="1"/>
  <c r="BX213" i="1"/>
  <c r="BY213" i="1"/>
  <c r="CB213" i="1"/>
  <c r="CD213" i="1"/>
  <c r="CE213" i="1"/>
  <c r="CG213" i="1"/>
  <c r="R214" i="1"/>
  <c r="S214" i="1"/>
  <c r="T214" i="1"/>
  <c r="U214" i="1"/>
  <c r="V214" i="1"/>
  <c r="W214" i="1"/>
  <c r="X214" i="1"/>
  <c r="Y214" i="1"/>
  <c r="Z214" i="1"/>
  <c r="AA214" i="1"/>
  <c r="AB214" i="1"/>
  <c r="AC214" i="1"/>
  <c r="AD214" i="1"/>
  <c r="AE214" i="1"/>
  <c r="AF214" i="1"/>
  <c r="AG214" i="1"/>
  <c r="AH214" i="1"/>
  <c r="AI214" i="1"/>
  <c r="AJ214" i="1"/>
  <c r="AK214" i="1"/>
  <c r="AL214" i="1"/>
  <c r="AM214" i="1"/>
  <c r="AN214" i="1"/>
  <c r="AO214" i="1"/>
  <c r="AP214" i="1"/>
  <c r="AQ214" i="1"/>
  <c r="BR214" i="1"/>
  <c r="BS214" i="1"/>
  <c r="BU214" i="1"/>
  <c r="BV214" i="1"/>
  <c r="BX214" i="1"/>
  <c r="BY214" i="1"/>
  <c r="CB214" i="1"/>
  <c r="CD214" i="1"/>
  <c r="CE214" i="1"/>
  <c r="CG214" i="1"/>
  <c r="R215" i="1"/>
  <c r="S215" i="1"/>
  <c r="T215" i="1"/>
  <c r="U215" i="1"/>
  <c r="V215" i="1"/>
  <c r="W215" i="1"/>
  <c r="X215" i="1"/>
  <c r="Y215" i="1"/>
  <c r="Z215" i="1"/>
  <c r="AA215" i="1"/>
  <c r="AB215" i="1"/>
  <c r="AC215" i="1"/>
  <c r="AD215" i="1"/>
  <c r="AE215" i="1"/>
  <c r="AF215" i="1"/>
  <c r="AG215" i="1"/>
  <c r="AH215" i="1"/>
  <c r="AI215" i="1"/>
  <c r="AJ215" i="1"/>
  <c r="AK215" i="1"/>
  <c r="AL215" i="1"/>
  <c r="AM215" i="1"/>
  <c r="AN215" i="1"/>
  <c r="AO215" i="1"/>
  <c r="AP215" i="1"/>
  <c r="AQ215" i="1"/>
  <c r="BR215" i="1"/>
  <c r="BS215" i="1"/>
  <c r="BU215" i="1"/>
  <c r="BV215" i="1"/>
  <c r="BX215" i="1"/>
  <c r="BY215" i="1"/>
  <c r="CB215" i="1"/>
  <c r="CD215" i="1"/>
  <c r="CE215" i="1"/>
  <c r="CG215" i="1"/>
  <c r="R216" i="1"/>
  <c r="S216" i="1"/>
  <c r="T216" i="1"/>
  <c r="U216" i="1"/>
  <c r="V216" i="1"/>
  <c r="W216" i="1"/>
  <c r="X216" i="1"/>
  <c r="Y216" i="1"/>
  <c r="Z216" i="1"/>
  <c r="AA216" i="1"/>
  <c r="AB216" i="1"/>
  <c r="AC216" i="1"/>
  <c r="AD216" i="1"/>
  <c r="AE216" i="1"/>
  <c r="AF216" i="1"/>
  <c r="AG216" i="1"/>
  <c r="AH216" i="1"/>
  <c r="AI216" i="1"/>
  <c r="AJ216" i="1"/>
  <c r="AK216" i="1"/>
  <c r="AL216" i="1"/>
  <c r="AM216" i="1"/>
  <c r="AN216" i="1"/>
  <c r="AO216" i="1"/>
  <c r="AP216" i="1"/>
  <c r="AQ216" i="1"/>
  <c r="BR216" i="1"/>
  <c r="BS216" i="1"/>
  <c r="BU216" i="1"/>
  <c r="BV216" i="1"/>
  <c r="BX216" i="1"/>
  <c r="BY216" i="1"/>
  <c r="CB216" i="1"/>
  <c r="CD216" i="1"/>
  <c r="CE216" i="1"/>
  <c r="CG216" i="1"/>
  <c r="R217" i="1"/>
  <c r="S217" i="1"/>
  <c r="T217" i="1"/>
  <c r="U217" i="1"/>
  <c r="V217" i="1"/>
  <c r="W217" i="1"/>
  <c r="X217" i="1"/>
  <c r="Y217" i="1"/>
  <c r="Z217" i="1"/>
  <c r="AA217" i="1"/>
  <c r="AB217" i="1"/>
  <c r="AC217" i="1"/>
  <c r="AD217" i="1"/>
  <c r="AE217" i="1"/>
  <c r="AF217" i="1"/>
  <c r="AG217" i="1"/>
  <c r="AH217" i="1"/>
  <c r="AI217" i="1"/>
  <c r="AJ217" i="1"/>
  <c r="AK217" i="1"/>
  <c r="AL217" i="1"/>
  <c r="AM217" i="1"/>
  <c r="AN217" i="1"/>
  <c r="AO217" i="1"/>
  <c r="AP217" i="1"/>
  <c r="AQ217" i="1"/>
  <c r="BR217" i="1"/>
  <c r="BS217" i="1"/>
  <c r="BU217" i="1"/>
  <c r="BV217" i="1"/>
  <c r="BX217" i="1"/>
  <c r="BY217" i="1"/>
  <c r="CB217" i="1"/>
  <c r="CD217" i="1"/>
  <c r="CE217" i="1"/>
  <c r="CG217" i="1"/>
  <c r="R218" i="1"/>
  <c r="S218" i="1"/>
  <c r="T218" i="1"/>
  <c r="U218" i="1"/>
  <c r="V218" i="1"/>
  <c r="W218" i="1"/>
  <c r="X218" i="1"/>
  <c r="Y218" i="1"/>
  <c r="Z218" i="1"/>
  <c r="AA218" i="1"/>
  <c r="AB218" i="1"/>
  <c r="AC218" i="1"/>
  <c r="AD218" i="1"/>
  <c r="AE218" i="1"/>
  <c r="AF218" i="1"/>
  <c r="AG218" i="1"/>
  <c r="AH218" i="1"/>
  <c r="AI218" i="1"/>
  <c r="AJ218" i="1"/>
  <c r="AK218" i="1"/>
  <c r="AL218" i="1"/>
  <c r="AM218" i="1"/>
  <c r="AN218" i="1"/>
  <c r="AO218" i="1"/>
  <c r="AP218" i="1"/>
  <c r="AQ218" i="1"/>
  <c r="BR218" i="1"/>
  <c r="BS218" i="1"/>
  <c r="BU218" i="1"/>
  <c r="BV218" i="1"/>
  <c r="BX218" i="1"/>
  <c r="BY218" i="1"/>
  <c r="CB218" i="1"/>
  <c r="CD218" i="1"/>
  <c r="CE218" i="1"/>
  <c r="CG218" i="1"/>
  <c r="R219" i="1"/>
  <c r="S219" i="1"/>
  <c r="T219" i="1"/>
  <c r="U219" i="1"/>
  <c r="V219" i="1"/>
  <c r="W219" i="1"/>
  <c r="X219" i="1"/>
  <c r="Y219" i="1"/>
  <c r="Z219" i="1"/>
  <c r="AA219" i="1"/>
  <c r="AB219" i="1"/>
  <c r="AC219" i="1"/>
  <c r="AD219" i="1"/>
  <c r="AE219" i="1"/>
  <c r="AF219" i="1"/>
  <c r="AG219" i="1"/>
  <c r="AH219" i="1"/>
  <c r="AI219" i="1"/>
  <c r="AJ219" i="1"/>
  <c r="AK219" i="1"/>
  <c r="AL219" i="1"/>
  <c r="AM219" i="1"/>
  <c r="AN219" i="1"/>
  <c r="AO219" i="1"/>
  <c r="AP219" i="1"/>
  <c r="AQ219" i="1"/>
  <c r="BR219" i="1"/>
  <c r="BS219" i="1"/>
  <c r="BU219" i="1"/>
  <c r="BV219" i="1"/>
  <c r="BX219" i="1"/>
  <c r="BY219" i="1"/>
  <c r="CB219" i="1"/>
  <c r="CD219" i="1"/>
  <c r="CE219" i="1"/>
  <c r="CG219" i="1"/>
  <c r="R220" i="1"/>
  <c r="S220" i="1"/>
  <c r="T220" i="1"/>
  <c r="U220" i="1"/>
  <c r="V220" i="1"/>
  <c r="W220" i="1"/>
  <c r="X220" i="1"/>
  <c r="Y220" i="1"/>
  <c r="Z220" i="1"/>
  <c r="AA220" i="1"/>
  <c r="AB220" i="1"/>
  <c r="AC220" i="1"/>
  <c r="AD220" i="1"/>
  <c r="AE220" i="1"/>
  <c r="AF220" i="1"/>
  <c r="AG220" i="1"/>
  <c r="AH220" i="1"/>
  <c r="AI220" i="1"/>
  <c r="AJ220" i="1"/>
  <c r="AK220" i="1"/>
  <c r="AL220" i="1"/>
  <c r="AM220" i="1"/>
  <c r="AN220" i="1"/>
  <c r="AO220" i="1"/>
  <c r="AP220" i="1"/>
  <c r="AQ220" i="1"/>
  <c r="BR220" i="1"/>
  <c r="BS220" i="1"/>
  <c r="BU220" i="1"/>
  <c r="BV220" i="1"/>
  <c r="BX220" i="1"/>
  <c r="BY220" i="1"/>
  <c r="CB220" i="1"/>
  <c r="CD220" i="1"/>
  <c r="CE220" i="1"/>
  <c r="CG220" i="1"/>
  <c r="R221" i="1"/>
  <c r="S221" i="1"/>
  <c r="T221" i="1"/>
  <c r="U221" i="1"/>
  <c r="V221" i="1"/>
  <c r="W221" i="1"/>
  <c r="X221" i="1"/>
  <c r="Y221" i="1"/>
  <c r="Z221" i="1"/>
  <c r="AA221" i="1"/>
  <c r="AB221" i="1"/>
  <c r="AC221" i="1"/>
  <c r="AD221" i="1"/>
  <c r="AE221" i="1"/>
  <c r="AF221" i="1"/>
  <c r="AG221" i="1"/>
  <c r="AH221" i="1"/>
  <c r="AI221" i="1"/>
  <c r="AJ221" i="1"/>
  <c r="AK221" i="1"/>
  <c r="AL221" i="1"/>
  <c r="AM221" i="1"/>
  <c r="AN221" i="1"/>
  <c r="AO221" i="1"/>
  <c r="AP221" i="1"/>
  <c r="AQ221" i="1"/>
  <c r="BR221" i="1"/>
  <c r="BS221" i="1"/>
  <c r="BU221" i="1"/>
  <c r="BV221" i="1"/>
  <c r="BX221" i="1"/>
  <c r="BY221" i="1"/>
  <c r="CB221" i="1"/>
  <c r="CD221" i="1"/>
  <c r="CE221" i="1"/>
  <c r="CG221" i="1"/>
  <c r="R222" i="1"/>
  <c r="S222" i="1"/>
  <c r="T222" i="1"/>
  <c r="U222" i="1"/>
  <c r="V222" i="1"/>
  <c r="W222" i="1"/>
  <c r="X222" i="1"/>
  <c r="Y222" i="1"/>
  <c r="Z222" i="1"/>
  <c r="AA222" i="1"/>
  <c r="AB222" i="1"/>
  <c r="AC222" i="1"/>
  <c r="AD222" i="1"/>
  <c r="AE222" i="1"/>
  <c r="AF222" i="1"/>
  <c r="AG222" i="1"/>
  <c r="AH222" i="1"/>
  <c r="AI222" i="1"/>
  <c r="AJ222" i="1"/>
  <c r="AK222" i="1"/>
  <c r="AL222" i="1"/>
  <c r="AM222" i="1"/>
  <c r="AN222" i="1"/>
  <c r="AO222" i="1"/>
  <c r="AP222" i="1"/>
  <c r="AQ222" i="1"/>
  <c r="BR222" i="1"/>
  <c r="BS222" i="1"/>
  <c r="BU222" i="1"/>
  <c r="BV222" i="1"/>
  <c r="BX222" i="1"/>
  <c r="BY222" i="1"/>
  <c r="CB222" i="1"/>
  <c r="CD222" i="1"/>
  <c r="CE222" i="1"/>
  <c r="CG222" i="1"/>
  <c r="R223" i="1"/>
  <c r="S223" i="1"/>
  <c r="T223" i="1"/>
  <c r="U223" i="1"/>
  <c r="V223" i="1"/>
  <c r="W223" i="1"/>
  <c r="X223" i="1"/>
  <c r="Y223" i="1"/>
  <c r="Z223" i="1"/>
  <c r="AA223" i="1"/>
  <c r="AB223" i="1"/>
  <c r="AC223" i="1"/>
  <c r="AD223" i="1"/>
  <c r="AE223" i="1"/>
  <c r="AF223" i="1"/>
  <c r="AG223" i="1"/>
  <c r="AH223" i="1"/>
  <c r="AI223" i="1"/>
  <c r="AJ223" i="1"/>
  <c r="AK223" i="1"/>
  <c r="AL223" i="1"/>
  <c r="AM223" i="1"/>
  <c r="AN223" i="1"/>
  <c r="AO223" i="1"/>
  <c r="AP223" i="1"/>
  <c r="AQ223" i="1"/>
  <c r="BR223" i="1"/>
  <c r="BS223" i="1"/>
  <c r="BU223" i="1"/>
  <c r="BV223" i="1"/>
  <c r="BX223" i="1"/>
  <c r="BY223" i="1"/>
  <c r="CB223" i="1"/>
  <c r="CD223" i="1"/>
  <c r="CE223" i="1"/>
  <c r="CG223" i="1"/>
  <c r="R224" i="1"/>
  <c r="S224" i="1"/>
  <c r="T224" i="1"/>
  <c r="U224" i="1"/>
  <c r="V224" i="1"/>
  <c r="W224" i="1"/>
  <c r="X224" i="1"/>
  <c r="Y224" i="1"/>
  <c r="Z224" i="1"/>
  <c r="AA224" i="1"/>
  <c r="AB224" i="1"/>
  <c r="AC224" i="1"/>
  <c r="AD224" i="1"/>
  <c r="AE224" i="1"/>
  <c r="AF224" i="1"/>
  <c r="AG224" i="1"/>
  <c r="AH224" i="1"/>
  <c r="AI224" i="1"/>
  <c r="AJ224" i="1"/>
  <c r="AK224" i="1"/>
  <c r="AL224" i="1"/>
  <c r="AM224" i="1"/>
  <c r="AN224" i="1"/>
  <c r="AO224" i="1"/>
  <c r="AP224" i="1"/>
  <c r="AQ224" i="1"/>
  <c r="BR224" i="1"/>
  <c r="BS224" i="1"/>
  <c r="BU224" i="1"/>
  <c r="BV224" i="1"/>
  <c r="BX224" i="1"/>
  <c r="BY224" i="1"/>
  <c r="CB224" i="1"/>
  <c r="CD224" i="1"/>
  <c r="CE224" i="1"/>
  <c r="CG224" i="1"/>
  <c r="R225" i="1"/>
  <c r="S225" i="1"/>
  <c r="T225" i="1"/>
  <c r="U225" i="1"/>
  <c r="V225" i="1"/>
  <c r="W225" i="1"/>
  <c r="X225" i="1"/>
  <c r="Y225" i="1"/>
  <c r="Z225" i="1"/>
  <c r="AA225" i="1"/>
  <c r="AB225" i="1"/>
  <c r="AC225" i="1"/>
  <c r="AD225" i="1"/>
  <c r="AE225" i="1"/>
  <c r="AF225" i="1"/>
  <c r="AG225" i="1"/>
  <c r="AH225" i="1"/>
  <c r="AI225" i="1"/>
  <c r="AJ225" i="1"/>
  <c r="AK225" i="1"/>
  <c r="AL225" i="1"/>
  <c r="AM225" i="1"/>
  <c r="AN225" i="1"/>
  <c r="AO225" i="1"/>
  <c r="AP225" i="1"/>
  <c r="AQ225" i="1"/>
  <c r="BR225" i="1"/>
  <c r="BS225" i="1"/>
  <c r="BU225" i="1"/>
  <c r="BV225" i="1"/>
  <c r="BX225" i="1"/>
  <c r="BY225" i="1"/>
  <c r="CB225" i="1"/>
  <c r="CD225" i="1"/>
  <c r="CE225" i="1"/>
  <c r="CG225" i="1"/>
  <c r="R226" i="1"/>
  <c r="S226" i="1"/>
  <c r="T226" i="1"/>
  <c r="U226" i="1"/>
  <c r="V226" i="1"/>
  <c r="W226" i="1"/>
  <c r="X226" i="1"/>
  <c r="Y226" i="1"/>
  <c r="Z226" i="1"/>
  <c r="AA226" i="1"/>
  <c r="AB226" i="1"/>
  <c r="AC226" i="1"/>
  <c r="AD226" i="1"/>
  <c r="AE226" i="1"/>
  <c r="AF226" i="1"/>
  <c r="AG226" i="1"/>
  <c r="AH226" i="1"/>
  <c r="AI226" i="1"/>
  <c r="AJ226" i="1"/>
  <c r="AK226" i="1"/>
  <c r="AL226" i="1"/>
  <c r="AM226" i="1"/>
  <c r="AN226" i="1"/>
  <c r="AO226" i="1"/>
  <c r="AP226" i="1"/>
  <c r="AQ226" i="1"/>
  <c r="BR226" i="1"/>
  <c r="BS226" i="1"/>
  <c r="BU226" i="1"/>
  <c r="BV226" i="1"/>
  <c r="BX226" i="1"/>
  <c r="BY226" i="1"/>
  <c r="CB226" i="1"/>
  <c r="CD226" i="1"/>
  <c r="CE226" i="1"/>
  <c r="CG226" i="1"/>
  <c r="R227" i="1"/>
  <c r="S227" i="1"/>
  <c r="T227" i="1"/>
  <c r="U227" i="1"/>
  <c r="V227" i="1"/>
  <c r="W227" i="1"/>
  <c r="X227" i="1"/>
  <c r="Y227" i="1"/>
  <c r="Z227" i="1"/>
  <c r="AA227" i="1"/>
  <c r="AB227" i="1"/>
  <c r="AC227" i="1"/>
  <c r="AD227" i="1"/>
  <c r="AE227" i="1"/>
  <c r="AF227" i="1"/>
  <c r="AG227" i="1"/>
  <c r="AH227" i="1"/>
  <c r="AI227" i="1"/>
  <c r="AJ227" i="1"/>
  <c r="AK227" i="1"/>
  <c r="AL227" i="1"/>
  <c r="AM227" i="1"/>
  <c r="AN227" i="1"/>
  <c r="AO227" i="1"/>
  <c r="AP227" i="1"/>
  <c r="AQ227" i="1"/>
  <c r="BR227" i="1"/>
  <c r="BS227" i="1"/>
  <c r="BU227" i="1"/>
  <c r="BV227" i="1"/>
  <c r="BX227" i="1"/>
  <c r="BY227" i="1"/>
  <c r="CB227" i="1"/>
  <c r="CD227" i="1"/>
  <c r="CE227" i="1"/>
  <c r="CG227" i="1"/>
  <c r="R228" i="1"/>
  <c r="S228" i="1"/>
  <c r="T228" i="1"/>
  <c r="U228" i="1"/>
  <c r="V228" i="1"/>
  <c r="W228" i="1"/>
  <c r="X228" i="1"/>
  <c r="Y228" i="1"/>
  <c r="Z228" i="1"/>
  <c r="AA228" i="1"/>
  <c r="AB228" i="1"/>
  <c r="AC228" i="1"/>
  <c r="AD228" i="1"/>
  <c r="AE228" i="1"/>
  <c r="AF228" i="1"/>
  <c r="AG228" i="1"/>
  <c r="AH228" i="1"/>
  <c r="AI228" i="1"/>
  <c r="AJ228" i="1"/>
  <c r="AK228" i="1"/>
  <c r="AL228" i="1"/>
  <c r="AM228" i="1"/>
  <c r="AN228" i="1"/>
  <c r="AO228" i="1"/>
  <c r="AP228" i="1"/>
  <c r="AQ228" i="1"/>
  <c r="BR228" i="1"/>
  <c r="BS228" i="1"/>
  <c r="BU228" i="1"/>
  <c r="BV228" i="1"/>
  <c r="BX228" i="1"/>
  <c r="BY228" i="1"/>
  <c r="CB228" i="1"/>
  <c r="CD228" i="1"/>
  <c r="CE228" i="1"/>
  <c r="CG228" i="1"/>
  <c r="R229" i="1"/>
  <c r="S229" i="1"/>
  <c r="T229" i="1"/>
  <c r="U229" i="1"/>
  <c r="V229" i="1"/>
  <c r="W229" i="1"/>
  <c r="X229" i="1"/>
  <c r="Y229" i="1"/>
  <c r="Z229" i="1"/>
  <c r="AA229" i="1"/>
  <c r="AB229" i="1"/>
  <c r="AC229" i="1"/>
  <c r="AD229" i="1"/>
  <c r="AE229" i="1"/>
  <c r="AF229" i="1"/>
  <c r="AG229" i="1"/>
  <c r="AH229" i="1"/>
  <c r="AI229" i="1"/>
  <c r="AJ229" i="1"/>
  <c r="AK229" i="1"/>
  <c r="AL229" i="1"/>
  <c r="AM229" i="1"/>
  <c r="AN229" i="1"/>
  <c r="AO229" i="1"/>
  <c r="AP229" i="1"/>
  <c r="AQ229" i="1"/>
  <c r="BR229" i="1"/>
  <c r="BS229" i="1"/>
  <c r="BU229" i="1"/>
  <c r="BV229" i="1"/>
  <c r="BX229" i="1"/>
  <c r="BY229" i="1"/>
  <c r="CB229" i="1"/>
  <c r="CD229" i="1"/>
  <c r="CE229" i="1"/>
  <c r="CG229" i="1"/>
  <c r="R230" i="1"/>
  <c r="S230" i="1"/>
  <c r="T230" i="1"/>
  <c r="U230" i="1"/>
  <c r="V230" i="1"/>
  <c r="W230" i="1"/>
  <c r="X230" i="1"/>
  <c r="Y230" i="1"/>
  <c r="Z230" i="1"/>
  <c r="AA230" i="1"/>
  <c r="AB230" i="1"/>
  <c r="AC230" i="1"/>
  <c r="AD230" i="1"/>
  <c r="AE230" i="1"/>
  <c r="AF230" i="1"/>
  <c r="AG230" i="1"/>
  <c r="AH230" i="1"/>
  <c r="AI230" i="1"/>
  <c r="AJ230" i="1"/>
  <c r="AK230" i="1"/>
  <c r="AL230" i="1"/>
  <c r="AM230" i="1"/>
  <c r="AN230" i="1"/>
  <c r="AO230" i="1"/>
  <c r="AP230" i="1"/>
  <c r="AQ230" i="1"/>
  <c r="BR230" i="1"/>
  <c r="BS230" i="1"/>
  <c r="BU230" i="1"/>
  <c r="BV230" i="1"/>
  <c r="BX230" i="1"/>
  <c r="BY230" i="1"/>
  <c r="CB230" i="1"/>
  <c r="CD230" i="1"/>
  <c r="CE230" i="1"/>
  <c r="CG230" i="1"/>
  <c r="R231" i="1"/>
  <c r="S231" i="1"/>
  <c r="T231" i="1"/>
  <c r="U231" i="1"/>
  <c r="V231" i="1"/>
  <c r="W231" i="1"/>
  <c r="X231" i="1"/>
  <c r="Y231" i="1"/>
  <c r="Z231" i="1"/>
  <c r="AA231" i="1"/>
  <c r="AB231" i="1"/>
  <c r="AC231" i="1"/>
  <c r="AD231" i="1"/>
  <c r="AE231" i="1"/>
  <c r="AF231" i="1"/>
  <c r="AG231" i="1"/>
  <c r="AH231" i="1"/>
  <c r="AI231" i="1"/>
  <c r="AJ231" i="1"/>
  <c r="AK231" i="1"/>
  <c r="AL231" i="1"/>
  <c r="AM231" i="1"/>
  <c r="AN231" i="1"/>
  <c r="AO231" i="1"/>
  <c r="AP231" i="1"/>
  <c r="AQ231" i="1"/>
  <c r="BR231" i="1"/>
  <c r="BS231" i="1"/>
  <c r="BU231" i="1"/>
  <c r="BV231" i="1"/>
  <c r="BX231" i="1"/>
  <c r="BY231" i="1"/>
  <c r="CB231" i="1"/>
  <c r="CD231" i="1"/>
  <c r="CE231" i="1"/>
  <c r="CG231" i="1"/>
  <c r="R232" i="1"/>
  <c r="S232" i="1"/>
  <c r="T232" i="1"/>
  <c r="U232" i="1"/>
  <c r="V232" i="1"/>
  <c r="W232" i="1"/>
  <c r="X232" i="1"/>
  <c r="Y232" i="1"/>
  <c r="Z232" i="1"/>
  <c r="AA232" i="1"/>
  <c r="AB232" i="1"/>
  <c r="AC232" i="1"/>
  <c r="AD232" i="1"/>
  <c r="AE232" i="1"/>
  <c r="AF232" i="1"/>
  <c r="AG232" i="1"/>
  <c r="AH232" i="1"/>
  <c r="AI232" i="1"/>
  <c r="AJ232" i="1"/>
  <c r="AK232" i="1"/>
  <c r="AL232" i="1"/>
  <c r="AM232" i="1"/>
  <c r="AN232" i="1"/>
  <c r="AO232" i="1"/>
  <c r="AP232" i="1"/>
  <c r="AQ232" i="1"/>
  <c r="BR232" i="1"/>
  <c r="BS232" i="1"/>
  <c r="BU232" i="1"/>
  <c r="BV232" i="1"/>
  <c r="BX232" i="1"/>
  <c r="BY232" i="1"/>
  <c r="CB232" i="1"/>
  <c r="CD232" i="1"/>
  <c r="CE232" i="1"/>
  <c r="CG232" i="1"/>
  <c r="R233" i="1"/>
  <c r="S233" i="1"/>
  <c r="T233" i="1"/>
  <c r="U233" i="1"/>
  <c r="V233" i="1"/>
  <c r="W233" i="1"/>
  <c r="X233" i="1"/>
  <c r="Y233" i="1"/>
  <c r="Z233" i="1"/>
  <c r="AA233" i="1"/>
  <c r="AB233" i="1"/>
  <c r="AC233" i="1"/>
  <c r="AD233" i="1"/>
  <c r="AE233" i="1"/>
  <c r="AF233" i="1"/>
  <c r="AG233" i="1"/>
  <c r="AH233" i="1"/>
  <c r="AI233" i="1"/>
  <c r="AJ233" i="1"/>
  <c r="AK233" i="1"/>
  <c r="AL233" i="1"/>
  <c r="AM233" i="1"/>
  <c r="AN233" i="1"/>
  <c r="AO233" i="1"/>
  <c r="AP233" i="1"/>
  <c r="AQ233" i="1"/>
  <c r="BR233" i="1"/>
  <c r="BS233" i="1"/>
  <c r="BU233" i="1"/>
  <c r="BV233" i="1"/>
  <c r="BX233" i="1"/>
  <c r="BY233" i="1"/>
  <c r="CB233" i="1"/>
  <c r="CD233" i="1"/>
  <c r="CE233" i="1"/>
  <c r="CG233" i="1"/>
  <c r="R234" i="1"/>
  <c r="S234" i="1"/>
  <c r="T234" i="1"/>
  <c r="U234" i="1"/>
  <c r="V234" i="1"/>
  <c r="W234" i="1"/>
  <c r="X234" i="1"/>
  <c r="Y234" i="1"/>
  <c r="Z234" i="1"/>
  <c r="AA234" i="1"/>
  <c r="AB234" i="1"/>
  <c r="AC234" i="1"/>
  <c r="AD234" i="1"/>
  <c r="AE234" i="1"/>
  <c r="AF234" i="1"/>
  <c r="AG234" i="1"/>
  <c r="AH234" i="1"/>
  <c r="AI234" i="1"/>
  <c r="AJ234" i="1"/>
  <c r="AK234" i="1"/>
  <c r="AL234" i="1"/>
  <c r="AM234" i="1"/>
  <c r="AN234" i="1"/>
  <c r="AO234" i="1"/>
  <c r="AP234" i="1"/>
  <c r="AQ234" i="1"/>
  <c r="BR234" i="1"/>
  <c r="BS234" i="1"/>
  <c r="BU234" i="1"/>
  <c r="BV234" i="1"/>
  <c r="BX234" i="1"/>
  <c r="BY234" i="1"/>
  <c r="CB234" i="1"/>
  <c r="CD234" i="1"/>
  <c r="CE234" i="1"/>
  <c r="CG234" i="1"/>
  <c r="R235" i="1"/>
  <c r="S235" i="1"/>
  <c r="T235" i="1"/>
  <c r="U235" i="1"/>
  <c r="V235" i="1"/>
  <c r="W235" i="1"/>
  <c r="X235" i="1"/>
  <c r="Y235" i="1"/>
  <c r="Z235" i="1"/>
  <c r="AA235" i="1"/>
  <c r="AB235" i="1"/>
  <c r="AC235" i="1"/>
  <c r="AD235" i="1"/>
  <c r="AE235" i="1"/>
  <c r="AF235" i="1"/>
  <c r="AG235" i="1"/>
  <c r="AH235" i="1"/>
  <c r="AI235" i="1"/>
  <c r="AJ235" i="1"/>
  <c r="AK235" i="1"/>
  <c r="AL235" i="1"/>
  <c r="AM235" i="1"/>
  <c r="AN235" i="1"/>
  <c r="AO235" i="1"/>
  <c r="AP235" i="1"/>
  <c r="AQ235" i="1"/>
  <c r="BR235" i="1"/>
  <c r="BS235" i="1"/>
  <c r="BU235" i="1"/>
  <c r="BV235" i="1"/>
  <c r="BX235" i="1"/>
  <c r="BY235" i="1"/>
  <c r="CB235" i="1"/>
  <c r="CD235" i="1"/>
  <c r="CE235" i="1"/>
  <c r="CG235" i="1"/>
  <c r="R236" i="1"/>
  <c r="S236" i="1"/>
  <c r="T236" i="1"/>
  <c r="U236" i="1"/>
  <c r="V236" i="1"/>
  <c r="W236" i="1"/>
  <c r="X236" i="1"/>
  <c r="Y236" i="1"/>
  <c r="Z236" i="1"/>
  <c r="AA236" i="1"/>
  <c r="AB236" i="1"/>
  <c r="AC236" i="1"/>
  <c r="AD236" i="1"/>
  <c r="AE236" i="1"/>
  <c r="AF236" i="1"/>
  <c r="AG236" i="1"/>
  <c r="AH236" i="1"/>
  <c r="AI236" i="1"/>
  <c r="AJ236" i="1"/>
  <c r="AK236" i="1"/>
  <c r="AL236" i="1"/>
  <c r="AM236" i="1"/>
  <c r="AN236" i="1"/>
  <c r="AO236" i="1"/>
  <c r="AP236" i="1"/>
  <c r="AQ236" i="1"/>
  <c r="BR236" i="1"/>
  <c r="BS236" i="1"/>
  <c r="BU236" i="1"/>
  <c r="BV236" i="1"/>
  <c r="BX236" i="1"/>
  <c r="BY236" i="1"/>
  <c r="CB236" i="1"/>
  <c r="CD236" i="1"/>
  <c r="CE236" i="1"/>
  <c r="CG236" i="1"/>
  <c r="R237" i="1"/>
  <c r="S237" i="1"/>
  <c r="T237" i="1"/>
  <c r="U237" i="1"/>
  <c r="V237" i="1"/>
  <c r="W237" i="1"/>
  <c r="X237" i="1"/>
  <c r="Y237" i="1"/>
  <c r="Z237" i="1"/>
  <c r="AA237" i="1"/>
  <c r="AB237" i="1"/>
  <c r="AC237" i="1"/>
  <c r="AD237" i="1"/>
  <c r="AE237" i="1"/>
  <c r="AF237" i="1"/>
  <c r="AG237" i="1"/>
  <c r="AH237" i="1"/>
  <c r="AI237" i="1"/>
  <c r="AJ237" i="1"/>
  <c r="AK237" i="1"/>
  <c r="AL237" i="1"/>
  <c r="AM237" i="1"/>
  <c r="AN237" i="1"/>
  <c r="AO237" i="1"/>
  <c r="AP237" i="1"/>
  <c r="AQ237" i="1"/>
  <c r="BR237" i="1"/>
  <c r="BS237" i="1"/>
  <c r="BU237" i="1"/>
  <c r="BV237" i="1"/>
  <c r="BX237" i="1"/>
  <c r="BY237" i="1"/>
  <c r="CB237" i="1"/>
  <c r="CD237" i="1"/>
  <c r="CE237" i="1"/>
  <c r="CG237" i="1"/>
  <c r="R238" i="1"/>
  <c r="S238" i="1"/>
  <c r="T238" i="1"/>
  <c r="U238" i="1"/>
  <c r="V238" i="1"/>
  <c r="W238" i="1"/>
  <c r="X238" i="1"/>
  <c r="Y238" i="1"/>
  <c r="Z238" i="1"/>
  <c r="AA238" i="1"/>
  <c r="AB238" i="1"/>
  <c r="AC238" i="1"/>
  <c r="AD238" i="1"/>
  <c r="AE238" i="1"/>
  <c r="AF238" i="1"/>
  <c r="AG238" i="1"/>
  <c r="AH238" i="1"/>
  <c r="AI238" i="1"/>
  <c r="AJ238" i="1"/>
  <c r="AK238" i="1"/>
  <c r="AL238" i="1"/>
  <c r="AM238" i="1"/>
  <c r="AN238" i="1"/>
  <c r="AO238" i="1"/>
  <c r="AP238" i="1"/>
  <c r="AQ238" i="1"/>
  <c r="BR238" i="1"/>
  <c r="BS238" i="1"/>
  <c r="BU238" i="1"/>
  <c r="BV238" i="1"/>
  <c r="BX238" i="1"/>
  <c r="BY238" i="1"/>
  <c r="CB238" i="1"/>
  <c r="CD238" i="1"/>
  <c r="CE238" i="1"/>
  <c r="CG238" i="1"/>
  <c r="R239" i="1"/>
  <c r="S239" i="1"/>
  <c r="T239" i="1"/>
  <c r="U239" i="1"/>
  <c r="V239" i="1"/>
  <c r="W239" i="1"/>
  <c r="X239" i="1"/>
  <c r="Y239" i="1"/>
  <c r="Z239" i="1"/>
  <c r="AA239" i="1"/>
  <c r="AB239" i="1"/>
  <c r="AC239" i="1"/>
  <c r="AD239" i="1"/>
  <c r="AE239" i="1"/>
  <c r="AF239" i="1"/>
  <c r="AG239" i="1"/>
  <c r="AH239" i="1"/>
  <c r="AI239" i="1"/>
  <c r="AJ239" i="1"/>
  <c r="AK239" i="1"/>
  <c r="AL239" i="1"/>
  <c r="AM239" i="1"/>
  <c r="AN239" i="1"/>
  <c r="AO239" i="1"/>
  <c r="AP239" i="1"/>
  <c r="AQ239" i="1"/>
  <c r="BR239" i="1"/>
  <c r="BS239" i="1"/>
  <c r="BU239" i="1"/>
  <c r="BV239" i="1"/>
  <c r="BX239" i="1"/>
  <c r="BY239" i="1"/>
  <c r="CB239" i="1"/>
  <c r="CD239" i="1"/>
  <c r="CE239" i="1"/>
  <c r="CG239" i="1"/>
  <c r="R240" i="1"/>
  <c r="S240" i="1"/>
  <c r="T240" i="1"/>
  <c r="U240" i="1"/>
  <c r="V240" i="1"/>
  <c r="W240" i="1"/>
  <c r="X240" i="1"/>
  <c r="Y240" i="1"/>
  <c r="Z240" i="1"/>
  <c r="AA240" i="1"/>
  <c r="AB240" i="1"/>
  <c r="AC240" i="1"/>
  <c r="AD240" i="1"/>
  <c r="AE240" i="1"/>
  <c r="AF240" i="1"/>
  <c r="AG240" i="1"/>
  <c r="AH240" i="1"/>
  <c r="AI240" i="1"/>
  <c r="AJ240" i="1"/>
  <c r="AK240" i="1"/>
  <c r="AL240" i="1"/>
  <c r="AM240" i="1"/>
  <c r="AN240" i="1"/>
  <c r="AO240" i="1"/>
  <c r="AP240" i="1"/>
  <c r="AQ240" i="1"/>
  <c r="BR240" i="1"/>
  <c r="BS240" i="1"/>
  <c r="BU240" i="1"/>
  <c r="BV240" i="1"/>
  <c r="BX240" i="1"/>
  <c r="BY240" i="1"/>
  <c r="CB240" i="1"/>
  <c r="CD240" i="1"/>
  <c r="CE240" i="1"/>
  <c r="CG240" i="1"/>
  <c r="R241" i="1"/>
  <c r="S241" i="1"/>
  <c r="T241" i="1"/>
  <c r="U241" i="1"/>
  <c r="V241" i="1"/>
  <c r="W241" i="1"/>
  <c r="X241" i="1"/>
  <c r="Y241" i="1"/>
  <c r="Z241" i="1"/>
  <c r="AA241" i="1"/>
  <c r="AB241" i="1"/>
  <c r="AC241" i="1"/>
  <c r="AD241" i="1"/>
  <c r="AE241" i="1"/>
  <c r="AF241" i="1"/>
  <c r="AG241" i="1"/>
  <c r="AH241" i="1"/>
  <c r="AI241" i="1"/>
  <c r="AJ241" i="1"/>
  <c r="AK241" i="1"/>
  <c r="AL241" i="1"/>
  <c r="AM241" i="1"/>
  <c r="AN241" i="1"/>
  <c r="AO241" i="1"/>
  <c r="AP241" i="1"/>
  <c r="AQ241" i="1"/>
  <c r="BR241" i="1"/>
  <c r="BS241" i="1"/>
  <c r="BU241" i="1"/>
  <c r="BV241" i="1"/>
  <c r="BX241" i="1"/>
  <c r="BY241" i="1"/>
  <c r="CB241" i="1"/>
  <c r="CD241" i="1"/>
  <c r="CE241" i="1"/>
  <c r="CG241" i="1"/>
  <c r="R242" i="1"/>
  <c r="S242" i="1"/>
  <c r="T242" i="1"/>
  <c r="U242" i="1"/>
  <c r="V242" i="1"/>
  <c r="W242" i="1"/>
  <c r="X242" i="1"/>
  <c r="Y242" i="1"/>
  <c r="Z242" i="1"/>
  <c r="AA242" i="1"/>
  <c r="AB242" i="1"/>
  <c r="AC242" i="1"/>
  <c r="AD242" i="1"/>
  <c r="AE242" i="1"/>
  <c r="AF242" i="1"/>
  <c r="AG242" i="1"/>
  <c r="AH242" i="1"/>
  <c r="AI242" i="1"/>
  <c r="AJ242" i="1"/>
  <c r="AK242" i="1"/>
  <c r="AL242" i="1"/>
  <c r="AM242" i="1"/>
  <c r="AN242" i="1"/>
  <c r="AO242" i="1"/>
  <c r="AP242" i="1"/>
  <c r="AQ242" i="1"/>
  <c r="BR242" i="1"/>
  <c r="BS242" i="1"/>
  <c r="BU242" i="1"/>
  <c r="BV242" i="1"/>
  <c r="BX242" i="1"/>
  <c r="BY242" i="1"/>
  <c r="CB242" i="1"/>
  <c r="CD242" i="1"/>
  <c r="CE242" i="1"/>
  <c r="CG242" i="1"/>
  <c r="R243" i="1"/>
  <c r="S243" i="1"/>
  <c r="T243" i="1"/>
  <c r="U243" i="1"/>
  <c r="V243" i="1"/>
  <c r="W243" i="1"/>
  <c r="X243" i="1"/>
  <c r="Y243" i="1"/>
  <c r="Z243" i="1"/>
  <c r="AA243" i="1"/>
  <c r="AB243" i="1"/>
  <c r="AC243" i="1"/>
  <c r="AD243" i="1"/>
  <c r="AE243" i="1"/>
  <c r="AF243" i="1"/>
  <c r="AG243" i="1"/>
  <c r="AH243" i="1"/>
  <c r="AI243" i="1"/>
  <c r="AJ243" i="1"/>
  <c r="AK243" i="1"/>
  <c r="AL243" i="1"/>
  <c r="AM243" i="1"/>
  <c r="AN243" i="1"/>
  <c r="AO243" i="1"/>
  <c r="AP243" i="1"/>
  <c r="AQ243" i="1"/>
  <c r="BR243" i="1"/>
  <c r="BS243" i="1"/>
  <c r="BU243" i="1"/>
  <c r="BV243" i="1"/>
  <c r="BX243" i="1"/>
  <c r="BY243" i="1"/>
  <c r="CB243" i="1"/>
  <c r="CD243" i="1"/>
  <c r="CE243" i="1"/>
  <c r="CG243" i="1"/>
  <c r="R244" i="1"/>
  <c r="S244" i="1"/>
  <c r="T244" i="1"/>
  <c r="U244" i="1"/>
  <c r="V244" i="1"/>
  <c r="W244" i="1"/>
  <c r="X244" i="1"/>
  <c r="Y244" i="1"/>
  <c r="Z244" i="1"/>
  <c r="AA244" i="1"/>
  <c r="AB244" i="1"/>
  <c r="AC244" i="1"/>
  <c r="AD244" i="1"/>
  <c r="AE244" i="1"/>
  <c r="AF244" i="1"/>
  <c r="AG244" i="1"/>
  <c r="AH244" i="1"/>
  <c r="AI244" i="1"/>
  <c r="AJ244" i="1"/>
  <c r="AK244" i="1"/>
  <c r="AL244" i="1"/>
  <c r="AM244" i="1"/>
  <c r="AN244" i="1"/>
  <c r="AO244" i="1"/>
  <c r="AP244" i="1"/>
  <c r="AQ244" i="1"/>
  <c r="BR244" i="1"/>
  <c r="BS244" i="1"/>
  <c r="BU244" i="1"/>
  <c r="BV244" i="1"/>
  <c r="BX244" i="1"/>
  <c r="BY244" i="1"/>
  <c r="CB244" i="1"/>
  <c r="CD244" i="1"/>
  <c r="CE244" i="1"/>
  <c r="CG244" i="1"/>
  <c r="R245" i="1"/>
  <c r="S245" i="1"/>
  <c r="T245" i="1"/>
  <c r="U245" i="1"/>
  <c r="V245" i="1"/>
  <c r="W245" i="1"/>
  <c r="X245" i="1"/>
  <c r="Y245" i="1"/>
  <c r="Z245" i="1"/>
  <c r="AA245" i="1"/>
  <c r="AB245" i="1"/>
  <c r="AC245" i="1"/>
  <c r="AD245" i="1"/>
  <c r="AE245" i="1"/>
  <c r="AF245" i="1"/>
  <c r="AG245" i="1"/>
  <c r="AH245" i="1"/>
  <c r="AI245" i="1"/>
  <c r="AJ245" i="1"/>
  <c r="AK245" i="1"/>
  <c r="AL245" i="1"/>
  <c r="AM245" i="1"/>
  <c r="AN245" i="1"/>
  <c r="AO245" i="1"/>
  <c r="AP245" i="1"/>
  <c r="AQ245" i="1"/>
  <c r="BR245" i="1"/>
  <c r="BS245" i="1"/>
  <c r="BU245" i="1"/>
  <c r="BV245" i="1"/>
  <c r="BX245" i="1"/>
  <c r="BY245" i="1"/>
  <c r="CB245" i="1"/>
  <c r="CD245" i="1"/>
  <c r="CE245" i="1"/>
  <c r="CG245" i="1"/>
  <c r="R246" i="1"/>
  <c r="S246" i="1"/>
  <c r="T246" i="1"/>
  <c r="U246" i="1"/>
  <c r="V246" i="1"/>
  <c r="W246" i="1"/>
  <c r="X246" i="1"/>
  <c r="Y246" i="1"/>
  <c r="Z246" i="1"/>
  <c r="AA246" i="1"/>
  <c r="AB246" i="1"/>
  <c r="AC246" i="1"/>
  <c r="AD246" i="1"/>
  <c r="AE246" i="1"/>
  <c r="AF246" i="1"/>
  <c r="AG246" i="1"/>
  <c r="AH246" i="1"/>
  <c r="AI246" i="1"/>
  <c r="AJ246" i="1"/>
  <c r="AK246" i="1"/>
  <c r="AL246" i="1"/>
  <c r="AM246" i="1"/>
  <c r="AN246" i="1"/>
  <c r="AO246" i="1"/>
  <c r="AP246" i="1"/>
  <c r="AQ246" i="1"/>
  <c r="BR246" i="1"/>
  <c r="BS246" i="1"/>
  <c r="BU246" i="1"/>
  <c r="BV246" i="1"/>
  <c r="BX246" i="1"/>
  <c r="BY246" i="1"/>
  <c r="CB246" i="1"/>
  <c r="CD246" i="1"/>
  <c r="CE246" i="1"/>
  <c r="CG246" i="1"/>
  <c r="R247" i="1"/>
  <c r="S247" i="1"/>
  <c r="T247" i="1"/>
  <c r="U247" i="1"/>
  <c r="V247" i="1"/>
  <c r="W247" i="1"/>
  <c r="X247" i="1"/>
  <c r="Y247" i="1"/>
  <c r="Z247" i="1"/>
  <c r="AA247" i="1"/>
  <c r="AB247" i="1"/>
  <c r="AC247" i="1"/>
  <c r="AD247" i="1"/>
  <c r="AE247" i="1"/>
  <c r="AF247" i="1"/>
  <c r="AG247" i="1"/>
  <c r="AH247" i="1"/>
  <c r="AI247" i="1"/>
  <c r="AJ247" i="1"/>
  <c r="AK247" i="1"/>
  <c r="AL247" i="1"/>
  <c r="AM247" i="1"/>
  <c r="AN247" i="1"/>
  <c r="AO247" i="1"/>
  <c r="AP247" i="1"/>
  <c r="AQ247" i="1"/>
  <c r="BR247" i="1"/>
  <c r="BS247" i="1"/>
  <c r="BU247" i="1"/>
  <c r="BV247" i="1"/>
  <c r="BX247" i="1"/>
  <c r="BY247" i="1"/>
  <c r="CB247" i="1"/>
  <c r="CD247" i="1"/>
  <c r="CE247" i="1"/>
  <c r="CG247" i="1"/>
  <c r="R248" i="1"/>
  <c r="S248" i="1"/>
  <c r="T248" i="1"/>
  <c r="U248" i="1"/>
  <c r="V248" i="1"/>
  <c r="W248" i="1"/>
  <c r="X248" i="1"/>
  <c r="Y248" i="1"/>
  <c r="Z248" i="1"/>
  <c r="AA248" i="1"/>
  <c r="AB248" i="1"/>
  <c r="AC248" i="1"/>
  <c r="AD248" i="1"/>
  <c r="AE248" i="1"/>
  <c r="AF248" i="1"/>
  <c r="AG248" i="1"/>
  <c r="AH248" i="1"/>
  <c r="AI248" i="1"/>
  <c r="AJ248" i="1"/>
  <c r="AK248" i="1"/>
  <c r="AL248" i="1"/>
  <c r="AM248" i="1"/>
  <c r="AN248" i="1"/>
  <c r="AO248" i="1"/>
  <c r="AP248" i="1"/>
  <c r="AQ248" i="1"/>
  <c r="BR248" i="1"/>
  <c r="BS248" i="1"/>
  <c r="BU248" i="1"/>
  <c r="BV248" i="1"/>
  <c r="BX248" i="1"/>
  <c r="BY248" i="1"/>
  <c r="CB248" i="1"/>
  <c r="CD248" i="1"/>
  <c r="CE248" i="1"/>
  <c r="CG248" i="1"/>
  <c r="R249" i="1"/>
  <c r="S249" i="1"/>
  <c r="T249" i="1"/>
  <c r="U249" i="1"/>
  <c r="V249" i="1"/>
  <c r="W249" i="1"/>
  <c r="X249" i="1"/>
  <c r="Y249" i="1"/>
  <c r="Z249" i="1"/>
  <c r="AA249" i="1"/>
  <c r="AB249" i="1"/>
  <c r="AC249" i="1"/>
  <c r="AD249" i="1"/>
  <c r="AE249" i="1"/>
  <c r="AF249" i="1"/>
  <c r="AG249" i="1"/>
  <c r="AH249" i="1"/>
  <c r="AI249" i="1"/>
  <c r="AJ249" i="1"/>
  <c r="AK249" i="1"/>
  <c r="AL249" i="1"/>
  <c r="AM249" i="1"/>
  <c r="AN249" i="1"/>
  <c r="AO249" i="1"/>
  <c r="AP249" i="1"/>
  <c r="AQ249" i="1"/>
  <c r="BR249" i="1"/>
  <c r="BS249" i="1"/>
  <c r="BU249" i="1"/>
  <c r="BV249" i="1"/>
  <c r="BX249" i="1"/>
  <c r="BY249" i="1"/>
  <c r="CB249" i="1"/>
  <c r="CD249" i="1"/>
  <c r="CE249" i="1"/>
  <c r="CG249" i="1"/>
  <c r="R250" i="1"/>
  <c r="S250" i="1"/>
  <c r="T250" i="1"/>
  <c r="U250" i="1"/>
  <c r="V250" i="1"/>
  <c r="W250" i="1"/>
  <c r="X250" i="1"/>
  <c r="Y250" i="1"/>
  <c r="Z250" i="1"/>
  <c r="AA250" i="1"/>
  <c r="AB250" i="1"/>
  <c r="AC250" i="1"/>
  <c r="AD250" i="1"/>
  <c r="AE250" i="1"/>
  <c r="AF250" i="1"/>
  <c r="AG250" i="1"/>
  <c r="AH250" i="1"/>
  <c r="AI250" i="1"/>
  <c r="AJ250" i="1"/>
  <c r="AK250" i="1"/>
  <c r="AL250" i="1"/>
  <c r="AM250" i="1"/>
  <c r="AN250" i="1"/>
  <c r="AO250" i="1"/>
  <c r="AP250" i="1"/>
  <c r="AQ250" i="1"/>
  <c r="BR250" i="1"/>
  <c r="BS250" i="1"/>
  <c r="BU250" i="1"/>
  <c r="BV250" i="1"/>
  <c r="BX250" i="1"/>
  <c r="BY250" i="1"/>
  <c r="CB250" i="1"/>
  <c r="CD250" i="1"/>
  <c r="CE250" i="1"/>
  <c r="CG250" i="1"/>
  <c r="R251" i="1"/>
  <c r="S251" i="1"/>
  <c r="T251" i="1"/>
  <c r="U251" i="1"/>
  <c r="V251" i="1"/>
  <c r="W251" i="1"/>
  <c r="X251" i="1"/>
  <c r="Y251" i="1"/>
  <c r="Z251" i="1"/>
  <c r="AA251" i="1"/>
  <c r="AB251" i="1"/>
  <c r="AC251" i="1"/>
  <c r="AD251" i="1"/>
  <c r="AE251" i="1"/>
  <c r="AF251" i="1"/>
  <c r="AG251" i="1"/>
  <c r="AH251" i="1"/>
  <c r="AI251" i="1"/>
  <c r="AJ251" i="1"/>
  <c r="AK251" i="1"/>
  <c r="AL251" i="1"/>
  <c r="AM251" i="1"/>
  <c r="AN251" i="1"/>
  <c r="AO251" i="1"/>
  <c r="AP251" i="1"/>
  <c r="AQ251" i="1"/>
  <c r="BR251" i="1"/>
  <c r="BS251" i="1"/>
  <c r="BU251" i="1"/>
  <c r="BV251" i="1"/>
  <c r="BX251" i="1"/>
  <c r="BY251" i="1"/>
  <c r="CB251" i="1"/>
  <c r="CD251" i="1"/>
  <c r="CE251" i="1"/>
  <c r="CG251" i="1"/>
  <c r="R252" i="1"/>
  <c r="S252" i="1"/>
  <c r="T252" i="1"/>
  <c r="U252" i="1"/>
  <c r="V252" i="1"/>
  <c r="W252" i="1"/>
  <c r="X252" i="1"/>
  <c r="Y252" i="1"/>
  <c r="Z252" i="1"/>
  <c r="AA252" i="1"/>
  <c r="AB252" i="1"/>
  <c r="AC252" i="1"/>
  <c r="AD252" i="1"/>
  <c r="AE252" i="1"/>
  <c r="AF252" i="1"/>
  <c r="AG252" i="1"/>
  <c r="AH252" i="1"/>
  <c r="AI252" i="1"/>
  <c r="AJ252" i="1"/>
  <c r="AK252" i="1"/>
  <c r="AL252" i="1"/>
  <c r="AM252" i="1"/>
  <c r="AN252" i="1"/>
  <c r="AO252" i="1"/>
  <c r="AP252" i="1"/>
  <c r="AQ252" i="1"/>
  <c r="BR252" i="1"/>
  <c r="BS252" i="1"/>
  <c r="BU252" i="1"/>
  <c r="BV252" i="1"/>
  <c r="BX252" i="1"/>
  <c r="BY252" i="1"/>
  <c r="CB252" i="1"/>
  <c r="CD252" i="1"/>
  <c r="CE252" i="1"/>
  <c r="CG252" i="1"/>
  <c r="R253" i="1"/>
  <c r="S253" i="1"/>
  <c r="T253" i="1"/>
  <c r="U253" i="1"/>
  <c r="V253" i="1"/>
  <c r="W253" i="1"/>
  <c r="X253" i="1"/>
  <c r="Y253" i="1"/>
  <c r="Z253" i="1"/>
  <c r="AA253" i="1"/>
  <c r="AB253" i="1"/>
  <c r="AC253" i="1"/>
  <c r="AD253" i="1"/>
  <c r="AE253" i="1"/>
  <c r="AF253" i="1"/>
  <c r="AG253" i="1"/>
  <c r="AH253" i="1"/>
  <c r="AI253" i="1"/>
  <c r="AJ253" i="1"/>
  <c r="AK253" i="1"/>
  <c r="AL253" i="1"/>
  <c r="AM253" i="1"/>
  <c r="AN253" i="1"/>
  <c r="AO253" i="1"/>
  <c r="AP253" i="1"/>
  <c r="AQ253" i="1"/>
  <c r="BR253" i="1"/>
  <c r="BS253" i="1"/>
  <c r="BU253" i="1"/>
  <c r="BV253" i="1"/>
  <c r="BX253" i="1"/>
  <c r="BY253" i="1"/>
  <c r="CB253" i="1"/>
  <c r="CD253" i="1"/>
  <c r="CE253" i="1"/>
  <c r="CG253" i="1"/>
  <c r="R254" i="1"/>
  <c r="S254" i="1"/>
  <c r="T254" i="1"/>
  <c r="U254" i="1"/>
  <c r="V254" i="1"/>
  <c r="W254" i="1"/>
  <c r="X254" i="1"/>
  <c r="Y254" i="1"/>
  <c r="Z254" i="1"/>
  <c r="AA254" i="1"/>
  <c r="AB254" i="1"/>
  <c r="AC254" i="1"/>
  <c r="AD254" i="1"/>
  <c r="AE254" i="1"/>
  <c r="AF254" i="1"/>
  <c r="AG254" i="1"/>
  <c r="AH254" i="1"/>
  <c r="AI254" i="1"/>
  <c r="AJ254" i="1"/>
  <c r="AK254" i="1"/>
  <c r="AL254" i="1"/>
  <c r="AM254" i="1"/>
  <c r="AN254" i="1"/>
  <c r="AO254" i="1"/>
  <c r="AP254" i="1"/>
  <c r="AQ254" i="1"/>
  <c r="BR254" i="1"/>
  <c r="BS254" i="1"/>
  <c r="BU254" i="1"/>
  <c r="BV254" i="1"/>
  <c r="BX254" i="1"/>
  <c r="BY254" i="1"/>
  <c r="CB254" i="1"/>
  <c r="CD254" i="1"/>
  <c r="CE254" i="1"/>
  <c r="CG254" i="1"/>
  <c r="R255" i="1"/>
  <c r="S255" i="1"/>
  <c r="T255" i="1"/>
  <c r="U255" i="1"/>
  <c r="V255" i="1"/>
  <c r="W255" i="1"/>
  <c r="X255" i="1"/>
  <c r="Y255" i="1"/>
  <c r="Z255" i="1"/>
  <c r="AA255" i="1"/>
  <c r="AB255" i="1"/>
  <c r="AC255" i="1"/>
  <c r="AD255" i="1"/>
  <c r="AE255" i="1"/>
  <c r="AF255" i="1"/>
  <c r="AG255" i="1"/>
  <c r="AH255" i="1"/>
  <c r="AI255" i="1"/>
  <c r="AJ255" i="1"/>
  <c r="AK255" i="1"/>
  <c r="AL255" i="1"/>
  <c r="AM255" i="1"/>
  <c r="AN255" i="1"/>
  <c r="AO255" i="1"/>
  <c r="AP255" i="1"/>
  <c r="AQ255" i="1"/>
  <c r="BR255" i="1"/>
  <c r="BS255" i="1"/>
  <c r="BU255" i="1"/>
  <c r="BV255" i="1"/>
  <c r="BX255" i="1"/>
  <c r="BY255" i="1"/>
  <c r="CB255" i="1"/>
  <c r="CD255" i="1"/>
  <c r="CE255" i="1"/>
  <c r="CG255" i="1"/>
  <c r="R256" i="1"/>
  <c r="S256" i="1"/>
  <c r="T256" i="1"/>
  <c r="U256" i="1"/>
  <c r="V256" i="1"/>
  <c r="W256" i="1"/>
  <c r="X256" i="1"/>
  <c r="Y256" i="1"/>
  <c r="Z256" i="1"/>
  <c r="AA256" i="1"/>
  <c r="AB256" i="1"/>
  <c r="AC256" i="1"/>
  <c r="AD256" i="1"/>
  <c r="AE256" i="1"/>
  <c r="AF256" i="1"/>
  <c r="AG256" i="1"/>
  <c r="AH256" i="1"/>
  <c r="AI256" i="1"/>
  <c r="AJ256" i="1"/>
  <c r="AK256" i="1"/>
  <c r="AL256" i="1"/>
  <c r="AM256" i="1"/>
  <c r="AN256" i="1"/>
  <c r="AO256" i="1"/>
  <c r="AP256" i="1"/>
  <c r="AQ256" i="1"/>
  <c r="BR256" i="1"/>
  <c r="BS256" i="1"/>
  <c r="BU256" i="1"/>
  <c r="BV256" i="1"/>
  <c r="BX256" i="1"/>
  <c r="BY256" i="1"/>
  <c r="CB256" i="1"/>
  <c r="CD256" i="1"/>
  <c r="CE256" i="1"/>
  <c r="CG256" i="1"/>
  <c r="R257" i="1"/>
  <c r="S257" i="1"/>
  <c r="T257" i="1"/>
  <c r="U257" i="1"/>
  <c r="V257" i="1"/>
  <c r="W257" i="1"/>
  <c r="X257" i="1"/>
  <c r="Y257" i="1"/>
  <c r="Z257" i="1"/>
  <c r="AA257" i="1"/>
  <c r="AB257" i="1"/>
  <c r="AC257" i="1"/>
  <c r="AD257" i="1"/>
  <c r="AE257" i="1"/>
  <c r="AF257" i="1"/>
  <c r="AG257" i="1"/>
  <c r="AH257" i="1"/>
  <c r="AI257" i="1"/>
  <c r="AJ257" i="1"/>
  <c r="AK257" i="1"/>
  <c r="AL257" i="1"/>
  <c r="AM257" i="1"/>
  <c r="AN257" i="1"/>
  <c r="AO257" i="1"/>
  <c r="AP257" i="1"/>
  <c r="AQ257" i="1"/>
  <c r="BR257" i="1"/>
  <c r="BS257" i="1"/>
  <c r="BU257" i="1"/>
  <c r="BV257" i="1"/>
  <c r="BX257" i="1"/>
  <c r="BY257" i="1"/>
  <c r="CB257" i="1"/>
  <c r="CD257" i="1"/>
  <c r="CE257" i="1"/>
  <c r="CG257" i="1"/>
  <c r="R258" i="1"/>
  <c r="S258" i="1"/>
  <c r="T258" i="1"/>
  <c r="U258" i="1"/>
  <c r="V258" i="1"/>
  <c r="W258" i="1"/>
  <c r="X258" i="1"/>
  <c r="Y258" i="1"/>
  <c r="Z258" i="1"/>
  <c r="AA258" i="1"/>
  <c r="AB258" i="1"/>
  <c r="AC258" i="1"/>
  <c r="AD258" i="1"/>
  <c r="AE258" i="1"/>
  <c r="AF258" i="1"/>
  <c r="AG258" i="1"/>
  <c r="AH258" i="1"/>
  <c r="AI258" i="1"/>
  <c r="AJ258" i="1"/>
  <c r="AK258" i="1"/>
  <c r="AL258" i="1"/>
  <c r="AM258" i="1"/>
  <c r="AN258" i="1"/>
  <c r="AO258" i="1"/>
  <c r="AP258" i="1"/>
  <c r="AQ258" i="1"/>
  <c r="BR258" i="1"/>
  <c r="BS258" i="1"/>
  <c r="BU258" i="1"/>
  <c r="BV258" i="1"/>
  <c r="BX258" i="1"/>
  <c r="BY258" i="1"/>
  <c r="CB258" i="1"/>
  <c r="CD258" i="1"/>
  <c r="CE258" i="1"/>
  <c r="CG258" i="1"/>
  <c r="R259" i="1"/>
  <c r="S259" i="1"/>
  <c r="T259" i="1"/>
  <c r="U259" i="1"/>
  <c r="V259" i="1"/>
  <c r="W259" i="1"/>
  <c r="X259" i="1"/>
  <c r="Y259" i="1"/>
  <c r="Z259" i="1"/>
  <c r="AA259" i="1"/>
  <c r="AB259" i="1"/>
  <c r="AC259" i="1"/>
  <c r="AD259" i="1"/>
  <c r="AE259" i="1"/>
  <c r="AF259" i="1"/>
  <c r="AG259" i="1"/>
  <c r="AH259" i="1"/>
  <c r="AI259" i="1"/>
  <c r="AJ259" i="1"/>
  <c r="AK259" i="1"/>
  <c r="AL259" i="1"/>
  <c r="AM259" i="1"/>
  <c r="AN259" i="1"/>
  <c r="AO259" i="1"/>
  <c r="AP259" i="1"/>
  <c r="AQ259" i="1"/>
  <c r="BR259" i="1"/>
  <c r="BS259" i="1"/>
  <c r="BU259" i="1"/>
  <c r="BV259" i="1"/>
  <c r="BX259" i="1"/>
  <c r="BY259" i="1"/>
  <c r="CB259" i="1"/>
  <c r="CD259" i="1"/>
  <c r="CE259" i="1"/>
  <c r="CG259" i="1"/>
  <c r="R260" i="1"/>
  <c r="S260" i="1"/>
  <c r="T260" i="1"/>
  <c r="U260" i="1"/>
  <c r="V260" i="1"/>
  <c r="W260" i="1"/>
  <c r="X260" i="1"/>
  <c r="Y260" i="1"/>
  <c r="Z260" i="1"/>
  <c r="AA260" i="1"/>
  <c r="AB260" i="1"/>
  <c r="AC260" i="1"/>
  <c r="AD260" i="1"/>
  <c r="AE260" i="1"/>
  <c r="AF260" i="1"/>
  <c r="AG260" i="1"/>
  <c r="AH260" i="1"/>
  <c r="AI260" i="1"/>
  <c r="AJ260" i="1"/>
  <c r="AK260" i="1"/>
  <c r="AL260" i="1"/>
  <c r="AM260" i="1"/>
  <c r="AN260" i="1"/>
  <c r="AO260" i="1"/>
  <c r="AP260" i="1"/>
  <c r="AQ260" i="1"/>
  <c r="BR260" i="1"/>
  <c r="BS260" i="1"/>
  <c r="BU260" i="1"/>
  <c r="BV260" i="1"/>
  <c r="BX260" i="1"/>
  <c r="BY260" i="1"/>
  <c r="CB260" i="1"/>
  <c r="CD260" i="1"/>
  <c r="CE260" i="1"/>
  <c r="CG260" i="1"/>
  <c r="R261" i="1"/>
  <c r="S261" i="1"/>
  <c r="T261" i="1"/>
  <c r="U261" i="1"/>
  <c r="V261" i="1"/>
  <c r="W261" i="1"/>
  <c r="X261" i="1"/>
  <c r="Y261" i="1"/>
  <c r="Z261" i="1"/>
  <c r="AA261" i="1"/>
  <c r="AB261" i="1"/>
  <c r="AC261" i="1"/>
  <c r="AD261" i="1"/>
  <c r="AE261" i="1"/>
  <c r="AF261" i="1"/>
  <c r="AG261" i="1"/>
  <c r="AH261" i="1"/>
  <c r="AI261" i="1"/>
  <c r="AJ261" i="1"/>
  <c r="AK261" i="1"/>
  <c r="AL261" i="1"/>
  <c r="AM261" i="1"/>
  <c r="AN261" i="1"/>
  <c r="AO261" i="1"/>
  <c r="AP261" i="1"/>
  <c r="AQ261" i="1"/>
  <c r="BR261" i="1"/>
  <c r="BS261" i="1"/>
  <c r="BU261" i="1"/>
  <c r="BV261" i="1"/>
  <c r="BX261" i="1"/>
  <c r="BY261" i="1"/>
  <c r="CB261" i="1"/>
  <c r="CD261" i="1"/>
  <c r="CE261" i="1"/>
  <c r="CG261" i="1"/>
  <c r="R262" i="1"/>
  <c r="S262" i="1"/>
  <c r="T262" i="1"/>
  <c r="U262" i="1"/>
  <c r="V262" i="1"/>
  <c r="W262" i="1"/>
  <c r="X262" i="1"/>
  <c r="Y262" i="1"/>
  <c r="Z262" i="1"/>
  <c r="AA262" i="1"/>
  <c r="AB262" i="1"/>
  <c r="AC262" i="1"/>
  <c r="AD262" i="1"/>
  <c r="AE262" i="1"/>
  <c r="AF262" i="1"/>
  <c r="AG262" i="1"/>
  <c r="AH262" i="1"/>
  <c r="AI262" i="1"/>
  <c r="AJ262" i="1"/>
  <c r="AK262" i="1"/>
  <c r="AL262" i="1"/>
  <c r="AM262" i="1"/>
  <c r="AN262" i="1"/>
  <c r="AO262" i="1"/>
  <c r="AP262" i="1"/>
  <c r="AQ262" i="1"/>
  <c r="BR262" i="1"/>
  <c r="BS262" i="1"/>
  <c r="BU262" i="1"/>
  <c r="BV262" i="1"/>
  <c r="BX262" i="1"/>
  <c r="BY262" i="1"/>
  <c r="CB262" i="1"/>
  <c r="CD262" i="1"/>
  <c r="CE262" i="1"/>
  <c r="CG262" i="1"/>
  <c r="R263" i="1"/>
  <c r="S263" i="1"/>
  <c r="T263" i="1"/>
  <c r="U263" i="1"/>
  <c r="V263" i="1"/>
  <c r="W263" i="1"/>
  <c r="X263" i="1"/>
  <c r="Y263" i="1"/>
  <c r="Z263" i="1"/>
  <c r="AA263" i="1"/>
  <c r="AB263" i="1"/>
  <c r="AC263" i="1"/>
  <c r="AD263" i="1"/>
  <c r="AE263" i="1"/>
  <c r="AF263" i="1"/>
  <c r="AG263" i="1"/>
  <c r="AH263" i="1"/>
  <c r="AI263" i="1"/>
  <c r="AJ263" i="1"/>
  <c r="AK263" i="1"/>
  <c r="AL263" i="1"/>
  <c r="AM263" i="1"/>
  <c r="AN263" i="1"/>
  <c r="AO263" i="1"/>
  <c r="AP263" i="1"/>
  <c r="AQ263" i="1"/>
  <c r="BR263" i="1"/>
  <c r="BS263" i="1"/>
  <c r="BU263" i="1"/>
  <c r="BV263" i="1"/>
  <c r="BX263" i="1"/>
  <c r="BY263" i="1"/>
  <c r="CB263" i="1"/>
  <c r="CD263" i="1"/>
  <c r="CE263" i="1"/>
  <c r="CG263" i="1"/>
  <c r="R264" i="1"/>
  <c r="S264" i="1"/>
  <c r="T264" i="1"/>
  <c r="U264" i="1"/>
  <c r="V264" i="1"/>
  <c r="W264" i="1"/>
  <c r="X264" i="1"/>
  <c r="Y264" i="1"/>
  <c r="Z264" i="1"/>
  <c r="AA264" i="1"/>
  <c r="AB264" i="1"/>
  <c r="AC264" i="1"/>
  <c r="AD264" i="1"/>
  <c r="AE264" i="1"/>
  <c r="AF264" i="1"/>
  <c r="AG264" i="1"/>
  <c r="AH264" i="1"/>
  <c r="AI264" i="1"/>
  <c r="AJ264" i="1"/>
  <c r="AK264" i="1"/>
  <c r="AL264" i="1"/>
  <c r="AM264" i="1"/>
  <c r="AN264" i="1"/>
  <c r="AO264" i="1"/>
  <c r="AP264" i="1"/>
  <c r="AQ264" i="1"/>
  <c r="BR264" i="1"/>
  <c r="BS264" i="1"/>
  <c r="BU264" i="1"/>
  <c r="BV264" i="1"/>
  <c r="BX264" i="1"/>
  <c r="BY264" i="1"/>
  <c r="CB264" i="1"/>
  <c r="CD264" i="1"/>
  <c r="CE264" i="1"/>
  <c r="CG264" i="1"/>
  <c r="R265" i="1"/>
  <c r="S265" i="1"/>
  <c r="T265" i="1"/>
  <c r="U265" i="1"/>
  <c r="V265" i="1"/>
  <c r="W265" i="1"/>
  <c r="X265" i="1"/>
  <c r="Y265" i="1"/>
  <c r="Z265" i="1"/>
  <c r="AA265" i="1"/>
  <c r="AB265" i="1"/>
  <c r="AC265" i="1"/>
  <c r="AD265" i="1"/>
  <c r="AE265" i="1"/>
  <c r="AF265" i="1"/>
  <c r="AG265" i="1"/>
  <c r="AH265" i="1"/>
  <c r="AI265" i="1"/>
  <c r="AJ265" i="1"/>
  <c r="AK265" i="1"/>
  <c r="AL265" i="1"/>
  <c r="AM265" i="1"/>
  <c r="AN265" i="1"/>
  <c r="AO265" i="1"/>
  <c r="AP265" i="1"/>
  <c r="AQ265" i="1"/>
  <c r="BR265" i="1"/>
  <c r="BS265" i="1"/>
  <c r="BU265" i="1"/>
  <c r="BV265" i="1"/>
  <c r="BX265" i="1"/>
  <c r="BY265" i="1"/>
  <c r="CB265" i="1"/>
  <c r="CD265" i="1"/>
  <c r="CE265" i="1"/>
  <c r="CG265" i="1"/>
  <c r="R266" i="1"/>
  <c r="S266" i="1"/>
  <c r="T266" i="1"/>
  <c r="U266" i="1"/>
  <c r="V266" i="1"/>
  <c r="W266" i="1"/>
  <c r="X266" i="1"/>
  <c r="Y266" i="1"/>
  <c r="Z266" i="1"/>
  <c r="AA266" i="1"/>
  <c r="AB266" i="1"/>
  <c r="AC266" i="1"/>
  <c r="AD266" i="1"/>
  <c r="AE266" i="1"/>
  <c r="AF266" i="1"/>
  <c r="AG266" i="1"/>
  <c r="AH266" i="1"/>
  <c r="AI266" i="1"/>
  <c r="AJ266" i="1"/>
  <c r="AK266" i="1"/>
  <c r="AL266" i="1"/>
  <c r="AM266" i="1"/>
  <c r="AN266" i="1"/>
  <c r="AO266" i="1"/>
  <c r="AP266" i="1"/>
  <c r="AQ266" i="1"/>
  <c r="BR266" i="1"/>
  <c r="BS266" i="1"/>
  <c r="BU266" i="1"/>
  <c r="BV266" i="1"/>
  <c r="BX266" i="1"/>
  <c r="BY266" i="1"/>
  <c r="CB266" i="1"/>
  <c r="CD266" i="1"/>
  <c r="CE266" i="1"/>
  <c r="CG266" i="1"/>
  <c r="R267" i="1"/>
  <c r="S267" i="1"/>
  <c r="T267" i="1"/>
  <c r="U267" i="1"/>
  <c r="V267" i="1"/>
  <c r="W267" i="1"/>
  <c r="X267" i="1"/>
  <c r="Y267" i="1"/>
  <c r="Z267" i="1"/>
  <c r="AA267" i="1"/>
  <c r="AB267" i="1"/>
  <c r="AC267" i="1"/>
  <c r="AD267" i="1"/>
  <c r="AE267" i="1"/>
  <c r="AF267" i="1"/>
  <c r="AG267" i="1"/>
  <c r="AH267" i="1"/>
  <c r="AI267" i="1"/>
  <c r="AJ267" i="1"/>
  <c r="AK267" i="1"/>
  <c r="AL267" i="1"/>
  <c r="AM267" i="1"/>
  <c r="AN267" i="1"/>
  <c r="AO267" i="1"/>
  <c r="AP267" i="1"/>
  <c r="AQ267" i="1"/>
  <c r="BR267" i="1"/>
  <c r="BS267" i="1"/>
  <c r="BU267" i="1"/>
  <c r="BV267" i="1"/>
  <c r="BX267" i="1"/>
  <c r="BY267" i="1"/>
  <c r="CB267" i="1"/>
  <c r="CD267" i="1"/>
  <c r="CE267" i="1"/>
  <c r="CG267" i="1"/>
  <c r="R268" i="1"/>
  <c r="S268" i="1"/>
  <c r="T268" i="1"/>
  <c r="U268" i="1"/>
  <c r="V268" i="1"/>
  <c r="W268" i="1"/>
  <c r="X268" i="1"/>
  <c r="Y268" i="1"/>
  <c r="Z268" i="1"/>
  <c r="AA268" i="1"/>
  <c r="AB268" i="1"/>
  <c r="AC268" i="1"/>
  <c r="AD268" i="1"/>
  <c r="AE268" i="1"/>
  <c r="AF268" i="1"/>
  <c r="AG268" i="1"/>
  <c r="AH268" i="1"/>
  <c r="AI268" i="1"/>
  <c r="AJ268" i="1"/>
  <c r="AK268" i="1"/>
  <c r="AL268" i="1"/>
  <c r="AM268" i="1"/>
  <c r="AN268" i="1"/>
  <c r="AO268" i="1"/>
  <c r="AP268" i="1"/>
  <c r="AQ268" i="1"/>
  <c r="BR268" i="1"/>
  <c r="BS268" i="1"/>
  <c r="BU268" i="1"/>
  <c r="BV268" i="1"/>
  <c r="BX268" i="1"/>
  <c r="BY268" i="1"/>
  <c r="CB268" i="1"/>
  <c r="CD268" i="1"/>
  <c r="CE268" i="1"/>
  <c r="CG268" i="1"/>
  <c r="R269" i="1"/>
  <c r="S269" i="1"/>
  <c r="T269" i="1"/>
  <c r="U269" i="1"/>
  <c r="V269" i="1"/>
  <c r="W269" i="1"/>
  <c r="X269" i="1"/>
  <c r="Y269" i="1"/>
  <c r="Z269" i="1"/>
  <c r="AA269" i="1"/>
  <c r="AB269" i="1"/>
  <c r="AC269" i="1"/>
  <c r="AD269" i="1"/>
  <c r="AE269" i="1"/>
  <c r="AF269" i="1"/>
  <c r="AG269" i="1"/>
  <c r="AH269" i="1"/>
  <c r="AI269" i="1"/>
  <c r="AJ269" i="1"/>
  <c r="AK269" i="1"/>
  <c r="AL269" i="1"/>
  <c r="AM269" i="1"/>
  <c r="AN269" i="1"/>
  <c r="AO269" i="1"/>
  <c r="AP269" i="1"/>
  <c r="AQ269" i="1"/>
  <c r="BR269" i="1"/>
  <c r="BS269" i="1"/>
  <c r="BU269" i="1"/>
  <c r="BV269" i="1"/>
  <c r="BX269" i="1"/>
  <c r="BY269" i="1"/>
  <c r="CB269" i="1"/>
  <c r="CD269" i="1"/>
  <c r="CE269" i="1"/>
  <c r="CG269" i="1"/>
  <c r="R270" i="1"/>
  <c r="S270" i="1"/>
  <c r="T270" i="1"/>
  <c r="U270" i="1"/>
  <c r="V270" i="1"/>
  <c r="W270" i="1"/>
  <c r="X270" i="1"/>
  <c r="Y270" i="1"/>
  <c r="Z270" i="1"/>
  <c r="AA270" i="1"/>
  <c r="AB270" i="1"/>
  <c r="AC270" i="1"/>
  <c r="AD270" i="1"/>
  <c r="AE270" i="1"/>
  <c r="AF270" i="1"/>
  <c r="AG270" i="1"/>
  <c r="AH270" i="1"/>
  <c r="AI270" i="1"/>
  <c r="AJ270" i="1"/>
  <c r="AK270" i="1"/>
  <c r="AL270" i="1"/>
  <c r="AM270" i="1"/>
  <c r="AN270" i="1"/>
  <c r="AO270" i="1"/>
  <c r="AP270" i="1"/>
  <c r="AQ270" i="1"/>
  <c r="BR270" i="1"/>
  <c r="BS270" i="1"/>
  <c r="BU270" i="1"/>
  <c r="BV270" i="1"/>
  <c r="BX270" i="1"/>
  <c r="BY270" i="1"/>
  <c r="CB270" i="1"/>
  <c r="CD270" i="1"/>
  <c r="CE270" i="1"/>
  <c r="CG270" i="1"/>
  <c r="R271" i="1"/>
  <c r="S271" i="1"/>
  <c r="T271" i="1"/>
  <c r="U271" i="1"/>
  <c r="V271" i="1"/>
  <c r="W271" i="1"/>
  <c r="X271" i="1"/>
  <c r="Y271" i="1"/>
  <c r="Z271" i="1"/>
  <c r="AA271" i="1"/>
  <c r="AB271" i="1"/>
  <c r="AC271" i="1"/>
  <c r="AD271" i="1"/>
  <c r="AE271" i="1"/>
  <c r="AF271" i="1"/>
  <c r="AG271" i="1"/>
  <c r="AH271" i="1"/>
  <c r="AI271" i="1"/>
  <c r="AJ271" i="1"/>
  <c r="AK271" i="1"/>
  <c r="AL271" i="1"/>
  <c r="AM271" i="1"/>
  <c r="AN271" i="1"/>
  <c r="AO271" i="1"/>
  <c r="AP271" i="1"/>
  <c r="AQ271" i="1"/>
  <c r="BR271" i="1"/>
  <c r="BS271" i="1"/>
  <c r="BU271" i="1"/>
  <c r="BV271" i="1"/>
  <c r="BX271" i="1"/>
  <c r="BY271" i="1"/>
  <c r="CB271" i="1"/>
  <c r="CD271" i="1"/>
  <c r="CE271" i="1"/>
  <c r="CG271" i="1"/>
  <c r="R272" i="1"/>
  <c r="S272" i="1"/>
  <c r="T272" i="1"/>
  <c r="U272" i="1"/>
  <c r="V272" i="1"/>
  <c r="W272" i="1"/>
  <c r="X272" i="1"/>
  <c r="Y272" i="1"/>
  <c r="Z272" i="1"/>
  <c r="AA272" i="1"/>
  <c r="AB272" i="1"/>
  <c r="AC272" i="1"/>
  <c r="AD272" i="1"/>
  <c r="AE272" i="1"/>
  <c r="AF272" i="1"/>
  <c r="AG272" i="1"/>
  <c r="AH272" i="1"/>
  <c r="AI272" i="1"/>
  <c r="AJ272" i="1"/>
  <c r="AK272" i="1"/>
  <c r="AL272" i="1"/>
  <c r="AM272" i="1"/>
  <c r="AN272" i="1"/>
  <c r="AO272" i="1"/>
  <c r="AP272" i="1"/>
  <c r="AQ272" i="1"/>
  <c r="BR272" i="1"/>
  <c r="BS272" i="1"/>
  <c r="BU272" i="1"/>
  <c r="BV272" i="1"/>
  <c r="BX272" i="1"/>
  <c r="BY272" i="1"/>
  <c r="CB272" i="1"/>
  <c r="CD272" i="1"/>
  <c r="CE272" i="1"/>
  <c r="CG272" i="1"/>
  <c r="R273" i="1"/>
  <c r="S273" i="1"/>
  <c r="T273" i="1"/>
  <c r="U273" i="1"/>
  <c r="V273" i="1"/>
  <c r="W273" i="1"/>
  <c r="X273" i="1"/>
  <c r="Y273" i="1"/>
  <c r="Z273" i="1"/>
  <c r="AA273" i="1"/>
  <c r="AB273" i="1"/>
  <c r="AC273" i="1"/>
  <c r="AD273" i="1"/>
  <c r="AE273" i="1"/>
  <c r="AF273" i="1"/>
  <c r="AG273" i="1"/>
  <c r="AH273" i="1"/>
  <c r="AI273" i="1"/>
  <c r="AJ273" i="1"/>
  <c r="AK273" i="1"/>
  <c r="AL273" i="1"/>
  <c r="AM273" i="1"/>
  <c r="AN273" i="1"/>
  <c r="AO273" i="1"/>
  <c r="AP273" i="1"/>
  <c r="AQ273" i="1"/>
  <c r="BR273" i="1"/>
  <c r="BS273" i="1"/>
  <c r="BU273" i="1"/>
  <c r="BV273" i="1"/>
  <c r="BX273" i="1"/>
  <c r="BY273" i="1"/>
  <c r="CB273" i="1"/>
  <c r="CD273" i="1"/>
  <c r="CE273" i="1"/>
  <c r="CG273" i="1"/>
  <c r="R274" i="1"/>
  <c r="S274" i="1"/>
  <c r="T274" i="1"/>
  <c r="U274" i="1"/>
  <c r="V274" i="1"/>
  <c r="W274" i="1"/>
  <c r="X274" i="1"/>
  <c r="Y274" i="1"/>
  <c r="Z274" i="1"/>
  <c r="AA274" i="1"/>
  <c r="AB274" i="1"/>
  <c r="AC274" i="1"/>
  <c r="AD274" i="1"/>
  <c r="AE274" i="1"/>
  <c r="AF274" i="1"/>
  <c r="AG274" i="1"/>
  <c r="AH274" i="1"/>
  <c r="AI274" i="1"/>
  <c r="AJ274" i="1"/>
  <c r="AK274" i="1"/>
  <c r="AL274" i="1"/>
  <c r="AM274" i="1"/>
  <c r="AN274" i="1"/>
  <c r="AO274" i="1"/>
  <c r="AP274" i="1"/>
  <c r="AQ274" i="1"/>
  <c r="BR274" i="1"/>
  <c r="BS274" i="1"/>
  <c r="BU274" i="1"/>
  <c r="BV274" i="1"/>
  <c r="BX274" i="1"/>
  <c r="BY274" i="1"/>
  <c r="CB274" i="1"/>
  <c r="CD274" i="1"/>
  <c r="CE274" i="1"/>
  <c r="CG274" i="1"/>
  <c r="R275" i="1"/>
  <c r="S275" i="1"/>
  <c r="T275" i="1"/>
  <c r="U275" i="1"/>
  <c r="V275" i="1"/>
  <c r="W275" i="1"/>
  <c r="X275" i="1"/>
  <c r="Y275" i="1"/>
  <c r="Z275" i="1"/>
  <c r="AA275" i="1"/>
  <c r="AB275" i="1"/>
  <c r="AC275" i="1"/>
  <c r="AD275" i="1"/>
  <c r="AE275" i="1"/>
  <c r="AF275" i="1"/>
  <c r="AG275" i="1"/>
  <c r="AH275" i="1"/>
  <c r="AI275" i="1"/>
  <c r="AJ275" i="1"/>
  <c r="AK275" i="1"/>
  <c r="AL275" i="1"/>
  <c r="AM275" i="1"/>
  <c r="AN275" i="1"/>
  <c r="AO275" i="1"/>
  <c r="AP275" i="1"/>
  <c r="AQ275" i="1"/>
  <c r="BR275" i="1"/>
  <c r="BS275" i="1"/>
  <c r="BU275" i="1"/>
  <c r="BV275" i="1"/>
  <c r="BX275" i="1"/>
  <c r="BY275" i="1"/>
  <c r="CB275" i="1"/>
  <c r="CD275" i="1"/>
  <c r="CE275" i="1"/>
  <c r="CG275" i="1"/>
  <c r="R276" i="1"/>
  <c r="S276" i="1"/>
  <c r="T276" i="1"/>
  <c r="U276" i="1"/>
  <c r="V276" i="1"/>
  <c r="W276" i="1"/>
  <c r="X276" i="1"/>
  <c r="Y276" i="1"/>
  <c r="Z276" i="1"/>
  <c r="AA276" i="1"/>
  <c r="AB276" i="1"/>
  <c r="AC276" i="1"/>
  <c r="AD276" i="1"/>
  <c r="AE276" i="1"/>
  <c r="AF276" i="1"/>
  <c r="AG276" i="1"/>
  <c r="AH276" i="1"/>
  <c r="AI276" i="1"/>
  <c r="AJ276" i="1"/>
  <c r="AK276" i="1"/>
  <c r="AL276" i="1"/>
  <c r="AM276" i="1"/>
  <c r="AN276" i="1"/>
  <c r="AO276" i="1"/>
  <c r="AP276" i="1"/>
  <c r="AQ276" i="1"/>
  <c r="BR276" i="1"/>
  <c r="BS276" i="1"/>
  <c r="BU276" i="1"/>
  <c r="BV276" i="1"/>
  <c r="BX276" i="1"/>
  <c r="BY276" i="1"/>
  <c r="CB276" i="1"/>
  <c r="CD276" i="1"/>
  <c r="CE276" i="1"/>
  <c r="CG276" i="1"/>
  <c r="R277" i="1"/>
  <c r="S277" i="1"/>
  <c r="T277" i="1"/>
  <c r="U277" i="1"/>
  <c r="V277" i="1"/>
  <c r="W277" i="1"/>
  <c r="X277" i="1"/>
  <c r="Y277" i="1"/>
  <c r="Z277" i="1"/>
  <c r="AA277" i="1"/>
  <c r="AB277" i="1"/>
  <c r="AC277" i="1"/>
  <c r="AD277" i="1"/>
  <c r="AE277" i="1"/>
  <c r="AF277" i="1"/>
  <c r="AG277" i="1"/>
  <c r="AH277" i="1"/>
  <c r="AI277" i="1"/>
  <c r="AJ277" i="1"/>
  <c r="AK277" i="1"/>
  <c r="AL277" i="1"/>
  <c r="AM277" i="1"/>
  <c r="AN277" i="1"/>
  <c r="AO277" i="1"/>
  <c r="AP277" i="1"/>
  <c r="AQ277" i="1"/>
  <c r="BR277" i="1"/>
  <c r="BS277" i="1"/>
  <c r="BU277" i="1"/>
  <c r="BV277" i="1"/>
  <c r="BX277" i="1"/>
  <c r="BY277" i="1"/>
  <c r="CB277" i="1"/>
  <c r="CD277" i="1"/>
  <c r="CE277" i="1"/>
  <c r="CG277" i="1"/>
  <c r="R278" i="1"/>
  <c r="S278" i="1"/>
  <c r="T278" i="1"/>
  <c r="U278" i="1"/>
  <c r="V278" i="1"/>
  <c r="W278" i="1"/>
  <c r="X278" i="1"/>
  <c r="Y278" i="1"/>
  <c r="Z278" i="1"/>
  <c r="AA278" i="1"/>
  <c r="AB278" i="1"/>
  <c r="AC278" i="1"/>
  <c r="AD278" i="1"/>
  <c r="AE278" i="1"/>
  <c r="AF278" i="1"/>
  <c r="AG278" i="1"/>
  <c r="AH278" i="1"/>
  <c r="AI278" i="1"/>
  <c r="AJ278" i="1"/>
  <c r="AK278" i="1"/>
  <c r="AL278" i="1"/>
  <c r="AM278" i="1"/>
  <c r="AN278" i="1"/>
  <c r="AO278" i="1"/>
  <c r="AP278" i="1"/>
  <c r="AQ278" i="1"/>
  <c r="BR278" i="1"/>
  <c r="BS278" i="1"/>
  <c r="BU278" i="1"/>
  <c r="BV278" i="1"/>
  <c r="BX278" i="1"/>
  <c r="BY278" i="1"/>
  <c r="CB278" i="1"/>
  <c r="CD278" i="1"/>
  <c r="CE278" i="1"/>
  <c r="CG278" i="1"/>
  <c r="R279" i="1"/>
  <c r="S279" i="1"/>
  <c r="T279" i="1"/>
  <c r="U279" i="1"/>
  <c r="V279" i="1"/>
  <c r="W279" i="1"/>
  <c r="X279" i="1"/>
  <c r="Y279" i="1"/>
  <c r="Z279" i="1"/>
  <c r="AA279" i="1"/>
  <c r="AB279" i="1"/>
  <c r="AC279" i="1"/>
  <c r="AD279" i="1"/>
  <c r="AE279" i="1"/>
  <c r="AF279" i="1"/>
  <c r="AG279" i="1"/>
  <c r="AH279" i="1"/>
  <c r="AI279" i="1"/>
  <c r="AJ279" i="1"/>
  <c r="AK279" i="1"/>
  <c r="AL279" i="1"/>
  <c r="AM279" i="1"/>
  <c r="AN279" i="1"/>
  <c r="AO279" i="1"/>
  <c r="AP279" i="1"/>
  <c r="AQ279" i="1"/>
  <c r="BR279" i="1"/>
  <c r="BS279" i="1"/>
  <c r="BU279" i="1"/>
  <c r="BV279" i="1"/>
  <c r="BX279" i="1"/>
  <c r="BY279" i="1"/>
  <c r="CB279" i="1"/>
  <c r="CD279" i="1"/>
  <c r="CE279" i="1"/>
  <c r="CG279" i="1"/>
  <c r="R280" i="1"/>
  <c r="S280" i="1"/>
  <c r="T280" i="1"/>
  <c r="U280" i="1"/>
  <c r="V280" i="1"/>
  <c r="W280" i="1"/>
  <c r="X280" i="1"/>
  <c r="Y280" i="1"/>
  <c r="Z280" i="1"/>
  <c r="AA280" i="1"/>
  <c r="AB280" i="1"/>
  <c r="AC280" i="1"/>
  <c r="AD280" i="1"/>
  <c r="AE280" i="1"/>
  <c r="AF280" i="1"/>
  <c r="AG280" i="1"/>
  <c r="AH280" i="1"/>
  <c r="AI280" i="1"/>
  <c r="AJ280" i="1"/>
  <c r="AK280" i="1"/>
  <c r="AL280" i="1"/>
  <c r="AM280" i="1"/>
  <c r="AN280" i="1"/>
  <c r="AO280" i="1"/>
  <c r="AP280" i="1"/>
  <c r="AQ280" i="1"/>
  <c r="BR280" i="1"/>
  <c r="BS280" i="1"/>
  <c r="BU280" i="1"/>
  <c r="BV280" i="1"/>
  <c r="BX280" i="1"/>
  <c r="BY280" i="1"/>
  <c r="CB280" i="1"/>
  <c r="CD280" i="1"/>
  <c r="CE280" i="1"/>
  <c r="CG280" i="1"/>
  <c r="R281" i="1"/>
  <c r="S281" i="1"/>
  <c r="T281" i="1"/>
  <c r="U281" i="1"/>
  <c r="V281" i="1"/>
  <c r="W281" i="1"/>
  <c r="X281" i="1"/>
  <c r="Y281" i="1"/>
  <c r="Z281" i="1"/>
  <c r="AA281" i="1"/>
  <c r="AB281" i="1"/>
  <c r="AC281" i="1"/>
  <c r="AD281" i="1"/>
  <c r="AE281" i="1"/>
  <c r="AF281" i="1"/>
  <c r="AG281" i="1"/>
  <c r="AH281" i="1"/>
  <c r="AI281" i="1"/>
  <c r="AJ281" i="1"/>
  <c r="AK281" i="1"/>
  <c r="AL281" i="1"/>
  <c r="AM281" i="1"/>
  <c r="AN281" i="1"/>
  <c r="AO281" i="1"/>
  <c r="AP281" i="1"/>
  <c r="AQ281" i="1"/>
  <c r="BR281" i="1"/>
  <c r="BS281" i="1"/>
  <c r="BU281" i="1"/>
  <c r="BV281" i="1"/>
  <c r="BX281" i="1"/>
  <c r="BY281" i="1"/>
  <c r="CB281" i="1"/>
  <c r="CD281" i="1"/>
  <c r="CE281" i="1"/>
  <c r="CG281" i="1"/>
  <c r="R282" i="1"/>
  <c r="S282" i="1"/>
  <c r="T282" i="1"/>
  <c r="U282" i="1"/>
  <c r="V282" i="1"/>
  <c r="W282" i="1"/>
  <c r="X282" i="1"/>
  <c r="Y282" i="1"/>
  <c r="Z282" i="1"/>
  <c r="AA282" i="1"/>
  <c r="AB282" i="1"/>
  <c r="AC282" i="1"/>
  <c r="AD282" i="1"/>
  <c r="AE282" i="1"/>
  <c r="AF282" i="1"/>
  <c r="AG282" i="1"/>
  <c r="AH282" i="1"/>
  <c r="AI282" i="1"/>
  <c r="AJ282" i="1"/>
  <c r="AK282" i="1"/>
  <c r="AL282" i="1"/>
  <c r="AM282" i="1"/>
  <c r="AN282" i="1"/>
  <c r="AO282" i="1"/>
  <c r="AP282" i="1"/>
  <c r="AQ282" i="1"/>
  <c r="BR282" i="1"/>
  <c r="BS282" i="1"/>
  <c r="BU282" i="1"/>
  <c r="BV282" i="1"/>
  <c r="BX282" i="1"/>
  <c r="BY282" i="1"/>
  <c r="CB282" i="1"/>
  <c r="CD282" i="1"/>
  <c r="CE282" i="1"/>
  <c r="CG282" i="1"/>
  <c r="R283" i="1"/>
  <c r="S283" i="1"/>
  <c r="T283" i="1"/>
  <c r="U283" i="1"/>
  <c r="V283" i="1"/>
  <c r="W283" i="1"/>
  <c r="X283" i="1"/>
  <c r="Y283" i="1"/>
  <c r="Z283" i="1"/>
  <c r="AA283" i="1"/>
  <c r="AB283" i="1"/>
  <c r="AC283" i="1"/>
  <c r="AD283" i="1"/>
  <c r="AE283" i="1"/>
  <c r="AF283" i="1"/>
  <c r="AG283" i="1"/>
  <c r="AH283" i="1"/>
  <c r="AI283" i="1"/>
  <c r="AJ283" i="1"/>
  <c r="AK283" i="1"/>
  <c r="AL283" i="1"/>
  <c r="AM283" i="1"/>
  <c r="AN283" i="1"/>
  <c r="AO283" i="1"/>
  <c r="AP283" i="1"/>
  <c r="AQ283" i="1"/>
  <c r="BR283" i="1"/>
  <c r="BS283" i="1"/>
  <c r="BU283" i="1"/>
  <c r="BV283" i="1"/>
  <c r="BX283" i="1"/>
  <c r="BY283" i="1"/>
  <c r="CB283" i="1"/>
  <c r="CD283" i="1"/>
  <c r="CE283" i="1"/>
  <c r="CG283" i="1"/>
  <c r="R284" i="1"/>
  <c r="S284" i="1"/>
  <c r="T284" i="1"/>
  <c r="U284" i="1"/>
  <c r="V284" i="1"/>
  <c r="W284" i="1"/>
  <c r="X284" i="1"/>
  <c r="Y284" i="1"/>
  <c r="Z284" i="1"/>
  <c r="AA284" i="1"/>
  <c r="AB284" i="1"/>
  <c r="AC284" i="1"/>
  <c r="AD284" i="1"/>
  <c r="AE284" i="1"/>
  <c r="AF284" i="1"/>
  <c r="AG284" i="1"/>
  <c r="AH284" i="1"/>
  <c r="AI284" i="1"/>
  <c r="AJ284" i="1"/>
  <c r="AK284" i="1"/>
  <c r="AL284" i="1"/>
  <c r="AM284" i="1"/>
  <c r="AN284" i="1"/>
  <c r="AO284" i="1"/>
  <c r="AP284" i="1"/>
  <c r="AQ284" i="1"/>
  <c r="BR284" i="1"/>
  <c r="BS284" i="1"/>
  <c r="BU284" i="1"/>
  <c r="BV284" i="1"/>
  <c r="BX284" i="1"/>
  <c r="BY284" i="1"/>
  <c r="CB284" i="1"/>
  <c r="CD284" i="1"/>
  <c r="CE284" i="1"/>
  <c r="CG284" i="1"/>
  <c r="R285" i="1"/>
  <c r="S285" i="1"/>
  <c r="T285" i="1"/>
  <c r="U285" i="1"/>
  <c r="V285" i="1"/>
  <c r="W285" i="1"/>
  <c r="X285" i="1"/>
  <c r="Y285" i="1"/>
  <c r="Z285" i="1"/>
  <c r="AA285" i="1"/>
  <c r="AB285" i="1"/>
  <c r="AC285" i="1"/>
  <c r="AD285" i="1"/>
  <c r="AE285" i="1"/>
  <c r="AF285" i="1"/>
  <c r="AG285" i="1"/>
  <c r="AH285" i="1"/>
  <c r="AI285" i="1"/>
  <c r="AJ285" i="1"/>
  <c r="AK285" i="1"/>
  <c r="AL285" i="1"/>
  <c r="AM285" i="1"/>
  <c r="AN285" i="1"/>
  <c r="AO285" i="1"/>
  <c r="AP285" i="1"/>
  <c r="AQ285" i="1"/>
  <c r="BR285" i="1"/>
  <c r="BS285" i="1"/>
  <c r="BU285" i="1"/>
  <c r="BV285" i="1"/>
  <c r="BX285" i="1"/>
  <c r="BY285" i="1"/>
  <c r="CB285" i="1"/>
  <c r="CD285" i="1"/>
  <c r="CE285" i="1"/>
  <c r="CG285" i="1"/>
  <c r="R286" i="1"/>
  <c r="S286" i="1"/>
  <c r="T286" i="1"/>
  <c r="U286" i="1"/>
  <c r="V286" i="1"/>
  <c r="W286" i="1"/>
  <c r="X286" i="1"/>
  <c r="Y286" i="1"/>
  <c r="Z286" i="1"/>
  <c r="AA286" i="1"/>
  <c r="AB286" i="1"/>
  <c r="AC286" i="1"/>
  <c r="AD286" i="1"/>
  <c r="AE286" i="1"/>
  <c r="AF286" i="1"/>
  <c r="AG286" i="1"/>
  <c r="AH286" i="1"/>
  <c r="AI286" i="1"/>
  <c r="AJ286" i="1"/>
  <c r="AK286" i="1"/>
  <c r="AL286" i="1"/>
  <c r="AM286" i="1"/>
  <c r="AN286" i="1"/>
  <c r="AO286" i="1"/>
  <c r="AP286" i="1"/>
  <c r="AQ286" i="1"/>
  <c r="BR286" i="1"/>
  <c r="BS286" i="1"/>
  <c r="BU286" i="1"/>
  <c r="BV286" i="1"/>
  <c r="BX286" i="1"/>
  <c r="BY286" i="1"/>
  <c r="CB286" i="1"/>
  <c r="CD286" i="1"/>
  <c r="CE286" i="1"/>
  <c r="CG286" i="1"/>
  <c r="R287" i="1"/>
  <c r="S287" i="1"/>
  <c r="T287" i="1"/>
  <c r="U287" i="1"/>
  <c r="V287" i="1"/>
  <c r="W287" i="1"/>
  <c r="X287" i="1"/>
  <c r="Y287" i="1"/>
  <c r="Z287" i="1"/>
  <c r="AA287" i="1"/>
  <c r="AB287" i="1"/>
  <c r="AC287" i="1"/>
  <c r="AD287" i="1"/>
  <c r="AE287" i="1"/>
  <c r="AF287" i="1"/>
  <c r="AG287" i="1"/>
  <c r="AH287" i="1"/>
  <c r="AI287" i="1"/>
  <c r="AJ287" i="1"/>
  <c r="AK287" i="1"/>
  <c r="AL287" i="1"/>
  <c r="AM287" i="1"/>
  <c r="AN287" i="1"/>
  <c r="AO287" i="1"/>
  <c r="AP287" i="1"/>
  <c r="AQ287" i="1"/>
  <c r="BR287" i="1"/>
  <c r="BS287" i="1"/>
  <c r="BU287" i="1"/>
  <c r="BV287" i="1"/>
  <c r="BX287" i="1"/>
  <c r="BY287" i="1"/>
  <c r="CB287" i="1"/>
  <c r="CD287" i="1"/>
  <c r="CE287" i="1"/>
  <c r="CG287" i="1"/>
  <c r="R288" i="1"/>
  <c r="S288" i="1"/>
  <c r="T288" i="1"/>
  <c r="U288" i="1"/>
  <c r="V288" i="1"/>
  <c r="W288" i="1"/>
  <c r="X288" i="1"/>
  <c r="Y288" i="1"/>
  <c r="Z288" i="1"/>
  <c r="AA288" i="1"/>
  <c r="AB288" i="1"/>
  <c r="AC288" i="1"/>
  <c r="AD288" i="1"/>
  <c r="AE288" i="1"/>
  <c r="AF288" i="1"/>
  <c r="AG288" i="1"/>
  <c r="AH288" i="1"/>
  <c r="AI288" i="1"/>
  <c r="AJ288" i="1"/>
  <c r="AK288" i="1"/>
  <c r="AL288" i="1"/>
  <c r="AM288" i="1"/>
  <c r="AN288" i="1"/>
  <c r="AO288" i="1"/>
  <c r="AP288" i="1"/>
  <c r="AQ288" i="1"/>
  <c r="BR288" i="1"/>
  <c r="BS288" i="1"/>
  <c r="BU288" i="1"/>
  <c r="BV288" i="1"/>
  <c r="BX288" i="1"/>
  <c r="BY288" i="1"/>
  <c r="CB288" i="1"/>
  <c r="CD288" i="1"/>
  <c r="CE288" i="1"/>
  <c r="CG288" i="1"/>
  <c r="R289" i="1"/>
  <c r="S289" i="1"/>
  <c r="T289" i="1"/>
  <c r="U289" i="1"/>
  <c r="V289" i="1"/>
  <c r="W289" i="1"/>
  <c r="X289" i="1"/>
  <c r="Y289" i="1"/>
  <c r="Z289" i="1"/>
  <c r="AA289" i="1"/>
  <c r="AB289" i="1"/>
  <c r="AC289" i="1"/>
  <c r="AD289" i="1"/>
  <c r="AE289" i="1"/>
  <c r="AF289" i="1"/>
  <c r="AG289" i="1"/>
  <c r="AH289" i="1"/>
  <c r="AI289" i="1"/>
  <c r="AJ289" i="1"/>
  <c r="AK289" i="1"/>
  <c r="AL289" i="1"/>
  <c r="AM289" i="1"/>
  <c r="AN289" i="1"/>
  <c r="AO289" i="1"/>
  <c r="AP289" i="1"/>
  <c r="AQ289" i="1"/>
  <c r="BR289" i="1"/>
  <c r="BS289" i="1"/>
  <c r="BU289" i="1"/>
  <c r="BV289" i="1"/>
  <c r="BX289" i="1"/>
  <c r="BY289" i="1"/>
  <c r="CB289" i="1"/>
  <c r="CD289" i="1"/>
  <c r="CE289" i="1"/>
  <c r="CG289" i="1"/>
  <c r="R290" i="1"/>
  <c r="S290" i="1"/>
  <c r="T290" i="1"/>
  <c r="U290" i="1"/>
  <c r="V290" i="1"/>
  <c r="W290" i="1"/>
  <c r="X290" i="1"/>
  <c r="Y290" i="1"/>
  <c r="Z290" i="1"/>
  <c r="AA290" i="1"/>
  <c r="AB290" i="1"/>
  <c r="AC290" i="1"/>
  <c r="AD290" i="1"/>
  <c r="AE290" i="1"/>
  <c r="AF290" i="1"/>
  <c r="AG290" i="1"/>
  <c r="AH290" i="1"/>
  <c r="AI290" i="1"/>
  <c r="AJ290" i="1"/>
  <c r="AK290" i="1"/>
  <c r="AL290" i="1"/>
  <c r="AM290" i="1"/>
  <c r="AN290" i="1"/>
  <c r="AO290" i="1"/>
  <c r="AP290" i="1"/>
  <c r="AQ290" i="1"/>
  <c r="BR290" i="1"/>
  <c r="BS290" i="1"/>
  <c r="BU290" i="1"/>
  <c r="BV290" i="1"/>
  <c r="BX290" i="1"/>
  <c r="BY290" i="1"/>
  <c r="CB290" i="1"/>
  <c r="CD290" i="1"/>
  <c r="CE290" i="1"/>
  <c r="CG290" i="1"/>
  <c r="R291" i="1"/>
  <c r="S291" i="1"/>
  <c r="T291" i="1"/>
  <c r="U291" i="1"/>
  <c r="V291" i="1"/>
  <c r="W291" i="1"/>
  <c r="X291" i="1"/>
  <c r="Y291" i="1"/>
  <c r="Z291" i="1"/>
  <c r="AA291" i="1"/>
  <c r="AB291" i="1"/>
  <c r="AC291" i="1"/>
  <c r="AD291" i="1"/>
  <c r="AE291" i="1"/>
  <c r="AF291" i="1"/>
  <c r="AG291" i="1"/>
  <c r="AH291" i="1"/>
  <c r="AI291" i="1"/>
  <c r="AJ291" i="1"/>
  <c r="AK291" i="1"/>
  <c r="AL291" i="1"/>
  <c r="AM291" i="1"/>
  <c r="AN291" i="1"/>
  <c r="AO291" i="1"/>
  <c r="AP291" i="1"/>
  <c r="AQ291" i="1"/>
  <c r="BR291" i="1"/>
  <c r="BS291" i="1"/>
  <c r="BU291" i="1"/>
  <c r="BV291" i="1"/>
  <c r="BX291" i="1"/>
  <c r="BY291" i="1"/>
  <c r="CB291" i="1"/>
  <c r="CD291" i="1"/>
  <c r="CE291" i="1"/>
  <c r="CG291" i="1"/>
  <c r="R292" i="1"/>
  <c r="S292" i="1"/>
  <c r="T292" i="1"/>
  <c r="U292" i="1"/>
  <c r="V292" i="1"/>
  <c r="W292" i="1"/>
  <c r="X292" i="1"/>
  <c r="Y292" i="1"/>
  <c r="Z292" i="1"/>
  <c r="AA292" i="1"/>
  <c r="AB292" i="1"/>
  <c r="AC292" i="1"/>
  <c r="AD292" i="1"/>
  <c r="AE292" i="1"/>
  <c r="AF292" i="1"/>
  <c r="AG292" i="1"/>
  <c r="AH292" i="1"/>
  <c r="AI292" i="1"/>
  <c r="AJ292" i="1"/>
  <c r="AK292" i="1"/>
  <c r="AL292" i="1"/>
  <c r="AM292" i="1"/>
  <c r="AN292" i="1"/>
  <c r="AO292" i="1"/>
  <c r="AP292" i="1"/>
  <c r="AQ292" i="1"/>
  <c r="BR292" i="1"/>
  <c r="BS292" i="1"/>
  <c r="BU292" i="1"/>
  <c r="BV292" i="1"/>
  <c r="BX292" i="1"/>
  <c r="BY292" i="1"/>
  <c r="CB292" i="1"/>
  <c r="CD292" i="1"/>
  <c r="CE292" i="1"/>
  <c r="CG292" i="1"/>
  <c r="R293" i="1"/>
  <c r="S293" i="1"/>
  <c r="T293" i="1"/>
  <c r="U293" i="1"/>
  <c r="V293" i="1"/>
  <c r="W293" i="1"/>
  <c r="X293" i="1"/>
  <c r="Y293" i="1"/>
  <c r="Z293" i="1"/>
  <c r="AA293" i="1"/>
  <c r="AB293" i="1"/>
  <c r="AC293" i="1"/>
  <c r="AD293" i="1"/>
  <c r="AE293" i="1"/>
  <c r="AF293" i="1"/>
  <c r="AG293" i="1"/>
  <c r="AH293" i="1"/>
  <c r="AI293" i="1"/>
  <c r="AJ293" i="1"/>
  <c r="AK293" i="1"/>
  <c r="AL293" i="1"/>
  <c r="AM293" i="1"/>
  <c r="AN293" i="1"/>
  <c r="AO293" i="1"/>
  <c r="AP293" i="1"/>
  <c r="AQ293" i="1"/>
  <c r="BR293" i="1"/>
  <c r="BS293" i="1"/>
  <c r="BU293" i="1"/>
  <c r="BV293" i="1"/>
  <c r="BX293" i="1"/>
  <c r="BY293" i="1"/>
  <c r="CB293" i="1"/>
  <c r="CD293" i="1"/>
  <c r="CE293" i="1"/>
  <c r="CG293" i="1"/>
  <c r="R294" i="1"/>
  <c r="S294" i="1"/>
  <c r="T294" i="1"/>
  <c r="U294" i="1"/>
  <c r="V294" i="1"/>
  <c r="W294" i="1"/>
  <c r="X294" i="1"/>
  <c r="Y294" i="1"/>
  <c r="Z294" i="1"/>
  <c r="AA294" i="1"/>
  <c r="AB294" i="1"/>
  <c r="AC294" i="1"/>
  <c r="AD294" i="1"/>
  <c r="AE294" i="1"/>
  <c r="AF294" i="1"/>
  <c r="AG294" i="1"/>
  <c r="AH294" i="1"/>
  <c r="AI294" i="1"/>
  <c r="AJ294" i="1"/>
  <c r="AK294" i="1"/>
  <c r="AL294" i="1"/>
  <c r="AM294" i="1"/>
  <c r="AN294" i="1"/>
  <c r="AO294" i="1"/>
  <c r="AP294" i="1"/>
  <c r="AQ294" i="1"/>
  <c r="BR294" i="1"/>
  <c r="BS294" i="1"/>
  <c r="BU294" i="1"/>
  <c r="BV294" i="1"/>
  <c r="BX294" i="1"/>
  <c r="BY294" i="1"/>
  <c r="CB294" i="1"/>
  <c r="CD294" i="1"/>
  <c r="CE294" i="1"/>
  <c r="CG294" i="1"/>
  <c r="R295" i="1"/>
  <c r="S295" i="1"/>
  <c r="T295" i="1"/>
  <c r="U295" i="1"/>
  <c r="V295" i="1"/>
  <c r="W295" i="1"/>
  <c r="X295" i="1"/>
  <c r="Y295" i="1"/>
  <c r="Z295" i="1"/>
  <c r="AA295" i="1"/>
  <c r="AB295" i="1"/>
  <c r="AC295" i="1"/>
  <c r="AD295" i="1"/>
  <c r="AE295" i="1"/>
  <c r="AF295" i="1"/>
  <c r="AG295" i="1"/>
  <c r="AH295" i="1"/>
  <c r="AI295" i="1"/>
  <c r="AJ295" i="1"/>
  <c r="AK295" i="1"/>
  <c r="AL295" i="1"/>
  <c r="AM295" i="1"/>
  <c r="AN295" i="1"/>
  <c r="AO295" i="1"/>
  <c r="AP295" i="1"/>
  <c r="AQ295" i="1"/>
  <c r="BR295" i="1"/>
  <c r="BS295" i="1"/>
  <c r="BU295" i="1"/>
  <c r="BV295" i="1"/>
  <c r="BX295" i="1"/>
  <c r="BY295" i="1"/>
  <c r="CB295" i="1"/>
  <c r="CD295" i="1"/>
  <c r="CE295" i="1"/>
  <c r="CG295" i="1"/>
  <c r="R296" i="1"/>
  <c r="S296" i="1"/>
  <c r="T296" i="1"/>
  <c r="U296" i="1"/>
  <c r="V296" i="1"/>
  <c r="W296" i="1"/>
  <c r="X296" i="1"/>
  <c r="Y296" i="1"/>
  <c r="Z296" i="1"/>
  <c r="AA296" i="1"/>
  <c r="AB296" i="1"/>
  <c r="AC296" i="1"/>
  <c r="AD296" i="1"/>
  <c r="AE296" i="1"/>
  <c r="AF296" i="1"/>
  <c r="AG296" i="1"/>
  <c r="AH296" i="1"/>
  <c r="AI296" i="1"/>
  <c r="AJ296" i="1"/>
  <c r="AK296" i="1"/>
  <c r="AL296" i="1"/>
  <c r="AM296" i="1"/>
  <c r="AN296" i="1"/>
  <c r="AO296" i="1"/>
  <c r="AP296" i="1"/>
  <c r="AQ296" i="1"/>
  <c r="BR296" i="1"/>
  <c r="BS296" i="1"/>
  <c r="BU296" i="1"/>
  <c r="BV296" i="1"/>
  <c r="BX296" i="1"/>
  <c r="BY296" i="1"/>
  <c r="CB296" i="1"/>
  <c r="CD296" i="1"/>
  <c r="CE296" i="1"/>
  <c r="CG296" i="1"/>
  <c r="R297" i="1"/>
  <c r="S297" i="1"/>
  <c r="T297" i="1"/>
  <c r="U297" i="1"/>
  <c r="V297" i="1"/>
  <c r="W297" i="1"/>
  <c r="X297" i="1"/>
  <c r="Y297" i="1"/>
  <c r="Z297" i="1"/>
  <c r="AA297" i="1"/>
  <c r="AB297" i="1"/>
  <c r="AC297" i="1"/>
  <c r="AD297" i="1"/>
  <c r="AE297" i="1"/>
  <c r="AF297" i="1"/>
  <c r="AG297" i="1"/>
  <c r="AH297" i="1"/>
  <c r="AI297" i="1"/>
  <c r="AJ297" i="1"/>
  <c r="AK297" i="1"/>
  <c r="AL297" i="1"/>
  <c r="AM297" i="1"/>
  <c r="AN297" i="1"/>
  <c r="AO297" i="1"/>
  <c r="AP297" i="1"/>
  <c r="AQ297" i="1"/>
  <c r="BR297" i="1"/>
  <c r="BS297" i="1"/>
  <c r="BU297" i="1"/>
  <c r="BV297" i="1"/>
  <c r="BX297" i="1"/>
  <c r="BY297" i="1"/>
  <c r="CB297" i="1"/>
  <c r="CD297" i="1"/>
  <c r="CE297" i="1"/>
  <c r="CG297" i="1"/>
  <c r="R298" i="1"/>
  <c r="S298" i="1"/>
  <c r="T298" i="1"/>
  <c r="U298" i="1"/>
  <c r="V298" i="1"/>
  <c r="W298" i="1"/>
  <c r="X298" i="1"/>
  <c r="Y298" i="1"/>
  <c r="Z298" i="1"/>
  <c r="AA298" i="1"/>
  <c r="AB298" i="1"/>
  <c r="AC298" i="1"/>
  <c r="AD298" i="1"/>
  <c r="AE298" i="1"/>
  <c r="AF298" i="1"/>
  <c r="AG298" i="1"/>
  <c r="AH298" i="1"/>
  <c r="AI298" i="1"/>
  <c r="AJ298" i="1"/>
  <c r="AK298" i="1"/>
  <c r="AL298" i="1"/>
  <c r="AM298" i="1"/>
  <c r="AN298" i="1"/>
  <c r="AO298" i="1"/>
  <c r="AP298" i="1"/>
  <c r="AQ298" i="1"/>
  <c r="BR298" i="1"/>
  <c r="BS298" i="1"/>
  <c r="BU298" i="1"/>
  <c r="BV298" i="1"/>
  <c r="BX298" i="1"/>
  <c r="BY298" i="1"/>
  <c r="CB298" i="1"/>
  <c r="CD298" i="1"/>
  <c r="CE298" i="1"/>
  <c r="CG298" i="1"/>
  <c r="R299" i="1"/>
  <c r="S299" i="1"/>
  <c r="T299" i="1"/>
  <c r="U299" i="1"/>
  <c r="V299" i="1"/>
  <c r="W299" i="1"/>
  <c r="X299" i="1"/>
  <c r="Y299" i="1"/>
  <c r="Z299" i="1"/>
  <c r="AA299" i="1"/>
  <c r="AB299" i="1"/>
  <c r="AC299" i="1"/>
  <c r="AD299" i="1"/>
  <c r="AE299" i="1"/>
  <c r="AF299" i="1"/>
  <c r="AG299" i="1"/>
  <c r="AH299" i="1"/>
  <c r="AI299" i="1"/>
  <c r="AJ299" i="1"/>
  <c r="AK299" i="1"/>
  <c r="AL299" i="1"/>
  <c r="AM299" i="1"/>
  <c r="AN299" i="1"/>
  <c r="AO299" i="1"/>
  <c r="AP299" i="1"/>
  <c r="AQ299" i="1"/>
  <c r="BR299" i="1"/>
  <c r="BS299" i="1"/>
  <c r="BU299" i="1"/>
  <c r="BV299" i="1"/>
  <c r="BX299" i="1"/>
  <c r="BY299" i="1"/>
  <c r="CB299" i="1"/>
  <c r="CD299" i="1"/>
  <c r="CE299" i="1"/>
  <c r="CG299" i="1"/>
  <c r="R300" i="1"/>
  <c r="S300" i="1"/>
  <c r="T300" i="1"/>
  <c r="U300" i="1"/>
  <c r="V300" i="1"/>
  <c r="W300" i="1"/>
  <c r="X300" i="1"/>
  <c r="Y300" i="1"/>
  <c r="Z300" i="1"/>
  <c r="AA300" i="1"/>
  <c r="AB300" i="1"/>
  <c r="AC300" i="1"/>
  <c r="AD300" i="1"/>
  <c r="AE300" i="1"/>
  <c r="AF300" i="1"/>
  <c r="AG300" i="1"/>
  <c r="AH300" i="1"/>
  <c r="AI300" i="1"/>
  <c r="AJ300" i="1"/>
  <c r="AK300" i="1"/>
  <c r="AL300" i="1"/>
  <c r="AM300" i="1"/>
  <c r="AN300" i="1"/>
  <c r="AO300" i="1"/>
  <c r="AP300" i="1"/>
  <c r="AQ300" i="1"/>
  <c r="BR300" i="1"/>
  <c r="BS300" i="1"/>
  <c r="BU300" i="1"/>
  <c r="BV300" i="1"/>
  <c r="BX300" i="1"/>
  <c r="BY300" i="1"/>
  <c r="CB300" i="1"/>
  <c r="CD300" i="1"/>
  <c r="CE300" i="1"/>
  <c r="CG300" i="1"/>
  <c r="R301" i="1"/>
  <c r="S301" i="1"/>
  <c r="T301" i="1"/>
  <c r="U301" i="1"/>
  <c r="V301" i="1"/>
  <c r="W301" i="1"/>
  <c r="X301" i="1"/>
  <c r="Y301" i="1"/>
  <c r="Z301" i="1"/>
  <c r="AA301" i="1"/>
  <c r="AB301" i="1"/>
  <c r="AC301" i="1"/>
  <c r="AD301" i="1"/>
  <c r="AE301" i="1"/>
  <c r="AF301" i="1"/>
  <c r="AG301" i="1"/>
  <c r="AH301" i="1"/>
  <c r="AI301" i="1"/>
  <c r="AJ301" i="1"/>
  <c r="AK301" i="1"/>
  <c r="AL301" i="1"/>
  <c r="AM301" i="1"/>
  <c r="AN301" i="1"/>
  <c r="AO301" i="1"/>
  <c r="AP301" i="1"/>
  <c r="AQ301" i="1"/>
  <c r="BR301" i="1"/>
  <c r="BS301" i="1"/>
  <c r="BU301" i="1"/>
  <c r="BV301" i="1"/>
  <c r="BX301" i="1"/>
  <c r="BY301" i="1"/>
  <c r="CB301" i="1"/>
  <c r="CD301" i="1"/>
  <c r="CE301" i="1"/>
  <c r="CG301" i="1"/>
  <c r="R302" i="1"/>
  <c r="S302" i="1"/>
  <c r="T302" i="1"/>
  <c r="U302" i="1"/>
  <c r="V302" i="1"/>
  <c r="W302" i="1"/>
  <c r="X302" i="1"/>
  <c r="Y302" i="1"/>
  <c r="Z302" i="1"/>
  <c r="AA302" i="1"/>
  <c r="AB302" i="1"/>
  <c r="AC302" i="1"/>
  <c r="AD302" i="1"/>
  <c r="AE302" i="1"/>
  <c r="AF302" i="1"/>
  <c r="AG302" i="1"/>
  <c r="AH302" i="1"/>
  <c r="AI302" i="1"/>
  <c r="AJ302" i="1"/>
  <c r="AK302" i="1"/>
  <c r="AL302" i="1"/>
  <c r="AM302" i="1"/>
  <c r="AN302" i="1"/>
  <c r="AO302" i="1"/>
  <c r="AP302" i="1"/>
  <c r="AQ302" i="1"/>
  <c r="BR302" i="1"/>
  <c r="BS302" i="1"/>
  <c r="BU302" i="1"/>
  <c r="BV302" i="1"/>
  <c r="BX302" i="1"/>
  <c r="BY302" i="1"/>
  <c r="CB302" i="1"/>
  <c r="CD302" i="1"/>
  <c r="CE302" i="1"/>
  <c r="CG302" i="1"/>
  <c r="R303" i="1"/>
  <c r="S303" i="1"/>
  <c r="T303" i="1"/>
  <c r="U303" i="1"/>
  <c r="V303" i="1"/>
  <c r="W303" i="1"/>
  <c r="X303" i="1"/>
  <c r="Y303" i="1"/>
  <c r="Z303" i="1"/>
  <c r="AA303" i="1"/>
  <c r="AB303" i="1"/>
  <c r="AC303" i="1"/>
  <c r="AD303" i="1"/>
  <c r="AE303" i="1"/>
  <c r="AF303" i="1"/>
  <c r="AG303" i="1"/>
  <c r="AH303" i="1"/>
  <c r="AI303" i="1"/>
  <c r="AJ303" i="1"/>
  <c r="AK303" i="1"/>
  <c r="AL303" i="1"/>
  <c r="AM303" i="1"/>
  <c r="AN303" i="1"/>
  <c r="AO303" i="1"/>
  <c r="AP303" i="1"/>
  <c r="AQ303" i="1"/>
  <c r="BR303" i="1"/>
  <c r="BS303" i="1"/>
  <c r="BU303" i="1"/>
  <c r="BV303" i="1"/>
  <c r="BX303" i="1"/>
  <c r="BY303" i="1"/>
  <c r="CB303" i="1"/>
  <c r="CD303" i="1"/>
  <c r="CE303" i="1"/>
  <c r="CG303" i="1"/>
  <c r="R304" i="1"/>
  <c r="S304" i="1"/>
  <c r="T304" i="1"/>
  <c r="U304" i="1"/>
  <c r="V304" i="1"/>
  <c r="W304" i="1"/>
  <c r="X304" i="1"/>
  <c r="Y304" i="1"/>
  <c r="Z304" i="1"/>
  <c r="AA304" i="1"/>
  <c r="AB304" i="1"/>
  <c r="AC304" i="1"/>
  <c r="AD304" i="1"/>
  <c r="AE304" i="1"/>
  <c r="AF304" i="1"/>
  <c r="AG304" i="1"/>
  <c r="AH304" i="1"/>
  <c r="AI304" i="1"/>
  <c r="AJ304" i="1"/>
  <c r="AK304" i="1"/>
  <c r="AL304" i="1"/>
  <c r="AM304" i="1"/>
  <c r="AN304" i="1"/>
  <c r="AO304" i="1"/>
  <c r="AP304" i="1"/>
  <c r="AQ304" i="1"/>
  <c r="BR304" i="1"/>
  <c r="BS304" i="1"/>
  <c r="BU304" i="1"/>
  <c r="BV304" i="1"/>
  <c r="BX304" i="1"/>
  <c r="BY304" i="1"/>
  <c r="CB304" i="1"/>
  <c r="CD304" i="1"/>
  <c r="CE304" i="1"/>
  <c r="CG304" i="1"/>
  <c r="R305" i="1"/>
  <c r="S305" i="1"/>
  <c r="T305" i="1"/>
  <c r="U305" i="1"/>
  <c r="V305" i="1"/>
  <c r="W305" i="1"/>
  <c r="X305" i="1"/>
  <c r="Y305" i="1"/>
  <c r="Z305" i="1"/>
  <c r="AA305" i="1"/>
  <c r="AB305" i="1"/>
  <c r="AC305" i="1"/>
  <c r="AD305" i="1"/>
  <c r="AE305" i="1"/>
  <c r="AF305" i="1"/>
  <c r="AG305" i="1"/>
  <c r="AH305" i="1"/>
  <c r="AI305" i="1"/>
  <c r="AJ305" i="1"/>
  <c r="AK305" i="1"/>
  <c r="AL305" i="1"/>
  <c r="AM305" i="1"/>
  <c r="AN305" i="1"/>
  <c r="AO305" i="1"/>
  <c r="AP305" i="1"/>
  <c r="AQ305" i="1"/>
  <c r="BR305" i="1"/>
  <c r="BS305" i="1"/>
  <c r="BU305" i="1"/>
  <c r="BV305" i="1"/>
  <c r="BX305" i="1"/>
  <c r="BY305" i="1"/>
  <c r="CB305" i="1"/>
  <c r="CD305" i="1"/>
  <c r="CE305" i="1"/>
  <c r="CG305" i="1"/>
  <c r="R306" i="1"/>
  <c r="S306" i="1"/>
  <c r="T306" i="1"/>
  <c r="U306" i="1"/>
  <c r="V306" i="1"/>
  <c r="W306" i="1"/>
  <c r="X306" i="1"/>
  <c r="Y306" i="1"/>
  <c r="Z306" i="1"/>
  <c r="AA306" i="1"/>
  <c r="AB306" i="1"/>
  <c r="AC306" i="1"/>
  <c r="AD306" i="1"/>
  <c r="AE306" i="1"/>
  <c r="AF306" i="1"/>
  <c r="AG306" i="1"/>
  <c r="AH306" i="1"/>
  <c r="AI306" i="1"/>
  <c r="AJ306" i="1"/>
  <c r="AK306" i="1"/>
  <c r="AL306" i="1"/>
  <c r="AM306" i="1"/>
  <c r="AN306" i="1"/>
  <c r="AO306" i="1"/>
  <c r="AP306" i="1"/>
  <c r="AQ306" i="1"/>
  <c r="BR306" i="1"/>
  <c r="BS306" i="1"/>
  <c r="BU306" i="1"/>
  <c r="BV306" i="1"/>
  <c r="BX306" i="1"/>
  <c r="BY306" i="1"/>
  <c r="CB306" i="1"/>
  <c r="CD306" i="1"/>
  <c r="CE306" i="1"/>
  <c r="CG306" i="1"/>
  <c r="R307" i="1"/>
  <c r="S307" i="1"/>
  <c r="T307" i="1"/>
  <c r="U307" i="1"/>
  <c r="V307" i="1"/>
  <c r="W307" i="1"/>
  <c r="X307" i="1"/>
  <c r="Y307" i="1"/>
  <c r="Z307" i="1"/>
  <c r="AA307" i="1"/>
  <c r="AB307" i="1"/>
  <c r="AC307" i="1"/>
  <c r="AD307" i="1"/>
  <c r="AE307" i="1"/>
  <c r="AF307" i="1"/>
  <c r="AG307" i="1"/>
  <c r="AH307" i="1"/>
  <c r="AI307" i="1"/>
  <c r="AJ307" i="1"/>
  <c r="AK307" i="1"/>
  <c r="AL307" i="1"/>
  <c r="AM307" i="1"/>
  <c r="AN307" i="1"/>
  <c r="AO307" i="1"/>
  <c r="AP307" i="1"/>
  <c r="AQ307" i="1"/>
  <c r="BR307" i="1"/>
  <c r="BS307" i="1"/>
  <c r="BU307" i="1"/>
  <c r="BV307" i="1"/>
  <c r="BX307" i="1"/>
  <c r="BY307" i="1"/>
  <c r="CB307" i="1"/>
  <c r="CD307" i="1"/>
  <c r="CE307" i="1"/>
  <c r="CG307" i="1"/>
  <c r="R308" i="1"/>
  <c r="S308" i="1"/>
  <c r="T308" i="1"/>
  <c r="U308" i="1"/>
  <c r="V308" i="1"/>
  <c r="W308" i="1"/>
  <c r="X308" i="1"/>
  <c r="Y308" i="1"/>
  <c r="Z308" i="1"/>
  <c r="AA308" i="1"/>
  <c r="AB308" i="1"/>
  <c r="AC308" i="1"/>
  <c r="AD308" i="1"/>
  <c r="AE308" i="1"/>
  <c r="AF308" i="1"/>
  <c r="AG308" i="1"/>
  <c r="AH308" i="1"/>
  <c r="AI308" i="1"/>
  <c r="AJ308" i="1"/>
  <c r="AK308" i="1"/>
  <c r="AL308" i="1"/>
  <c r="AM308" i="1"/>
  <c r="AN308" i="1"/>
  <c r="AO308" i="1"/>
  <c r="AP308" i="1"/>
  <c r="AQ308" i="1"/>
  <c r="BR308" i="1"/>
  <c r="BS308" i="1"/>
  <c r="BU308" i="1"/>
  <c r="BV308" i="1"/>
  <c r="BX308" i="1"/>
  <c r="BY308" i="1"/>
  <c r="CB308" i="1"/>
  <c r="CD308" i="1"/>
  <c r="CE308" i="1"/>
  <c r="CG308" i="1"/>
  <c r="R309" i="1"/>
  <c r="S309" i="1"/>
  <c r="T309" i="1"/>
  <c r="U309" i="1"/>
  <c r="V309" i="1"/>
  <c r="W309" i="1"/>
  <c r="X309" i="1"/>
  <c r="Y309" i="1"/>
  <c r="Z309" i="1"/>
  <c r="AA309" i="1"/>
  <c r="AB309" i="1"/>
  <c r="AC309" i="1"/>
  <c r="AD309" i="1"/>
  <c r="AE309" i="1"/>
  <c r="AF309" i="1"/>
  <c r="AG309" i="1"/>
  <c r="AH309" i="1"/>
  <c r="AI309" i="1"/>
  <c r="AJ309" i="1"/>
  <c r="AK309" i="1"/>
  <c r="AL309" i="1"/>
  <c r="AM309" i="1"/>
  <c r="AN309" i="1"/>
  <c r="AO309" i="1"/>
  <c r="AP309" i="1"/>
  <c r="AQ309" i="1"/>
  <c r="BR309" i="1"/>
  <c r="BS309" i="1"/>
  <c r="BU309" i="1"/>
  <c r="BV309" i="1"/>
  <c r="BX309" i="1"/>
  <c r="BY309" i="1"/>
  <c r="CB309" i="1"/>
  <c r="CD309" i="1"/>
  <c r="CE309" i="1"/>
  <c r="CG309" i="1"/>
  <c r="R310" i="1"/>
  <c r="S310" i="1"/>
  <c r="T310" i="1"/>
  <c r="U310" i="1"/>
  <c r="V310" i="1"/>
  <c r="W310" i="1"/>
  <c r="X310" i="1"/>
  <c r="Y310" i="1"/>
  <c r="Z310" i="1"/>
  <c r="AA310" i="1"/>
  <c r="AB310" i="1"/>
  <c r="AC310" i="1"/>
  <c r="AD310" i="1"/>
  <c r="AE310" i="1"/>
  <c r="AF310" i="1"/>
  <c r="AG310" i="1"/>
  <c r="AH310" i="1"/>
  <c r="AI310" i="1"/>
  <c r="AJ310" i="1"/>
  <c r="AK310" i="1"/>
  <c r="AL310" i="1"/>
  <c r="AM310" i="1"/>
  <c r="AN310" i="1"/>
  <c r="AO310" i="1"/>
  <c r="AP310" i="1"/>
  <c r="AQ310" i="1"/>
  <c r="BR310" i="1"/>
  <c r="BS310" i="1"/>
  <c r="BU310" i="1"/>
  <c r="BV310" i="1"/>
  <c r="BX310" i="1"/>
  <c r="BY310" i="1"/>
  <c r="CB310" i="1"/>
  <c r="CD310" i="1"/>
  <c r="CE310" i="1"/>
  <c r="CG310" i="1"/>
  <c r="R311" i="1"/>
  <c r="S311" i="1"/>
  <c r="T311" i="1"/>
  <c r="U311" i="1"/>
  <c r="V311" i="1"/>
  <c r="W311" i="1"/>
  <c r="X311" i="1"/>
  <c r="Y311" i="1"/>
  <c r="Z311" i="1"/>
  <c r="AA311" i="1"/>
  <c r="AB311" i="1"/>
  <c r="AC311" i="1"/>
  <c r="AD311" i="1"/>
  <c r="AE311" i="1"/>
  <c r="AF311" i="1"/>
  <c r="AG311" i="1"/>
  <c r="AH311" i="1"/>
  <c r="AI311" i="1"/>
  <c r="AJ311" i="1"/>
  <c r="AK311" i="1"/>
  <c r="AL311" i="1"/>
  <c r="AM311" i="1"/>
  <c r="AN311" i="1"/>
  <c r="AO311" i="1"/>
  <c r="AP311" i="1"/>
  <c r="AQ311" i="1"/>
  <c r="BR311" i="1"/>
  <c r="BS311" i="1"/>
  <c r="BU311" i="1"/>
  <c r="BV311" i="1"/>
  <c r="BX311" i="1"/>
  <c r="BY311" i="1"/>
  <c r="CB311" i="1"/>
  <c r="CD311" i="1"/>
  <c r="CE311" i="1"/>
  <c r="CG311" i="1"/>
  <c r="R312" i="1"/>
  <c r="S312" i="1"/>
  <c r="T312" i="1"/>
  <c r="U312" i="1"/>
  <c r="V312" i="1"/>
  <c r="W312" i="1"/>
  <c r="X312" i="1"/>
  <c r="Y312" i="1"/>
  <c r="Z312" i="1"/>
  <c r="AA312" i="1"/>
  <c r="AB312" i="1"/>
  <c r="AC312" i="1"/>
  <c r="AD312" i="1"/>
  <c r="AE312" i="1"/>
  <c r="AF312" i="1"/>
  <c r="AG312" i="1"/>
  <c r="AH312" i="1"/>
  <c r="AI312" i="1"/>
  <c r="AJ312" i="1"/>
  <c r="AK312" i="1"/>
  <c r="AL312" i="1"/>
  <c r="AM312" i="1"/>
  <c r="AN312" i="1"/>
  <c r="AO312" i="1"/>
  <c r="AP312" i="1"/>
  <c r="AQ312" i="1"/>
  <c r="BR312" i="1"/>
  <c r="BS312" i="1"/>
  <c r="BU312" i="1"/>
  <c r="BV312" i="1"/>
  <c r="BX312" i="1"/>
  <c r="BY312" i="1"/>
  <c r="CB312" i="1"/>
  <c r="CD312" i="1"/>
  <c r="CE312" i="1"/>
  <c r="CG312" i="1"/>
  <c r="R313" i="1"/>
  <c r="S313" i="1"/>
  <c r="T313" i="1"/>
  <c r="U313" i="1"/>
  <c r="V313" i="1"/>
  <c r="W313" i="1"/>
  <c r="X313" i="1"/>
  <c r="Y313" i="1"/>
  <c r="Z313" i="1"/>
  <c r="AA313" i="1"/>
  <c r="AB313" i="1"/>
  <c r="AC313" i="1"/>
  <c r="AD313" i="1"/>
  <c r="AE313" i="1"/>
  <c r="AF313" i="1"/>
  <c r="AG313" i="1"/>
  <c r="AH313" i="1"/>
  <c r="AI313" i="1"/>
  <c r="AJ313" i="1"/>
  <c r="AK313" i="1"/>
  <c r="AL313" i="1"/>
  <c r="AM313" i="1"/>
  <c r="AN313" i="1"/>
  <c r="AO313" i="1"/>
  <c r="AP313" i="1"/>
  <c r="AQ313" i="1"/>
  <c r="BR313" i="1"/>
  <c r="BS313" i="1"/>
  <c r="BU313" i="1"/>
  <c r="BV313" i="1"/>
  <c r="BX313" i="1"/>
  <c r="BY313" i="1"/>
  <c r="CB313" i="1"/>
  <c r="CD313" i="1"/>
  <c r="CE313" i="1"/>
  <c r="CG313" i="1"/>
  <c r="R314" i="1"/>
  <c r="S314" i="1"/>
  <c r="T314" i="1"/>
  <c r="U314" i="1"/>
  <c r="V314" i="1"/>
  <c r="W314" i="1"/>
  <c r="X314" i="1"/>
  <c r="Y314" i="1"/>
  <c r="Z314" i="1"/>
  <c r="AA314" i="1"/>
  <c r="AB314" i="1"/>
  <c r="AC314" i="1"/>
  <c r="AD314" i="1"/>
  <c r="AE314" i="1"/>
  <c r="AF314" i="1"/>
  <c r="AG314" i="1"/>
  <c r="AH314" i="1"/>
  <c r="AI314" i="1"/>
  <c r="AJ314" i="1"/>
  <c r="AK314" i="1"/>
  <c r="AL314" i="1"/>
  <c r="AM314" i="1"/>
  <c r="AN314" i="1"/>
  <c r="AO314" i="1"/>
  <c r="AP314" i="1"/>
  <c r="AQ314" i="1"/>
  <c r="BR314" i="1"/>
  <c r="BS314" i="1"/>
  <c r="BU314" i="1"/>
  <c r="BV314" i="1"/>
  <c r="BX314" i="1"/>
  <c r="BY314" i="1"/>
  <c r="CB314" i="1"/>
  <c r="CD314" i="1"/>
  <c r="CE314" i="1"/>
  <c r="CG314" i="1"/>
  <c r="R315" i="1"/>
  <c r="S315" i="1"/>
  <c r="T315" i="1"/>
  <c r="U315" i="1"/>
  <c r="V315" i="1"/>
  <c r="W315" i="1"/>
  <c r="X315" i="1"/>
  <c r="Y315" i="1"/>
  <c r="Z315" i="1"/>
  <c r="AA315" i="1"/>
  <c r="AB315" i="1"/>
  <c r="AC315" i="1"/>
  <c r="AD315" i="1"/>
  <c r="AE315" i="1"/>
  <c r="AF315" i="1"/>
  <c r="AG315" i="1"/>
  <c r="AH315" i="1"/>
  <c r="AI315" i="1"/>
  <c r="AJ315" i="1"/>
  <c r="AK315" i="1"/>
  <c r="AL315" i="1"/>
  <c r="AM315" i="1"/>
  <c r="AN315" i="1"/>
  <c r="AO315" i="1"/>
  <c r="AP315" i="1"/>
  <c r="AQ315" i="1"/>
  <c r="BR315" i="1"/>
  <c r="BS315" i="1"/>
  <c r="BU315" i="1"/>
  <c r="BV315" i="1"/>
  <c r="BX315" i="1"/>
  <c r="BY315" i="1"/>
  <c r="CB315" i="1"/>
  <c r="CD315" i="1"/>
  <c r="CE315" i="1"/>
  <c r="CG315" i="1"/>
  <c r="R316" i="1"/>
  <c r="S316" i="1"/>
  <c r="T316" i="1"/>
  <c r="U316" i="1"/>
  <c r="V316" i="1"/>
  <c r="W316" i="1"/>
  <c r="X316" i="1"/>
  <c r="Y316" i="1"/>
  <c r="Z316" i="1"/>
  <c r="AA316" i="1"/>
  <c r="AB316" i="1"/>
  <c r="AC316" i="1"/>
  <c r="AD316" i="1"/>
  <c r="AE316" i="1"/>
  <c r="AF316" i="1"/>
  <c r="AG316" i="1"/>
  <c r="AH316" i="1"/>
  <c r="AI316" i="1"/>
  <c r="AJ316" i="1"/>
  <c r="AK316" i="1"/>
  <c r="AL316" i="1"/>
  <c r="AM316" i="1"/>
  <c r="AN316" i="1"/>
  <c r="AO316" i="1"/>
  <c r="AP316" i="1"/>
  <c r="AQ316" i="1"/>
  <c r="BR316" i="1"/>
  <c r="BS316" i="1"/>
  <c r="BU316" i="1"/>
  <c r="BV316" i="1"/>
  <c r="BX316" i="1"/>
  <c r="BY316" i="1"/>
  <c r="CB316" i="1"/>
  <c r="CD316" i="1"/>
  <c r="CE316" i="1"/>
  <c r="CG316" i="1"/>
  <c r="R317" i="1"/>
  <c r="S317" i="1"/>
  <c r="T317" i="1"/>
  <c r="U317" i="1"/>
  <c r="V317" i="1"/>
  <c r="W317" i="1"/>
  <c r="X317" i="1"/>
  <c r="Y317" i="1"/>
  <c r="Z317" i="1"/>
  <c r="AA317" i="1"/>
  <c r="AB317" i="1"/>
  <c r="AC317" i="1"/>
  <c r="AD317" i="1"/>
  <c r="AE317" i="1"/>
  <c r="AF317" i="1"/>
  <c r="AG317" i="1"/>
  <c r="AH317" i="1"/>
  <c r="AI317" i="1"/>
  <c r="AJ317" i="1"/>
  <c r="AK317" i="1"/>
  <c r="AL317" i="1"/>
  <c r="AM317" i="1"/>
  <c r="AN317" i="1"/>
  <c r="AO317" i="1"/>
  <c r="AP317" i="1"/>
  <c r="AQ317" i="1"/>
  <c r="BR317" i="1"/>
  <c r="BS317" i="1"/>
  <c r="BU317" i="1"/>
  <c r="BV317" i="1"/>
  <c r="BX317" i="1"/>
  <c r="BY317" i="1"/>
  <c r="CB317" i="1"/>
  <c r="CD317" i="1"/>
  <c r="CE317" i="1"/>
  <c r="CG317" i="1"/>
  <c r="R318" i="1"/>
  <c r="S318" i="1"/>
  <c r="T318" i="1"/>
  <c r="U318" i="1"/>
  <c r="V318" i="1"/>
  <c r="W318" i="1"/>
  <c r="X318" i="1"/>
  <c r="Y318" i="1"/>
  <c r="Z318" i="1"/>
  <c r="AA318" i="1"/>
  <c r="AB318" i="1"/>
  <c r="AC318" i="1"/>
  <c r="AD318" i="1"/>
  <c r="AE318" i="1"/>
  <c r="AF318" i="1"/>
  <c r="AG318" i="1"/>
  <c r="AH318" i="1"/>
  <c r="AI318" i="1"/>
  <c r="AJ318" i="1"/>
  <c r="AK318" i="1"/>
  <c r="AL318" i="1"/>
  <c r="AM318" i="1"/>
  <c r="AN318" i="1"/>
  <c r="AO318" i="1"/>
  <c r="AP318" i="1"/>
  <c r="AQ318" i="1"/>
  <c r="BR318" i="1"/>
  <c r="BS318" i="1"/>
  <c r="BU318" i="1"/>
  <c r="BV318" i="1"/>
  <c r="BX318" i="1"/>
  <c r="BY318" i="1"/>
  <c r="CB318" i="1"/>
  <c r="CD318" i="1"/>
  <c r="CE318" i="1"/>
  <c r="CG318" i="1"/>
  <c r="R319" i="1"/>
  <c r="S319" i="1"/>
  <c r="T319" i="1"/>
  <c r="U319" i="1"/>
  <c r="V319" i="1"/>
  <c r="W319" i="1"/>
  <c r="X319" i="1"/>
  <c r="Y319" i="1"/>
  <c r="Z319" i="1"/>
  <c r="AA319" i="1"/>
  <c r="AB319" i="1"/>
  <c r="AC319" i="1"/>
  <c r="AD319" i="1"/>
  <c r="AE319" i="1"/>
  <c r="AF319" i="1"/>
  <c r="AG319" i="1"/>
  <c r="AH319" i="1"/>
  <c r="AI319" i="1"/>
  <c r="AJ319" i="1"/>
  <c r="AK319" i="1"/>
  <c r="AL319" i="1"/>
  <c r="AM319" i="1"/>
  <c r="AN319" i="1"/>
  <c r="AO319" i="1"/>
  <c r="AP319" i="1"/>
  <c r="AQ319" i="1"/>
  <c r="BR319" i="1"/>
  <c r="BS319" i="1"/>
  <c r="BU319" i="1"/>
  <c r="BV319" i="1"/>
  <c r="BX319" i="1"/>
  <c r="BY319" i="1"/>
  <c r="CB319" i="1"/>
  <c r="CD319" i="1"/>
  <c r="CE319" i="1"/>
  <c r="CG319" i="1"/>
  <c r="R320" i="1"/>
  <c r="S320" i="1"/>
  <c r="T320" i="1"/>
  <c r="U320" i="1"/>
  <c r="V320" i="1"/>
  <c r="W320" i="1"/>
  <c r="X320" i="1"/>
  <c r="Y320" i="1"/>
  <c r="Z320" i="1"/>
  <c r="AA320" i="1"/>
  <c r="AB320" i="1"/>
  <c r="AC320" i="1"/>
  <c r="AD320" i="1"/>
  <c r="AE320" i="1"/>
  <c r="AF320" i="1"/>
  <c r="AG320" i="1"/>
  <c r="AH320" i="1"/>
  <c r="AI320" i="1"/>
  <c r="AJ320" i="1"/>
  <c r="AK320" i="1"/>
  <c r="AL320" i="1"/>
  <c r="AM320" i="1"/>
  <c r="AN320" i="1"/>
  <c r="AO320" i="1"/>
  <c r="AP320" i="1"/>
  <c r="AQ320" i="1"/>
  <c r="BR320" i="1"/>
  <c r="BS320" i="1"/>
  <c r="BU320" i="1"/>
  <c r="BV320" i="1"/>
  <c r="BX320" i="1"/>
  <c r="BY320" i="1"/>
  <c r="CB320" i="1"/>
  <c r="CD320" i="1"/>
  <c r="CE320" i="1"/>
  <c r="CG320" i="1"/>
  <c r="R321" i="1"/>
  <c r="S321" i="1"/>
  <c r="T321" i="1"/>
  <c r="U321" i="1"/>
  <c r="V321" i="1"/>
  <c r="W321" i="1"/>
  <c r="X321" i="1"/>
  <c r="Y321" i="1"/>
  <c r="Z321" i="1"/>
  <c r="AA321" i="1"/>
  <c r="AB321" i="1"/>
  <c r="AC321" i="1"/>
  <c r="AD321" i="1"/>
  <c r="AE321" i="1"/>
  <c r="AF321" i="1"/>
  <c r="AG321" i="1"/>
  <c r="AH321" i="1"/>
  <c r="AI321" i="1"/>
  <c r="AJ321" i="1"/>
  <c r="AK321" i="1"/>
  <c r="AL321" i="1"/>
  <c r="AM321" i="1"/>
  <c r="AN321" i="1"/>
  <c r="AO321" i="1"/>
  <c r="AP321" i="1"/>
  <c r="AQ321" i="1"/>
  <c r="BR321" i="1"/>
  <c r="BS321" i="1"/>
  <c r="BU321" i="1"/>
  <c r="BV321" i="1"/>
  <c r="BX321" i="1"/>
  <c r="BY321" i="1"/>
  <c r="CB321" i="1"/>
  <c r="CD321" i="1"/>
  <c r="CE321" i="1"/>
  <c r="CG321" i="1"/>
  <c r="R322" i="1"/>
  <c r="S322" i="1"/>
  <c r="T322" i="1"/>
  <c r="U322" i="1"/>
  <c r="V322" i="1"/>
  <c r="W322" i="1"/>
  <c r="X322" i="1"/>
  <c r="Y322" i="1"/>
  <c r="Z322" i="1"/>
  <c r="AA322" i="1"/>
  <c r="AB322" i="1"/>
  <c r="AC322" i="1"/>
  <c r="AD322" i="1"/>
  <c r="AE322" i="1"/>
  <c r="AF322" i="1"/>
  <c r="AG322" i="1"/>
  <c r="AH322" i="1"/>
  <c r="AI322" i="1"/>
  <c r="AJ322" i="1"/>
  <c r="AK322" i="1"/>
  <c r="AL322" i="1"/>
  <c r="AM322" i="1"/>
  <c r="AN322" i="1"/>
  <c r="AO322" i="1"/>
  <c r="AP322" i="1"/>
  <c r="AQ322" i="1"/>
  <c r="BR322" i="1"/>
  <c r="BS322" i="1"/>
  <c r="BU322" i="1"/>
  <c r="BV322" i="1"/>
  <c r="BX322" i="1"/>
  <c r="BY322" i="1"/>
  <c r="CB322" i="1"/>
  <c r="CD322" i="1"/>
  <c r="CE322" i="1"/>
  <c r="CG322" i="1"/>
  <c r="R323" i="1"/>
  <c r="S323" i="1"/>
  <c r="T323" i="1"/>
  <c r="U323" i="1"/>
  <c r="V323" i="1"/>
  <c r="W323" i="1"/>
  <c r="X323" i="1"/>
  <c r="Y323" i="1"/>
  <c r="Z323" i="1"/>
  <c r="AA323" i="1"/>
  <c r="AB323" i="1"/>
  <c r="AC323" i="1"/>
  <c r="AD323" i="1"/>
  <c r="AE323" i="1"/>
  <c r="AF323" i="1"/>
  <c r="AG323" i="1"/>
  <c r="AH323" i="1"/>
  <c r="AI323" i="1"/>
  <c r="AJ323" i="1"/>
  <c r="AK323" i="1"/>
  <c r="AL323" i="1"/>
  <c r="AM323" i="1"/>
  <c r="AN323" i="1"/>
  <c r="AO323" i="1"/>
  <c r="AP323" i="1"/>
  <c r="AQ323" i="1"/>
  <c r="BR323" i="1"/>
  <c r="BS323" i="1"/>
  <c r="BU323" i="1"/>
  <c r="BV323" i="1"/>
  <c r="BX323" i="1"/>
  <c r="BY323" i="1"/>
  <c r="CB323" i="1"/>
  <c r="CD323" i="1"/>
  <c r="CE323" i="1"/>
  <c r="CG323" i="1"/>
  <c r="R324" i="1"/>
  <c r="S324" i="1"/>
  <c r="T324" i="1"/>
  <c r="U324" i="1"/>
  <c r="V324" i="1"/>
  <c r="W324" i="1"/>
  <c r="X324" i="1"/>
  <c r="Y324" i="1"/>
  <c r="Z324" i="1"/>
  <c r="AA324" i="1"/>
  <c r="AB324" i="1"/>
  <c r="AC324" i="1"/>
  <c r="AD324" i="1"/>
  <c r="AE324" i="1"/>
  <c r="AF324" i="1"/>
  <c r="AG324" i="1"/>
  <c r="AH324" i="1"/>
  <c r="AI324" i="1"/>
  <c r="AJ324" i="1"/>
  <c r="AK324" i="1"/>
  <c r="AL324" i="1"/>
  <c r="AM324" i="1"/>
  <c r="AN324" i="1"/>
  <c r="AO324" i="1"/>
  <c r="AP324" i="1"/>
  <c r="AQ324" i="1"/>
  <c r="BR324" i="1"/>
  <c r="BS324" i="1"/>
  <c r="BU324" i="1"/>
  <c r="BV324" i="1"/>
  <c r="BX324" i="1"/>
  <c r="BY324" i="1"/>
  <c r="CB324" i="1"/>
  <c r="CD324" i="1"/>
  <c r="CE324" i="1"/>
  <c r="CG324" i="1"/>
  <c r="R325" i="1"/>
  <c r="S325" i="1"/>
  <c r="T325" i="1"/>
  <c r="U325" i="1"/>
  <c r="V325" i="1"/>
  <c r="W325" i="1"/>
  <c r="X325" i="1"/>
  <c r="Y325" i="1"/>
  <c r="Z325" i="1"/>
  <c r="AA325" i="1"/>
  <c r="AB325" i="1"/>
  <c r="AC325" i="1"/>
  <c r="AD325" i="1"/>
  <c r="AE325" i="1"/>
  <c r="AF325" i="1"/>
  <c r="AG325" i="1"/>
  <c r="AH325" i="1"/>
  <c r="AI325" i="1"/>
  <c r="AJ325" i="1"/>
  <c r="AK325" i="1"/>
  <c r="AL325" i="1"/>
  <c r="AM325" i="1"/>
  <c r="AN325" i="1"/>
  <c r="AO325" i="1"/>
  <c r="AP325" i="1"/>
  <c r="AQ325" i="1"/>
  <c r="BR325" i="1"/>
  <c r="BS325" i="1"/>
  <c r="BU325" i="1"/>
  <c r="BV325" i="1"/>
  <c r="BX325" i="1"/>
  <c r="BY325" i="1"/>
  <c r="CB325" i="1"/>
  <c r="CD325" i="1"/>
  <c r="CE325" i="1"/>
  <c r="CG325" i="1"/>
  <c r="R326" i="1"/>
  <c r="S326" i="1"/>
  <c r="T326" i="1"/>
  <c r="U326" i="1"/>
  <c r="V326" i="1"/>
  <c r="W326" i="1"/>
  <c r="X326" i="1"/>
  <c r="Y326" i="1"/>
  <c r="Z326" i="1"/>
  <c r="AA326" i="1"/>
  <c r="AB326" i="1"/>
  <c r="AC326" i="1"/>
  <c r="AD326" i="1"/>
  <c r="AE326" i="1"/>
  <c r="AF326" i="1"/>
  <c r="AG326" i="1"/>
  <c r="AH326" i="1"/>
  <c r="AI326" i="1"/>
  <c r="AJ326" i="1"/>
  <c r="AK326" i="1"/>
  <c r="AL326" i="1"/>
  <c r="AM326" i="1"/>
  <c r="AN326" i="1"/>
  <c r="AO326" i="1"/>
  <c r="AP326" i="1"/>
  <c r="AQ326" i="1"/>
  <c r="BR326" i="1"/>
  <c r="BS326" i="1"/>
  <c r="BU326" i="1"/>
  <c r="BV326" i="1"/>
  <c r="BX326" i="1"/>
  <c r="BY326" i="1"/>
  <c r="CB326" i="1"/>
  <c r="CD326" i="1"/>
  <c r="CE326" i="1"/>
  <c r="CG326" i="1"/>
  <c r="R327" i="1"/>
  <c r="S327" i="1"/>
  <c r="T327" i="1"/>
  <c r="U327" i="1"/>
  <c r="V327" i="1"/>
  <c r="W327" i="1"/>
  <c r="X327" i="1"/>
  <c r="Y327" i="1"/>
  <c r="Z327" i="1"/>
  <c r="AA327" i="1"/>
  <c r="AB327" i="1"/>
  <c r="AC327" i="1"/>
  <c r="AD327" i="1"/>
  <c r="AE327" i="1"/>
  <c r="AF327" i="1"/>
  <c r="AG327" i="1"/>
  <c r="AH327" i="1"/>
  <c r="AI327" i="1"/>
  <c r="AJ327" i="1"/>
  <c r="AK327" i="1"/>
  <c r="AL327" i="1"/>
  <c r="AM327" i="1"/>
  <c r="AN327" i="1"/>
  <c r="AO327" i="1"/>
  <c r="AP327" i="1"/>
  <c r="AQ327" i="1"/>
  <c r="BR327" i="1"/>
  <c r="BS327" i="1"/>
  <c r="BU327" i="1"/>
  <c r="BV327" i="1"/>
  <c r="BX327" i="1"/>
  <c r="BY327" i="1"/>
  <c r="CB327" i="1"/>
  <c r="CD327" i="1"/>
  <c r="CE327" i="1"/>
  <c r="CG327" i="1"/>
  <c r="R328" i="1"/>
  <c r="S328" i="1"/>
  <c r="T328" i="1"/>
  <c r="U328" i="1"/>
  <c r="V328" i="1"/>
  <c r="W328" i="1"/>
  <c r="X328" i="1"/>
  <c r="Y328" i="1"/>
  <c r="Z328" i="1"/>
  <c r="AA328" i="1"/>
  <c r="AB328" i="1"/>
  <c r="AC328" i="1"/>
  <c r="AD328" i="1"/>
  <c r="AE328" i="1"/>
  <c r="AF328" i="1"/>
  <c r="AG328" i="1"/>
  <c r="AH328" i="1"/>
  <c r="AI328" i="1"/>
  <c r="AJ328" i="1"/>
  <c r="AK328" i="1"/>
  <c r="AL328" i="1"/>
  <c r="AM328" i="1"/>
  <c r="AN328" i="1"/>
  <c r="AO328" i="1"/>
  <c r="AP328" i="1"/>
  <c r="AQ328" i="1"/>
  <c r="BR328" i="1"/>
  <c r="BS328" i="1"/>
  <c r="BU328" i="1"/>
  <c r="BV328" i="1"/>
  <c r="BX328" i="1"/>
  <c r="BY328" i="1"/>
  <c r="CB328" i="1"/>
  <c r="CD328" i="1"/>
  <c r="CE328" i="1"/>
  <c r="CG328" i="1"/>
  <c r="R329" i="1"/>
  <c r="S329" i="1"/>
  <c r="T329" i="1"/>
  <c r="U329" i="1"/>
  <c r="V329" i="1"/>
  <c r="W329" i="1"/>
  <c r="X329" i="1"/>
  <c r="Y329" i="1"/>
  <c r="Z329" i="1"/>
  <c r="AA329" i="1"/>
  <c r="AB329" i="1"/>
  <c r="AC329" i="1"/>
  <c r="AD329" i="1"/>
  <c r="AE329" i="1"/>
  <c r="AF329" i="1"/>
  <c r="AG329" i="1"/>
  <c r="AH329" i="1"/>
  <c r="AI329" i="1"/>
  <c r="AJ329" i="1"/>
  <c r="AK329" i="1"/>
  <c r="AL329" i="1"/>
  <c r="AM329" i="1"/>
  <c r="AN329" i="1"/>
  <c r="AO329" i="1"/>
  <c r="AP329" i="1"/>
  <c r="AQ329" i="1"/>
  <c r="BR329" i="1"/>
  <c r="BS329" i="1"/>
  <c r="BU329" i="1"/>
  <c r="BV329" i="1"/>
  <c r="BX329" i="1"/>
  <c r="BY329" i="1"/>
  <c r="CB329" i="1"/>
  <c r="CD329" i="1"/>
  <c r="CE329" i="1"/>
  <c r="CG329" i="1"/>
  <c r="R330" i="1"/>
  <c r="S330" i="1"/>
  <c r="T330" i="1"/>
  <c r="U330" i="1"/>
  <c r="V330" i="1"/>
  <c r="W330" i="1"/>
  <c r="X330" i="1"/>
  <c r="Y330" i="1"/>
  <c r="Z330" i="1"/>
  <c r="AA330" i="1"/>
  <c r="AB330" i="1"/>
  <c r="AC330" i="1"/>
  <c r="AD330" i="1"/>
  <c r="AE330" i="1"/>
  <c r="AF330" i="1"/>
  <c r="AG330" i="1"/>
  <c r="AH330" i="1"/>
  <c r="AI330" i="1"/>
  <c r="AJ330" i="1"/>
  <c r="AK330" i="1"/>
  <c r="AL330" i="1"/>
  <c r="AM330" i="1"/>
  <c r="AN330" i="1"/>
  <c r="AO330" i="1"/>
  <c r="AP330" i="1"/>
  <c r="AQ330" i="1"/>
  <c r="BR330" i="1"/>
  <c r="BS330" i="1"/>
  <c r="BU330" i="1"/>
  <c r="BV330" i="1"/>
  <c r="BX330" i="1"/>
  <c r="BY330" i="1"/>
  <c r="CB330" i="1"/>
  <c r="CD330" i="1"/>
  <c r="CE330" i="1"/>
  <c r="CG330" i="1"/>
  <c r="R331" i="1"/>
  <c r="S331" i="1"/>
  <c r="T331" i="1"/>
  <c r="U331" i="1"/>
  <c r="V331" i="1"/>
  <c r="W331" i="1"/>
  <c r="X331" i="1"/>
  <c r="Y331" i="1"/>
  <c r="Z331" i="1"/>
  <c r="AA331" i="1"/>
  <c r="AB331" i="1"/>
  <c r="AC331" i="1"/>
  <c r="AD331" i="1"/>
  <c r="AE331" i="1"/>
  <c r="AF331" i="1"/>
  <c r="AG331" i="1"/>
  <c r="AH331" i="1"/>
  <c r="AI331" i="1"/>
  <c r="AJ331" i="1"/>
  <c r="AK331" i="1"/>
  <c r="AL331" i="1"/>
  <c r="AM331" i="1"/>
  <c r="AN331" i="1"/>
  <c r="AO331" i="1"/>
  <c r="AP331" i="1"/>
  <c r="AQ331" i="1"/>
  <c r="BR331" i="1"/>
  <c r="BS331" i="1"/>
  <c r="BU331" i="1"/>
  <c r="BV331" i="1"/>
  <c r="BX331" i="1"/>
  <c r="BY331" i="1"/>
  <c r="CB331" i="1"/>
  <c r="CD331" i="1"/>
  <c r="CE331" i="1"/>
  <c r="CG331" i="1"/>
  <c r="R332" i="1"/>
  <c r="S332" i="1"/>
  <c r="T332" i="1"/>
  <c r="U332" i="1"/>
  <c r="V332" i="1"/>
  <c r="W332" i="1"/>
  <c r="X332" i="1"/>
  <c r="Y332" i="1"/>
  <c r="Z332" i="1"/>
  <c r="AA332" i="1"/>
  <c r="AB332" i="1"/>
  <c r="AC332" i="1"/>
  <c r="AD332" i="1"/>
  <c r="AE332" i="1"/>
  <c r="AF332" i="1"/>
  <c r="AG332" i="1"/>
  <c r="AH332" i="1"/>
  <c r="AI332" i="1"/>
  <c r="AJ332" i="1"/>
  <c r="AK332" i="1"/>
  <c r="AL332" i="1"/>
  <c r="AM332" i="1"/>
  <c r="AN332" i="1"/>
  <c r="AO332" i="1"/>
  <c r="AP332" i="1"/>
  <c r="AQ332" i="1"/>
  <c r="BR332" i="1"/>
  <c r="BS332" i="1"/>
  <c r="BU332" i="1"/>
  <c r="BV332" i="1"/>
  <c r="BX332" i="1"/>
  <c r="BY332" i="1"/>
  <c r="CB332" i="1"/>
  <c r="CD332" i="1"/>
  <c r="CE332" i="1"/>
  <c r="CG332" i="1"/>
  <c r="R333" i="1"/>
  <c r="S333" i="1"/>
  <c r="T333" i="1"/>
  <c r="U333" i="1"/>
  <c r="V333" i="1"/>
  <c r="W333" i="1"/>
  <c r="X333" i="1"/>
  <c r="Y333" i="1"/>
  <c r="Z333" i="1"/>
  <c r="AA333" i="1"/>
  <c r="AB333" i="1"/>
  <c r="AC333" i="1"/>
  <c r="AD333" i="1"/>
  <c r="AE333" i="1"/>
  <c r="AF333" i="1"/>
  <c r="AG333" i="1"/>
  <c r="AH333" i="1"/>
  <c r="AI333" i="1"/>
  <c r="AJ333" i="1"/>
  <c r="AK333" i="1"/>
  <c r="AL333" i="1"/>
  <c r="AM333" i="1"/>
  <c r="AN333" i="1"/>
  <c r="AO333" i="1"/>
  <c r="AP333" i="1"/>
  <c r="AQ333" i="1"/>
  <c r="BR333" i="1"/>
  <c r="BS333" i="1"/>
  <c r="BU333" i="1"/>
  <c r="BV333" i="1"/>
  <c r="BX333" i="1"/>
  <c r="BY333" i="1"/>
  <c r="CB333" i="1"/>
  <c r="CD333" i="1"/>
  <c r="CE333" i="1"/>
  <c r="CG333" i="1"/>
  <c r="R334" i="1"/>
  <c r="S334" i="1"/>
  <c r="T334" i="1"/>
  <c r="U334" i="1"/>
  <c r="V334" i="1"/>
  <c r="W334" i="1"/>
  <c r="X334" i="1"/>
  <c r="Y334" i="1"/>
  <c r="Z334" i="1"/>
  <c r="AA334" i="1"/>
  <c r="AB334" i="1"/>
  <c r="AC334" i="1"/>
  <c r="AD334" i="1"/>
  <c r="AE334" i="1"/>
  <c r="AF334" i="1"/>
  <c r="AG334" i="1"/>
  <c r="AH334" i="1"/>
  <c r="AI334" i="1"/>
  <c r="AJ334" i="1"/>
  <c r="AK334" i="1"/>
  <c r="AL334" i="1"/>
  <c r="AM334" i="1"/>
  <c r="AN334" i="1"/>
  <c r="AO334" i="1"/>
  <c r="AP334" i="1"/>
  <c r="AQ334" i="1"/>
  <c r="BR334" i="1"/>
  <c r="BS334" i="1"/>
  <c r="BU334" i="1"/>
  <c r="BV334" i="1"/>
  <c r="BX334" i="1"/>
  <c r="BY334" i="1"/>
  <c r="CB334" i="1"/>
  <c r="CD334" i="1"/>
  <c r="CE334" i="1"/>
  <c r="CG334" i="1"/>
  <c r="R335" i="1"/>
  <c r="S335" i="1"/>
  <c r="T335" i="1"/>
  <c r="U335" i="1"/>
  <c r="V335" i="1"/>
  <c r="W335" i="1"/>
  <c r="X335" i="1"/>
  <c r="Y335" i="1"/>
  <c r="Z335" i="1"/>
  <c r="AA335" i="1"/>
  <c r="AB335" i="1"/>
  <c r="AC335" i="1"/>
  <c r="AD335" i="1"/>
  <c r="AE335" i="1"/>
  <c r="AF335" i="1"/>
  <c r="AG335" i="1"/>
  <c r="AH335" i="1"/>
  <c r="AI335" i="1"/>
  <c r="AJ335" i="1"/>
  <c r="AK335" i="1"/>
  <c r="AL335" i="1"/>
  <c r="AM335" i="1"/>
  <c r="AN335" i="1"/>
  <c r="AO335" i="1"/>
  <c r="AP335" i="1"/>
  <c r="AQ335" i="1"/>
  <c r="BR335" i="1"/>
  <c r="BS335" i="1"/>
  <c r="BU335" i="1"/>
  <c r="BV335" i="1"/>
  <c r="BX335" i="1"/>
  <c r="BY335" i="1"/>
  <c r="CB335" i="1"/>
  <c r="CD335" i="1"/>
  <c r="CE335" i="1"/>
  <c r="CG335" i="1"/>
  <c r="R336" i="1"/>
  <c r="S336" i="1"/>
  <c r="T336" i="1"/>
  <c r="U336" i="1"/>
  <c r="V336" i="1"/>
  <c r="W336" i="1"/>
  <c r="X336" i="1"/>
  <c r="Y336" i="1"/>
  <c r="Z336" i="1"/>
  <c r="AA336" i="1"/>
  <c r="AB336" i="1"/>
  <c r="AC336" i="1"/>
  <c r="AD336" i="1"/>
  <c r="AE336" i="1"/>
  <c r="AF336" i="1"/>
  <c r="AG336" i="1"/>
  <c r="AH336" i="1"/>
  <c r="AI336" i="1"/>
  <c r="AJ336" i="1"/>
  <c r="AK336" i="1"/>
  <c r="AL336" i="1"/>
  <c r="AM336" i="1"/>
  <c r="AN336" i="1"/>
  <c r="AO336" i="1"/>
  <c r="AP336" i="1"/>
  <c r="AQ336" i="1"/>
  <c r="BR336" i="1"/>
  <c r="BS336" i="1"/>
  <c r="BU336" i="1"/>
  <c r="BV336" i="1"/>
  <c r="BX336" i="1"/>
  <c r="BY336" i="1"/>
  <c r="CB336" i="1"/>
  <c r="CD336" i="1"/>
  <c r="CE336" i="1"/>
  <c r="CG336" i="1"/>
  <c r="R337" i="1"/>
  <c r="S337" i="1"/>
  <c r="T337" i="1"/>
  <c r="U337" i="1"/>
  <c r="V337" i="1"/>
  <c r="W337" i="1"/>
  <c r="X337" i="1"/>
  <c r="Y337" i="1"/>
  <c r="Z337" i="1"/>
  <c r="AA337" i="1"/>
  <c r="AB337" i="1"/>
  <c r="AC337" i="1"/>
  <c r="AD337" i="1"/>
  <c r="AE337" i="1"/>
  <c r="AF337" i="1"/>
  <c r="AG337" i="1"/>
  <c r="AH337" i="1"/>
  <c r="AI337" i="1"/>
  <c r="AJ337" i="1"/>
  <c r="AK337" i="1"/>
  <c r="AL337" i="1"/>
  <c r="AM337" i="1"/>
  <c r="AN337" i="1"/>
  <c r="AO337" i="1"/>
  <c r="AP337" i="1"/>
  <c r="AQ337" i="1"/>
  <c r="BR337" i="1"/>
  <c r="BS337" i="1"/>
  <c r="BU337" i="1"/>
  <c r="BV337" i="1"/>
  <c r="BX337" i="1"/>
  <c r="BY337" i="1"/>
  <c r="CB337" i="1"/>
  <c r="CD337" i="1"/>
  <c r="CE337" i="1"/>
  <c r="CG337" i="1"/>
  <c r="R338" i="1"/>
  <c r="S338" i="1"/>
  <c r="T338" i="1"/>
  <c r="U338" i="1"/>
  <c r="V338" i="1"/>
  <c r="W338" i="1"/>
  <c r="X338" i="1"/>
  <c r="Y338" i="1"/>
  <c r="Z338" i="1"/>
  <c r="AA338" i="1"/>
  <c r="AB338" i="1"/>
  <c r="AC338" i="1"/>
  <c r="AD338" i="1"/>
  <c r="AE338" i="1"/>
  <c r="AF338" i="1"/>
  <c r="AG338" i="1"/>
  <c r="AH338" i="1"/>
  <c r="AI338" i="1"/>
  <c r="AJ338" i="1"/>
  <c r="AK338" i="1"/>
  <c r="AL338" i="1"/>
  <c r="AM338" i="1"/>
  <c r="AN338" i="1"/>
  <c r="AO338" i="1"/>
  <c r="AP338" i="1"/>
  <c r="AQ338" i="1"/>
  <c r="BR338" i="1"/>
  <c r="BS338" i="1"/>
  <c r="BU338" i="1"/>
  <c r="BV338" i="1"/>
  <c r="BX338" i="1"/>
  <c r="BY338" i="1"/>
  <c r="CB338" i="1"/>
  <c r="CD338" i="1"/>
  <c r="CE338" i="1"/>
  <c r="CG338" i="1"/>
  <c r="R339" i="1"/>
  <c r="S339" i="1"/>
  <c r="T339" i="1"/>
  <c r="U339" i="1"/>
  <c r="V339" i="1"/>
  <c r="W339" i="1"/>
  <c r="X339" i="1"/>
  <c r="Y339" i="1"/>
  <c r="Z339" i="1"/>
  <c r="AA339" i="1"/>
  <c r="AB339" i="1"/>
  <c r="AC339" i="1"/>
  <c r="AD339" i="1"/>
  <c r="AE339" i="1"/>
  <c r="AF339" i="1"/>
  <c r="AG339" i="1"/>
  <c r="AH339" i="1"/>
  <c r="AI339" i="1"/>
  <c r="AJ339" i="1"/>
  <c r="AK339" i="1"/>
  <c r="AL339" i="1"/>
  <c r="AM339" i="1"/>
  <c r="AN339" i="1"/>
  <c r="AO339" i="1"/>
  <c r="AP339" i="1"/>
  <c r="AQ339" i="1"/>
  <c r="BR339" i="1"/>
  <c r="BS339" i="1"/>
  <c r="BU339" i="1"/>
  <c r="BV339" i="1"/>
  <c r="BX339" i="1"/>
  <c r="BY339" i="1"/>
  <c r="CB339" i="1"/>
  <c r="CD339" i="1"/>
  <c r="CE339" i="1"/>
  <c r="CG339" i="1"/>
  <c r="R340" i="1"/>
  <c r="S340" i="1"/>
  <c r="T340" i="1"/>
  <c r="U340" i="1"/>
  <c r="V340" i="1"/>
  <c r="W340" i="1"/>
  <c r="X340" i="1"/>
  <c r="Y340" i="1"/>
  <c r="Z340" i="1"/>
  <c r="AA340" i="1"/>
  <c r="AB340" i="1"/>
  <c r="AC340" i="1"/>
  <c r="AD340" i="1"/>
  <c r="AE340" i="1"/>
  <c r="AF340" i="1"/>
  <c r="AG340" i="1"/>
  <c r="AH340" i="1"/>
  <c r="AI340" i="1"/>
  <c r="AJ340" i="1"/>
  <c r="AK340" i="1"/>
  <c r="AL340" i="1"/>
  <c r="AM340" i="1"/>
  <c r="AN340" i="1"/>
  <c r="AO340" i="1"/>
  <c r="AP340" i="1"/>
  <c r="AQ340" i="1"/>
  <c r="BR340" i="1"/>
  <c r="BS340" i="1"/>
  <c r="BU340" i="1"/>
  <c r="BV340" i="1"/>
  <c r="BX340" i="1"/>
  <c r="BY340" i="1"/>
  <c r="CB340" i="1"/>
  <c r="CD340" i="1"/>
  <c r="CE340" i="1"/>
  <c r="CG340" i="1"/>
  <c r="R341" i="1"/>
  <c r="S341" i="1"/>
  <c r="T341" i="1"/>
  <c r="U341" i="1"/>
  <c r="V341" i="1"/>
  <c r="W341" i="1"/>
  <c r="X341" i="1"/>
  <c r="Y341" i="1"/>
  <c r="Z341" i="1"/>
  <c r="AA341" i="1"/>
  <c r="AB341" i="1"/>
  <c r="AC341" i="1"/>
  <c r="AD341" i="1"/>
  <c r="AE341" i="1"/>
  <c r="AF341" i="1"/>
  <c r="AG341" i="1"/>
  <c r="AH341" i="1"/>
  <c r="AI341" i="1"/>
  <c r="AJ341" i="1"/>
  <c r="AK341" i="1"/>
  <c r="AL341" i="1"/>
  <c r="AM341" i="1"/>
  <c r="AN341" i="1"/>
  <c r="AO341" i="1"/>
  <c r="AP341" i="1"/>
  <c r="AQ341" i="1"/>
  <c r="BR341" i="1"/>
  <c r="BS341" i="1"/>
  <c r="BU341" i="1"/>
  <c r="BV341" i="1"/>
  <c r="BX341" i="1"/>
  <c r="BY341" i="1"/>
  <c r="CB341" i="1"/>
  <c r="CD341" i="1"/>
  <c r="CE341" i="1"/>
  <c r="CG341" i="1"/>
  <c r="R342" i="1"/>
  <c r="S342" i="1"/>
  <c r="T342" i="1"/>
  <c r="U342" i="1"/>
  <c r="V342" i="1"/>
  <c r="W342" i="1"/>
  <c r="X342" i="1"/>
  <c r="Y342" i="1"/>
  <c r="Z342" i="1"/>
  <c r="AA342" i="1"/>
  <c r="AB342" i="1"/>
  <c r="AC342" i="1"/>
  <c r="AD342" i="1"/>
  <c r="AE342" i="1"/>
  <c r="AF342" i="1"/>
  <c r="AG342" i="1"/>
  <c r="AH342" i="1"/>
  <c r="AI342" i="1"/>
  <c r="AJ342" i="1"/>
  <c r="AK342" i="1"/>
  <c r="AL342" i="1"/>
  <c r="AM342" i="1"/>
  <c r="AN342" i="1"/>
  <c r="AO342" i="1"/>
  <c r="AP342" i="1"/>
  <c r="AQ342" i="1"/>
  <c r="BR342" i="1"/>
  <c r="BS342" i="1"/>
  <c r="BU342" i="1"/>
  <c r="BV342" i="1"/>
  <c r="BX342" i="1"/>
  <c r="BY342" i="1"/>
  <c r="CB342" i="1"/>
  <c r="CD342" i="1"/>
  <c r="CE342" i="1"/>
  <c r="CG342" i="1"/>
  <c r="R343" i="1"/>
  <c r="S343" i="1"/>
  <c r="T343" i="1"/>
  <c r="U343" i="1"/>
  <c r="V343" i="1"/>
  <c r="W343" i="1"/>
  <c r="X343" i="1"/>
  <c r="Y343" i="1"/>
  <c r="Z343" i="1"/>
  <c r="AA343" i="1"/>
  <c r="AB343" i="1"/>
  <c r="AC343" i="1"/>
  <c r="AD343" i="1"/>
  <c r="AE343" i="1"/>
  <c r="AF343" i="1"/>
  <c r="AG343" i="1"/>
  <c r="AH343" i="1"/>
  <c r="AI343" i="1"/>
  <c r="AJ343" i="1"/>
  <c r="AK343" i="1"/>
  <c r="AL343" i="1"/>
  <c r="AM343" i="1"/>
  <c r="AN343" i="1"/>
  <c r="AO343" i="1"/>
  <c r="AP343" i="1"/>
  <c r="AQ343" i="1"/>
  <c r="BR343" i="1"/>
  <c r="BS343" i="1"/>
  <c r="BU343" i="1"/>
  <c r="BV343" i="1"/>
  <c r="BX343" i="1"/>
  <c r="BY343" i="1"/>
  <c r="CB343" i="1"/>
  <c r="CD343" i="1"/>
  <c r="CE343" i="1"/>
  <c r="CG343" i="1"/>
  <c r="R344" i="1"/>
  <c r="S344" i="1"/>
  <c r="T344" i="1"/>
  <c r="U344" i="1"/>
  <c r="V344" i="1"/>
  <c r="W344" i="1"/>
  <c r="X344" i="1"/>
  <c r="Y344" i="1"/>
  <c r="Z344" i="1"/>
  <c r="AA344" i="1"/>
  <c r="AB344" i="1"/>
  <c r="AC344" i="1"/>
  <c r="AD344" i="1"/>
  <c r="AE344" i="1"/>
  <c r="AF344" i="1"/>
  <c r="AG344" i="1"/>
  <c r="AH344" i="1"/>
  <c r="AI344" i="1"/>
  <c r="AJ344" i="1"/>
  <c r="AK344" i="1"/>
  <c r="AL344" i="1"/>
  <c r="AM344" i="1"/>
  <c r="AN344" i="1"/>
  <c r="AO344" i="1"/>
  <c r="AP344" i="1"/>
  <c r="AQ344" i="1"/>
  <c r="BR344" i="1"/>
  <c r="BS344" i="1"/>
  <c r="BU344" i="1"/>
  <c r="BV344" i="1"/>
  <c r="BX344" i="1"/>
  <c r="BY344" i="1"/>
  <c r="CB344" i="1"/>
  <c r="CD344" i="1"/>
  <c r="CE344" i="1"/>
  <c r="CG344" i="1"/>
  <c r="R345" i="1"/>
  <c r="S345" i="1"/>
  <c r="T345" i="1"/>
  <c r="U345" i="1"/>
  <c r="V345" i="1"/>
  <c r="W345" i="1"/>
  <c r="X345" i="1"/>
  <c r="Y345" i="1"/>
  <c r="Z345" i="1"/>
  <c r="AA345" i="1"/>
  <c r="AB345" i="1"/>
  <c r="AC345" i="1"/>
  <c r="AD345" i="1"/>
  <c r="AE345" i="1"/>
  <c r="AF345" i="1"/>
  <c r="AG345" i="1"/>
  <c r="AH345" i="1"/>
  <c r="AI345" i="1"/>
  <c r="AJ345" i="1"/>
  <c r="AK345" i="1"/>
  <c r="AL345" i="1"/>
  <c r="AM345" i="1"/>
  <c r="AN345" i="1"/>
  <c r="AO345" i="1"/>
  <c r="AP345" i="1"/>
  <c r="AQ345" i="1"/>
  <c r="BR345" i="1"/>
  <c r="BS345" i="1"/>
  <c r="BU345" i="1"/>
  <c r="BV345" i="1"/>
  <c r="BX345" i="1"/>
  <c r="BY345" i="1"/>
  <c r="CB345" i="1"/>
  <c r="CD345" i="1"/>
  <c r="CE345" i="1"/>
  <c r="CG345" i="1"/>
  <c r="R346" i="1"/>
  <c r="S346" i="1"/>
  <c r="T346" i="1"/>
  <c r="U346" i="1"/>
  <c r="V346" i="1"/>
  <c r="W346" i="1"/>
  <c r="X346" i="1"/>
  <c r="Y346" i="1"/>
  <c r="Z346" i="1"/>
  <c r="AA346" i="1"/>
  <c r="AB346" i="1"/>
  <c r="AC346" i="1"/>
  <c r="AD346" i="1"/>
  <c r="AE346" i="1"/>
  <c r="AF346" i="1"/>
  <c r="AG346" i="1"/>
  <c r="AH346" i="1"/>
  <c r="AI346" i="1"/>
  <c r="AJ346" i="1"/>
  <c r="AK346" i="1"/>
  <c r="AL346" i="1"/>
  <c r="AM346" i="1"/>
  <c r="AN346" i="1"/>
  <c r="AO346" i="1"/>
  <c r="AP346" i="1"/>
  <c r="AQ346" i="1"/>
  <c r="BR346" i="1"/>
  <c r="BS346" i="1"/>
  <c r="BU346" i="1"/>
  <c r="BV346" i="1"/>
  <c r="BX346" i="1"/>
  <c r="BY346" i="1"/>
  <c r="CB346" i="1"/>
  <c r="CD346" i="1"/>
  <c r="CE346" i="1"/>
  <c r="CG346" i="1"/>
  <c r="R347" i="1"/>
  <c r="S347" i="1"/>
  <c r="T347" i="1"/>
  <c r="U347" i="1"/>
  <c r="V347" i="1"/>
  <c r="W347" i="1"/>
  <c r="X347" i="1"/>
  <c r="Y347" i="1"/>
  <c r="Z347" i="1"/>
  <c r="AA347" i="1"/>
  <c r="AB347" i="1"/>
  <c r="AC347" i="1"/>
  <c r="AD347" i="1"/>
  <c r="AE347" i="1"/>
  <c r="AF347" i="1"/>
  <c r="AG347" i="1"/>
  <c r="AH347" i="1"/>
  <c r="AI347" i="1"/>
  <c r="AJ347" i="1"/>
  <c r="AK347" i="1"/>
  <c r="AL347" i="1"/>
  <c r="AM347" i="1"/>
  <c r="AN347" i="1"/>
  <c r="AO347" i="1"/>
  <c r="AP347" i="1"/>
  <c r="AQ347" i="1"/>
  <c r="BR347" i="1"/>
  <c r="BS347" i="1"/>
  <c r="BU347" i="1"/>
  <c r="BV347" i="1"/>
  <c r="BX347" i="1"/>
  <c r="BY347" i="1"/>
  <c r="CB347" i="1"/>
  <c r="CD347" i="1"/>
  <c r="CE347" i="1"/>
  <c r="CG347" i="1"/>
  <c r="R348" i="1"/>
  <c r="S348" i="1"/>
  <c r="T348" i="1"/>
  <c r="U348" i="1"/>
  <c r="V348" i="1"/>
  <c r="W348" i="1"/>
  <c r="X348" i="1"/>
  <c r="Y348" i="1"/>
  <c r="Z348" i="1"/>
  <c r="AA348" i="1"/>
  <c r="AB348" i="1"/>
  <c r="AC348" i="1"/>
  <c r="AD348" i="1"/>
  <c r="AE348" i="1"/>
  <c r="AF348" i="1"/>
  <c r="AG348" i="1"/>
  <c r="AH348" i="1"/>
  <c r="AI348" i="1"/>
  <c r="AJ348" i="1"/>
  <c r="AK348" i="1"/>
  <c r="AL348" i="1"/>
  <c r="AM348" i="1"/>
  <c r="AN348" i="1"/>
  <c r="AO348" i="1"/>
  <c r="AP348" i="1"/>
  <c r="AQ348" i="1"/>
  <c r="BR348" i="1"/>
  <c r="BS348" i="1"/>
  <c r="BU348" i="1"/>
  <c r="BV348" i="1"/>
  <c r="BX348" i="1"/>
  <c r="BY348" i="1"/>
  <c r="CB348" i="1"/>
  <c r="CD348" i="1"/>
  <c r="CE348" i="1"/>
  <c r="CG348" i="1"/>
  <c r="R349" i="1"/>
  <c r="S349" i="1"/>
  <c r="T349" i="1"/>
  <c r="U349" i="1"/>
  <c r="V349" i="1"/>
  <c r="W349" i="1"/>
  <c r="X349" i="1"/>
  <c r="Y349" i="1"/>
  <c r="Z349" i="1"/>
  <c r="AA349" i="1"/>
  <c r="AB349" i="1"/>
  <c r="AC349" i="1"/>
  <c r="AD349" i="1"/>
  <c r="AE349" i="1"/>
  <c r="AF349" i="1"/>
  <c r="AG349" i="1"/>
  <c r="AH349" i="1"/>
  <c r="AI349" i="1"/>
  <c r="AJ349" i="1"/>
  <c r="AK349" i="1"/>
  <c r="AL349" i="1"/>
  <c r="AM349" i="1"/>
  <c r="AN349" i="1"/>
  <c r="AO349" i="1"/>
  <c r="AP349" i="1"/>
  <c r="AQ349" i="1"/>
  <c r="BR349" i="1"/>
  <c r="BS349" i="1"/>
  <c r="BU349" i="1"/>
  <c r="BV349" i="1"/>
  <c r="BX349" i="1"/>
  <c r="BY349" i="1"/>
  <c r="CB349" i="1"/>
  <c r="CD349" i="1"/>
  <c r="CE349" i="1"/>
  <c r="CG349" i="1"/>
  <c r="R350" i="1"/>
  <c r="S350" i="1"/>
  <c r="T350" i="1"/>
  <c r="U350" i="1"/>
  <c r="V350" i="1"/>
  <c r="W350" i="1"/>
  <c r="X350" i="1"/>
  <c r="Y350" i="1"/>
  <c r="Z350" i="1"/>
  <c r="AA350" i="1"/>
  <c r="AB350" i="1"/>
  <c r="AC350" i="1"/>
  <c r="AD350" i="1"/>
  <c r="AE350" i="1"/>
  <c r="AF350" i="1"/>
  <c r="AG350" i="1"/>
  <c r="AH350" i="1"/>
  <c r="AI350" i="1"/>
  <c r="AJ350" i="1"/>
  <c r="AK350" i="1"/>
  <c r="AL350" i="1"/>
  <c r="AM350" i="1"/>
  <c r="AN350" i="1"/>
  <c r="AO350" i="1"/>
  <c r="AP350" i="1"/>
  <c r="AQ350" i="1"/>
  <c r="BR350" i="1"/>
  <c r="BS350" i="1"/>
  <c r="BU350" i="1"/>
  <c r="BV350" i="1"/>
  <c r="BX350" i="1"/>
  <c r="BY350" i="1"/>
  <c r="CB350" i="1"/>
  <c r="CD350" i="1"/>
  <c r="CE350" i="1"/>
  <c r="CG350" i="1"/>
  <c r="R351" i="1"/>
  <c r="S351" i="1"/>
  <c r="T351" i="1"/>
  <c r="U351" i="1"/>
  <c r="V351" i="1"/>
  <c r="W351" i="1"/>
  <c r="X351" i="1"/>
  <c r="Y351" i="1"/>
  <c r="Z351" i="1"/>
  <c r="AA351" i="1"/>
  <c r="AB351" i="1"/>
  <c r="AC351" i="1"/>
  <c r="AD351" i="1"/>
  <c r="AE351" i="1"/>
  <c r="AF351" i="1"/>
  <c r="AG351" i="1"/>
  <c r="AH351" i="1"/>
  <c r="AI351" i="1"/>
  <c r="AJ351" i="1"/>
  <c r="AK351" i="1"/>
  <c r="AL351" i="1"/>
  <c r="AM351" i="1"/>
  <c r="AN351" i="1"/>
  <c r="AO351" i="1"/>
  <c r="AP351" i="1"/>
  <c r="AQ351" i="1"/>
  <c r="BR351" i="1"/>
  <c r="BS351" i="1"/>
  <c r="BU351" i="1"/>
  <c r="BV351" i="1"/>
  <c r="BX351" i="1"/>
  <c r="BY351" i="1"/>
  <c r="CB351" i="1"/>
  <c r="CD351" i="1"/>
  <c r="CE351" i="1"/>
  <c r="CG351" i="1"/>
  <c r="R352" i="1"/>
  <c r="S352" i="1"/>
  <c r="T352" i="1"/>
  <c r="U352" i="1"/>
  <c r="V352" i="1"/>
  <c r="W352" i="1"/>
  <c r="X352" i="1"/>
  <c r="Y352" i="1"/>
  <c r="Z352" i="1"/>
  <c r="AA352" i="1"/>
  <c r="AB352" i="1"/>
  <c r="AC352" i="1"/>
  <c r="AD352" i="1"/>
  <c r="AE352" i="1"/>
  <c r="AF352" i="1"/>
  <c r="AG352" i="1"/>
  <c r="AH352" i="1"/>
  <c r="AI352" i="1"/>
  <c r="AJ352" i="1"/>
  <c r="AK352" i="1"/>
  <c r="AL352" i="1"/>
  <c r="AM352" i="1"/>
  <c r="AN352" i="1"/>
  <c r="AO352" i="1"/>
  <c r="AP352" i="1"/>
  <c r="AQ352" i="1"/>
  <c r="BR352" i="1"/>
  <c r="BS352" i="1"/>
  <c r="BU352" i="1"/>
  <c r="BV352" i="1"/>
  <c r="BX352" i="1"/>
  <c r="BY352" i="1"/>
  <c r="CB352" i="1"/>
  <c r="CD352" i="1"/>
  <c r="CE352" i="1"/>
  <c r="CG352" i="1"/>
  <c r="R353" i="1"/>
  <c r="S353" i="1"/>
  <c r="T353" i="1"/>
  <c r="U353" i="1"/>
  <c r="V353" i="1"/>
  <c r="W353" i="1"/>
  <c r="X353" i="1"/>
  <c r="Y353" i="1"/>
  <c r="Z353" i="1"/>
  <c r="AA353" i="1"/>
  <c r="AB353" i="1"/>
  <c r="AC353" i="1"/>
  <c r="AD353" i="1"/>
  <c r="AE353" i="1"/>
  <c r="AF353" i="1"/>
  <c r="AG353" i="1"/>
  <c r="AH353" i="1"/>
  <c r="AI353" i="1"/>
  <c r="AJ353" i="1"/>
  <c r="AK353" i="1"/>
  <c r="AL353" i="1"/>
  <c r="AM353" i="1"/>
  <c r="AN353" i="1"/>
  <c r="AO353" i="1"/>
  <c r="AP353" i="1"/>
  <c r="AQ353" i="1"/>
  <c r="BR353" i="1"/>
  <c r="BS353" i="1"/>
  <c r="BU353" i="1"/>
  <c r="BV353" i="1"/>
  <c r="BX353" i="1"/>
  <c r="BY353" i="1"/>
  <c r="CB353" i="1"/>
  <c r="CD353" i="1"/>
  <c r="CE353" i="1"/>
  <c r="CG353" i="1"/>
  <c r="R354" i="1"/>
  <c r="S354" i="1"/>
  <c r="T354" i="1"/>
  <c r="U354" i="1"/>
  <c r="V354" i="1"/>
  <c r="W354" i="1"/>
  <c r="X354" i="1"/>
  <c r="Y354" i="1"/>
  <c r="Z354" i="1"/>
  <c r="AA354" i="1"/>
  <c r="AB354" i="1"/>
  <c r="AC354" i="1"/>
  <c r="AD354" i="1"/>
  <c r="AE354" i="1"/>
  <c r="AF354" i="1"/>
  <c r="AG354" i="1"/>
  <c r="AH354" i="1"/>
  <c r="AI354" i="1"/>
  <c r="AJ354" i="1"/>
  <c r="AK354" i="1"/>
  <c r="AL354" i="1"/>
  <c r="AM354" i="1"/>
  <c r="AN354" i="1"/>
  <c r="AO354" i="1"/>
  <c r="AP354" i="1"/>
  <c r="AQ354" i="1"/>
  <c r="BR354" i="1"/>
  <c r="BS354" i="1"/>
  <c r="BU354" i="1"/>
  <c r="BV354" i="1"/>
  <c r="BX354" i="1"/>
  <c r="BY354" i="1"/>
  <c r="CB354" i="1"/>
  <c r="CD354" i="1"/>
  <c r="CE354" i="1"/>
  <c r="CG354" i="1"/>
  <c r="R355" i="1"/>
  <c r="S355" i="1"/>
  <c r="T355" i="1"/>
  <c r="U355" i="1"/>
  <c r="V355" i="1"/>
  <c r="W355" i="1"/>
  <c r="X355" i="1"/>
  <c r="Y355" i="1"/>
  <c r="Z355" i="1"/>
  <c r="AA355" i="1"/>
  <c r="AB355" i="1"/>
  <c r="AC355" i="1"/>
  <c r="AD355" i="1"/>
  <c r="AE355" i="1"/>
  <c r="AF355" i="1"/>
  <c r="AG355" i="1"/>
  <c r="AH355" i="1"/>
  <c r="AI355" i="1"/>
  <c r="AJ355" i="1"/>
  <c r="AK355" i="1"/>
  <c r="AL355" i="1"/>
  <c r="AM355" i="1"/>
  <c r="AN355" i="1"/>
  <c r="AO355" i="1"/>
  <c r="AP355" i="1"/>
  <c r="AQ355" i="1"/>
  <c r="BR355" i="1"/>
  <c r="BS355" i="1"/>
  <c r="BU355" i="1"/>
  <c r="BV355" i="1"/>
  <c r="BX355" i="1"/>
  <c r="BY355" i="1"/>
  <c r="CB355" i="1"/>
  <c r="CD355" i="1"/>
  <c r="CE355" i="1"/>
  <c r="CG355" i="1"/>
  <c r="R356" i="1"/>
  <c r="S356" i="1"/>
  <c r="T356" i="1"/>
  <c r="U356" i="1"/>
  <c r="V356" i="1"/>
  <c r="W356" i="1"/>
  <c r="X356" i="1"/>
  <c r="Y356" i="1"/>
  <c r="Z356" i="1"/>
  <c r="AA356" i="1"/>
  <c r="AB356" i="1"/>
  <c r="AC356" i="1"/>
  <c r="AD356" i="1"/>
  <c r="AE356" i="1"/>
  <c r="AF356" i="1"/>
  <c r="AG356" i="1"/>
  <c r="AH356" i="1"/>
  <c r="AI356" i="1"/>
  <c r="AJ356" i="1"/>
  <c r="AK356" i="1"/>
  <c r="AL356" i="1"/>
  <c r="AM356" i="1"/>
  <c r="AN356" i="1"/>
  <c r="AO356" i="1"/>
  <c r="AP356" i="1"/>
  <c r="AQ356" i="1"/>
  <c r="BR356" i="1"/>
  <c r="BS356" i="1"/>
  <c r="BU356" i="1"/>
  <c r="BV356" i="1"/>
  <c r="BX356" i="1"/>
  <c r="BY356" i="1"/>
  <c r="CB356" i="1"/>
  <c r="CD356" i="1"/>
  <c r="CE356" i="1"/>
  <c r="CG356" i="1"/>
  <c r="R357" i="1"/>
  <c r="S357" i="1"/>
  <c r="T357" i="1"/>
  <c r="U357" i="1"/>
  <c r="V357" i="1"/>
  <c r="W357" i="1"/>
  <c r="X357" i="1"/>
  <c r="Y357" i="1"/>
  <c r="Z357" i="1"/>
  <c r="AA357" i="1"/>
  <c r="AB357" i="1"/>
  <c r="AC357" i="1"/>
  <c r="AD357" i="1"/>
  <c r="AE357" i="1"/>
  <c r="AF357" i="1"/>
  <c r="AG357" i="1"/>
  <c r="AH357" i="1"/>
  <c r="AI357" i="1"/>
  <c r="AJ357" i="1"/>
  <c r="AK357" i="1"/>
  <c r="AL357" i="1"/>
  <c r="AM357" i="1"/>
  <c r="AN357" i="1"/>
  <c r="AO357" i="1"/>
  <c r="AP357" i="1"/>
  <c r="AQ357" i="1"/>
  <c r="BR357" i="1"/>
  <c r="BS357" i="1"/>
  <c r="BU357" i="1"/>
  <c r="BV357" i="1"/>
  <c r="BX357" i="1"/>
  <c r="BY357" i="1"/>
  <c r="CB357" i="1"/>
  <c r="CD357" i="1"/>
  <c r="CE357" i="1"/>
  <c r="CG357" i="1"/>
  <c r="R358" i="1"/>
  <c r="S358" i="1"/>
  <c r="T358" i="1"/>
  <c r="U358" i="1"/>
  <c r="V358" i="1"/>
  <c r="W358" i="1"/>
  <c r="X358" i="1"/>
  <c r="Y358" i="1"/>
  <c r="Z358" i="1"/>
  <c r="AA358" i="1"/>
  <c r="AB358" i="1"/>
  <c r="AC358" i="1"/>
  <c r="AD358" i="1"/>
  <c r="AE358" i="1"/>
  <c r="AF358" i="1"/>
  <c r="AG358" i="1"/>
  <c r="AH358" i="1"/>
  <c r="AI358" i="1"/>
  <c r="AJ358" i="1"/>
  <c r="AK358" i="1"/>
  <c r="AL358" i="1"/>
  <c r="AM358" i="1"/>
  <c r="AN358" i="1"/>
  <c r="AO358" i="1"/>
  <c r="AP358" i="1"/>
  <c r="AQ358" i="1"/>
  <c r="BR358" i="1"/>
  <c r="BS358" i="1"/>
  <c r="BU358" i="1"/>
  <c r="BV358" i="1"/>
  <c r="BX358" i="1"/>
  <c r="BY358" i="1"/>
  <c r="CB358" i="1"/>
  <c r="CD358" i="1"/>
  <c r="CE358" i="1"/>
  <c r="CG358" i="1"/>
  <c r="R359" i="1"/>
  <c r="S359" i="1"/>
  <c r="T359" i="1"/>
  <c r="U359" i="1"/>
  <c r="V359" i="1"/>
  <c r="W359" i="1"/>
  <c r="X359" i="1"/>
  <c r="Y359" i="1"/>
  <c r="Z359" i="1"/>
  <c r="AA359" i="1"/>
  <c r="AB359" i="1"/>
  <c r="AC359" i="1"/>
  <c r="AD359" i="1"/>
  <c r="AE359" i="1"/>
  <c r="AF359" i="1"/>
  <c r="AG359" i="1"/>
  <c r="AH359" i="1"/>
  <c r="AI359" i="1"/>
  <c r="AJ359" i="1"/>
  <c r="AK359" i="1"/>
  <c r="AL359" i="1"/>
  <c r="AM359" i="1"/>
  <c r="AN359" i="1"/>
  <c r="AO359" i="1"/>
  <c r="AP359" i="1"/>
  <c r="AQ359" i="1"/>
  <c r="BR359" i="1"/>
  <c r="BS359" i="1"/>
  <c r="BU359" i="1"/>
  <c r="BV359" i="1"/>
  <c r="BX359" i="1"/>
  <c r="BY359" i="1"/>
  <c r="CB359" i="1"/>
  <c r="CD359" i="1"/>
  <c r="CE359" i="1"/>
  <c r="CG359" i="1"/>
  <c r="R360" i="1"/>
  <c r="S360" i="1"/>
  <c r="T360" i="1"/>
  <c r="U360" i="1"/>
  <c r="V360" i="1"/>
  <c r="W360" i="1"/>
  <c r="X360" i="1"/>
  <c r="Y360" i="1"/>
  <c r="Z360" i="1"/>
  <c r="AA360" i="1"/>
  <c r="AB360" i="1"/>
  <c r="AC360" i="1"/>
  <c r="AD360" i="1"/>
  <c r="AE360" i="1"/>
  <c r="AF360" i="1"/>
  <c r="AG360" i="1"/>
  <c r="AH360" i="1"/>
  <c r="AI360" i="1"/>
  <c r="AJ360" i="1"/>
  <c r="AK360" i="1"/>
  <c r="AL360" i="1"/>
  <c r="AM360" i="1"/>
  <c r="AN360" i="1"/>
  <c r="AO360" i="1"/>
  <c r="AP360" i="1"/>
  <c r="AQ360" i="1"/>
  <c r="BR360" i="1"/>
  <c r="BS360" i="1"/>
  <c r="BU360" i="1"/>
  <c r="BV360" i="1"/>
  <c r="BX360" i="1"/>
  <c r="BY360" i="1"/>
  <c r="CB360" i="1"/>
  <c r="CD360" i="1"/>
  <c r="CE360" i="1"/>
  <c r="CG360" i="1"/>
  <c r="R361" i="1"/>
  <c r="S361" i="1"/>
  <c r="T361" i="1"/>
  <c r="U361" i="1"/>
  <c r="V361" i="1"/>
  <c r="W361" i="1"/>
  <c r="X361" i="1"/>
  <c r="Y361" i="1"/>
  <c r="Z361" i="1"/>
  <c r="AA361" i="1"/>
  <c r="AB361" i="1"/>
  <c r="AC361" i="1"/>
  <c r="AD361" i="1"/>
  <c r="AE361" i="1"/>
  <c r="AF361" i="1"/>
  <c r="AG361" i="1"/>
  <c r="AH361" i="1"/>
  <c r="AI361" i="1"/>
  <c r="AJ361" i="1"/>
  <c r="AK361" i="1"/>
  <c r="AL361" i="1"/>
  <c r="AM361" i="1"/>
  <c r="AN361" i="1"/>
  <c r="AO361" i="1"/>
  <c r="AP361" i="1"/>
  <c r="AQ361" i="1"/>
  <c r="BR361" i="1"/>
  <c r="BS361" i="1"/>
  <c r="BU361" i="1"/>
  <c r="BV361" i="1"/>
  <c r="BX361" i="1"/>
  <c r="BY361" i="1"/>
  <c r="CB361" i="1"/>
  <c r="CD361" i="1"/>
  <c r="CE361" i="1"/>
  <c r="CG361" i="1"/>
  <c r="R362" i="1"/>
  <c r="S362" i="1"/>
  <c r="T362" i="1"/>
  <c r="U362" i="1"/>
  <c r="V362" i="1"/>
  <c r="W362" i="1"/>
  <c r="X362" i="1"/>
  <c r="Y362" i="1"/>
  <c r="Z362" i="1"/>
  <c r="AA362" i="1"/>
  <c r="AB362" i="1"/>
  <c r="AC362" i="1"/>
  <c r="AD362" i="1"/>
  <c r="AE362" i="1"/>
  <c r="AF362" i="1"/>
  <c r="AG362" i="1"/>
  <c r="AH362" i="1"/>
  <c r="AI362" i="1"/>
  <c r="AJ362" i="1"/>
  <c r="AK362" i="1"/>
  <c r="AL362" i="1"/>
  <c r="AM362" i="1"/>
  <c r="AN362" i="1"/>
  <c r="AO362" i="1"/>
  <c r="AP362" i="1"/>
  <c r="AQ362" i="1"/>
  <c r="BR362" i="1"/>
  <c r="BS362" i="1"/>
  <c r="BU362" i="1"/>
  <c r="BV362" i="1"/>
  <c r="BX362" i="1"/>
  <c r="BY362" i="1"/>
  <c r="CB362" i="1"/>
  <c r="CD362" i="1"/>
  <c r="CE362" i="1"/>
  <c r="CG362" i="1"/>
  <c r="R363" i="1"/>
  <c r="S363" i="1"/>
  <c r="T363" i="1"/>
  <c r="U363" i="1"/>
  <c r="V363" i="1"/>
  <c r="W363" i="1"/>
  <c r="X363" i="1"/>
  <c r="Y363" i="1"/>
  <c r="Z363" i="1"/>
  <c r="AA363" i="1"/>
  <c r="AB363" i="1"/>
  <c r="AC363" i="1"/>
  <c r="AD363" i="1"/>
  <c r="AE363" i="1"/>
  <c r="AF363" i="1"/>
  <c r="AG363" i="1"/>
  <c r="AH363" i="1"/>
  <c r="AI363" i="1"/>
  <c r="AJ363" i="1"/>
  <c r="AK363" i="1"/>
  <c r="AL363" i="1"/>
  <c r="AM363" i="1"/>
  <c r="AN363" i="1"/>
  <c r="AO363" i="1"/>
  <c r="AP363" i="1"/>
  <c r="AQ363" i="1"/>
  <c r="BR363" i="1"/>
  <c r="BS363" i="1"/>
  <c r="BU363" i="1"/>
  <c r="BV363" i="1"/>
  <c r="BX363" i="1"/>
  <c r="BY363" i="1"/>
  <c r="CB363" i="1"/>
  <c r="CD363" i="1"/>
  <c r="CE363" i="1"/>
  <c r="CG363" i="1"/>
  <c r="R364" i="1"/>
  <c r="S364" i="1"/>
  <c r="T364" i="1"/>
  <c r="U364" i="1"/>
  <c r="V364" i="1"/>
  <c r="W364" i="1"/>
  <c r="X364" i="1"/>
  <c r="Y364" i="1"/>
  <c r="Z364" i="1"/>
  <c r="AA364" i="1"/>
  <c r="AB364" i="1"/>
  <c r="AC364" i="1"/>
  <c r="AD364" i="1"/>
  <c r="AE364" i="1"/>
  <c r="AF364" i="1"/>
  <c r="AG364" i="1"/>
  <c r="AH364" i="1"/>
  <c r="AI364" i="1"/>
  <c r="AJ364" i="1"/>
  <c r="AK364" i="1"/>
  <c r="AL364" i="1"/>
  <c r="AM364" i="1"/>
  <c r="AN364" i="1"/>
  <c r="AO364" i="1"/>
  <c r="AP364" i="1"/>
  <c r="AQ364" i="1"/>
  <c r="BR364" i="1"/>
  <c r="BS364" i="1"/>
  <c r="BU364" i="1"/>
  <c r="BV364" i="1"/>
  <c r="BX364" i="1"/>
  <c r="BY364" i="1"/>
  <c r="CB364" i="1"/>
  <c r="CD364" i="1"/>
  <c r="CE364" i="1"/>
  <c r="CG364" i="1"/>
  <c r="R365" i="1"/>
  <c r="S365" i="1"/>
  <c r="T365" i="1"/>
  <c r="U365" i="1"/>
  <c r="V365" i="1"/>
  <c r="W365" i="1"/>
  <c r="X365" i="1"/>
  <c r="Y365" i="1"/>
  <c r="Z365" i="1"/>
  <c r="AA365" i="1"/>
  <c r="AB365" i="1"/>
  <c r="AC365" i="1"/>
  <c r="AD365" i="1"/>
  <c r="AE365" i="1"/>
  <c r="AF365" i="1"/>
  <c r="AG365" i="1"/>
  <c r="AH365" i="1"/>
  <c r="AI365" i="1"/>
  <c r="AJ365" i="1"/>
  <c r="AK365" i="1"/>
  <c r="AL365" i="1"/>
  <c r="AM365" i="1"/>
  <c r="AN365" i="1"/>
  <c r="AO365" i="1"/>
  <c r="AP365" i="1"/>
  <c r="AQ365" i="1"/>
  <c r="BR365" i="1"/>
  <c r="BS365" i="1"/>
  <c r="BU365" i="1"/>
  <c r="BV365" i="1"/>
  <c r="BX365" i="1"/>
  <c r="BY365" i="1"/>
  <c r="CB365" i="1"/>
  <c r="CD365" i="1"/>
  <c r="CE365" i="1"/>
  <c r="CG365" i="1"/>
  <c r="R366" i="1"/>
  <c r="S366" i="1"/>
  <c r="T366" i="1"/>
  <c r="U366" i="1"/>
  <c r="V366" i="1"/>
  <c r="W366" i="1"/>
  <c r="X366" i="1"/>
  <c r="Y366" i="1"/>
  <c r="Z366" i="1"/>
  <c r="AA366" i="1"/>
  <c r="AB366" i="1"/>
  <c r="AC366" i="1"/>
  <c r="AD366" i="1"/>
  <c r="AE366" i="1"/>
  <c r="AF366" i="1"/>
  <c r="AG366" i="1"/>
  <c r="AH366" i="1"/>
  <c r="AI366" i="1"/>
  <c r="AJ366" i="1"/>
  <c r="AK366" i="1"/>
  <c r="AL366" i="1"/>
  <c r="AM366" i="1"/>
  <c r="AN366" i="1"/>
  <c r="AO366" i="1"/>
  <c r="AP366" i="1"/>
  <c r="AQ366" i="1"/>
  <c r="BR366" i="1"/>
  <c r="BS366" i="1"/>
  <c r="BU366" i="1"/>
  <c r="BV366" i="1"/>
  <c r="BX366" i="1"/>
  <c r="BY366" i="1"/>
  <c r="CB366" i="1"/>
  <c r="CD366" i="1"/>
  <c r="CE366" i="1"/>
  <c r="CG366" i="1"/>
  <c r="R367" i="1"/>
  <c r="S367" i="1"/>
  <c r="T367" i="1"/>
  <c r="U367" i="1"/>
  <c r="V367" i="1"/>
  <c r="W367" i="1"/>
  <c r="X367" i="1"/>
  <c r="Y367" i="1"/>
  <c r="Z367" i="1"/>
  <c r="AA367" i="1"/>
  <c r="AB367" i="1"/>
  <c r="AC367" i="1"/>
  <c r="AD367" i="1"/>
  <c r="AE367" i="1"/>
  <c r="AF367" i="1"/>
  <c r="AG367" i="1"/>
  <c r="AH367" i="1"/>
  <c r="AI367" i="1"/>
  <c r="AJ367" i="1"/>
  <c r="AK367" i="1"/>
  <c r="AL367" i="1"/>
  <c r="AM367" i="1"/>
  <c r="AN367" i="1"/>
  <c r="AO367" i="1"/>
  <c r="AP367" i="1"/>
  <c r="AQ367" i="1"/>
  <c r="BR367" i="1"/>
  <c r="BS367" i="1"/>
  <c r="BU367" i="1"/>
  <c r="BV367" i="1"/>
  <c r="BX367" i="1"/>
  <c r="BY367" i="1"/>
  <c r="CB367" i="1"/>
  <c r="CD367" i="1"/>
  <c r="CE367" i="1"/>
  <c r="CG367" i="1"/>
  <c r="R368" i="1"/>
  <c r="S368" i="1"/>
  <c r="T368" i="1"/>
  <c r="U368" i="1"/>
  <c r="V368" i="1"/>
  <c r="W368" i="1"/>
  <c r="X368" i="1"/>
  <c r="Y368" i="1"/>
  <c r="Z368" i="1"/>
  <c r="AA368" i="1"/>
  <c r="AB368" i="1"/>
  <c r="AC368" i="1"/>
  <c r="AD368" i="1"/>
  <c r="AE368" i="1"/>
  <c r="AF368" i="1"/>
  <c r="AG368" i="1"/>
  <c r="AH368" i="1"/>
  <c r="AI368" i="1"/>
  <c r="AJ368" i="1"/>
  <c r="AK368" i="1"/>
  <c r="AL368" i="1"/>
  <c r="AM368" i="1"/>
  <c r="AN368" i="1"/>
  <c r="AO368" i="1"/>
  <c r="AP368" i="1"/>
  <c r="AQ368" i="1"/>
  <c r="BR368" i="1"/>
  <c r="BS368" i="1"/>
  <c r="BU368" i="1"/>
  <c r="BV368" i="1"/>
  <c r="BX368" i="1"/>
  <c r="BY368" i="1"/>
  <c r="CB368" i="1"/>
  <c r="CD368" i="1"/>
  <c r="CE368" i="1"/>
  <c r="CG368" i="1"/>
  <c r="R369" i="1"/>
  <c r="S369" i="1"/>
  <c r="T369" i="1"/>
  <c r="U369" i="1"/>
  <c r="V369" i="1"/>
  <c r="W369" i="1"/>
  <c r="X369" i="1"/>
  <c r="Y369" i="1"/>
  <c r="Z369" i="1"/>
  <c r="AA369" i="1"/>
  <c r="AB369" i="1"/>
  <c r="AC369" i="1"/>
  <c r="AD369" i="1"/>
  <c r="AE369" i="1"/>
  <c r="AF369" i="1"/>
  <c r="AG369" i="1"/>
  <c r="AH369" i="1"/>
  <c r="AI369" i="1"/>
  <c r="AJ369" i="1"/>
  <c r="AK369" i="1"/>
  <c r="AL369" i="1"/>
  <c r="AM369" i="1"/>
  <c r="AN369" i="1"/>
  <c r="AO369" i="1"/>
  <c r="AP369" i="1"/>
  <c r="AQ369" i="1"/>
  <c r="BR369" i="1"/>
  <c r="BS369" i="1"/>
  <c r="BU369" i="1"/>
  <c r="BV369" i="1"/>
  <c r="BX369" i="1"/>
  <c r="BY369" i="1"/>
  <c r="CB369" i="1"/>
  <c r="CD369" i="1"/>
  <c r="CE369" i="1"/>
  <c r="CG369" i="1"/>
  <c r="R370" i="1"/>
  <c r="S370" i="1"/>
  <c r="T370" i="1"/>
  <c r="U370" i="1"/>
  <c r="V370" i="1"/>
  <c r="W370" i="1"/>
  <c r="X370" i="1"/>
  <c r="Y370" i="1"/>
  <c r="Z370" i="1"/>
  <c r="AA370" i="1"/>
  <c r="AB370" i="1"/>
  <c r="AC370" i="1"/>
  <c r="AD370" i="1"/>
  <c r="AE370" i="1"/>
  <c r="AF370" i="1"/>
  <c r="AG370" i="1"/>
  <c r="AH370" i="1"/>
  <c r="AI370" i="1"/>
  <c r="AJ370" i="1"/>
  <c r="AK370" i="1"/>
  <c r="AL370" i="1"/>
  <c r="AM370" i="1"/>
  <c r="AN370" i="1"/>
  <c r="AO370" i="1"/>
  <c r="AP370" i="1"/>
  <c r="AQ370" i="1"/>
  <c r="BR370" i="1"/>
  <c r="BS370" i="1"/>
  <c r="BU370" i="1"/>
  <c r="BV370" i="1"/>
  <c r="BX370" i="1"/>
  <c r="BY370" i="1"/>
  <c r="CB370" i="1"/>
  <c r="CD370" i="1"/>
  <c r="CE370" i="1"/>
  <c r="CG370" i="1"/>
  <c r="R371" i="1"/>
  <c r="S371" i="1"/>
  <c r="T371" i="1"/>
  <c r="U371" i="1"/>
  <c r="V371" i="1"/>
  <c r="W371" i="1"/>
  <c r="X371" i="1"/>
  <c r="Y371" i="1"/>
  <c r="Z371" i="1"/>
  <c r="AA371" i="1"/>
  <c r="AB371" i="1"/>
  <c r="AC371" i="1"/>
  <c r="AD371" i="1"/>
  <c r="AE371" i="1"/>
  <c r="AF371" i="1"/>
  <c r="AG371" i="1"/>
  <c r="AH371" i="1"/>
  <c r="AI371" i="1"/>
  <c r="AJ371" i="1"/>
  <c r="AK371" i="1"/>
  <c r="AL371" i="1"/>
  <c r="AM371" i="1"/>
  <c r="AN371" i="1"/>
  <c r="AO371" i="1"/>
  <c r="AP371" i="1"/>
  <c r="AQ371" i="1"/>
  <c r="BR371" i="1"/>
  <c r="BS371" i="1"/>
  <c r="BU371" i="1"/>
  <c r="BV371" i="1"/>
  <c r="BX371" i="1"/>
  <c r="BY371" i="1"/>
  <c r="CB371" i="1"/>
  <c r="CD371" i="1"/>
  <c r="CE371" i="1"/>
  <c r="CG371" i="1"/>
  <c r="R372" i="1"/>
  <c r="S372" i="1"/>
  <c r="T372" i="1"/>
  <c r="U372" i="1"/>
  <c r="V372" i="1"/>
  <c r="W372" i="1"/>
  <c r="X372" i="1"/>
  <c r="Y372" i="1"/>
  <c r="Z372" i="1"/>
  <c r="AA372" i="1"/>
  <c r="AB372" i="1"/>
  <c r="AC372" i="1"/>
  <c r="AD372" i="1"/>
  <c r="AE372" i="1"/>
  <c r="AF372" i="1"/>
  <c r="AG372" i="1"/>
  <c r="AH372" i="1"/>
  <c r="AI372" i="1"/>
  <c r="AJ372" i="1"/>
  <c r="AK372" i="1"/>
  <c r="AL372" i="1"/>
  <c r="AM372" i="1"/>
  <c r="AN372" i="1"/>
  <c r="AO372" i="1"/>
  <c r="AP372" i="1"/>
  <c r="AQ372" i="1"/>
  <c r="BR372" i="1"/>
  <c r="BS372" i="1"/>
  <c r="BU372" i="1"/>
  <c r="BV372" i="1"/>
  <c r="BX372" i="1"/>
  <c r="BY372" i="1"/>
  <c r="CB372" i="1"/>
  <c r="CD372" i="1"/>
  <c r="CE372" i="1"/>
  <c r="CG372" i="1"/>
  <c r="R373" i="1"/>
  <c r="S373" i="1"/>
  <c r="T373" i="1"/>
  <c r="U373" i="1"/>
  <c r="V373" i="1"/>
  <c r="W373" i="1"/>
  <c r="X373" i="1"/>
  <c r="Y373" i="1"/>
  <c r="Z373" i="1"/>
  <c r="AA373" i="1"/>
  <c r="AB373" i="1"/>
  <c r="AC373" i="1"/>
  <c r="AD373" i="1"/>
  <c r="AE373" i="1"/>
  <c r="AF373" i="1"/>
  <c r="AG373" i="1"/>
  <c r="AH373" i="1"/>
  <c r="AI373" i="1"/>
  <c r="AJ373" i="1"/>
  <c r="AK373" i="1"/>
  <c r="AL373" i="1"/>
  <c r="AM373" i="1"/>
  <c r="AN373" i="1"/>
  <c r="AO373" i="1"/>
  <c r="AP373" i="1"/>
  <c r="AQ373" i="1"/>
  <c r="BR373" i="1"/>
  <c r="BS373" i="1"/>
  <c r="BU373" i="1"/>
  <c r="BV373" i="1"/>
  <c r="BX373" i="1"/>
  <c r="BY373" i="1"/>
  <c r="CB373" i="1"/>
  <c r="CD373" i="1"/>
  <c r="CE373" i="1"/>
  <c r="CG373" i="1"/>
  <c r="R374" i="1"/>
  <c r="S374" i="1"/>
  <c r="T374" i="1"/>
  <c r="U374" i="1"/>
  <c r="V374" i="1"/>
  <c r="W374" i="1"/>
  <c r="X374" i="1"/>
  <c r="Y374" i="1"/>
  <c r="Z374" i="1"/>
  <c r="AA374" i="1"/>
  <c r="AB374" i="1"/>
  <c r="AC374" i="1"/>
  <c r="AD374" i="1"/>
  <c r="AE374" i="1"/>
  <c r="AF374" i="1"/>
  <c r="AG374" i="1"/>
  <c r="AH374" i="1"/>
  <c r="AI374" i="1"/>
  <c r="AJ374" i="1"/>
  <c r="AK374" i="1"/>
  <c r="AL374" i="1"/>
  <c r="AM374" i="1"/>
  <c r="AN374" i="1"/>
  <c r="AO374" i="1"/>
  <c r="AP374" i="1"/>
  <c r="AQ374" i="1"/>
  <c r="BR374" i="1"/>
  <c r="BS374" i="1"/>
  <c r="BU374" i="1"/>
  <c r="BV374" i="1"/>
  <c r="BX374" i="1"/>
  <c r="BY374" i="1"/>
  <c r="CB374" i="1"/>
  <c r="CD374" i="1"/>
  <c r="CE374" i="1"/>
  <c r="CG374" i="1"/>
  <c r="R375" i="1"/>
  <c r="S375" i="1"/>
  <c r="T375" i="1"/>
  <c r="U375" i="1"/>
  <c r="V375" i="1"/>
  <c r="W375" i="1"/>
  <c r="X375" i="1"/>
  <c r="Y375" i="1"/>
  <c r="Z375" i="1"/>
  <c r="AA375" i="1"/>
  <c r="AB375" i="1"/>
  <c r="AC375" i="1"/>
  <c r="AD375" i="1"/>
  <c r="AE375" i="1"/>
  <c r="AF375" i="1"/>
  <c r="AG375" i="1"/>
  <c r="AH375" i="1"/>
  <c r="AI375" i="1"/>
  <c r="AJ375" i="1"/>
  <c r="AK375" i="1"/>
  <c r="AL375" i="1"/>
  <c r="AM375" i="1"/>
  <c r="AN375" i="1"/>
  <c r="AO375" i="1"/>
  <c r="AP375" i="1"/>
  <c r="AQ375" i="1"/>
  <c r="BR375" i="1"/>
  <c r="BS375" i="1"/>
  <c r="BU375" i="1"/>
  <c r="BV375" i="1"/>
  <c r="BX375" i="1"/>
  <c r="BY375" i="1"/>
  <c r="CB375" i="1"/>
  <c r="CD375" i="1"/>
  <c r="CE375" i="1"/>
  <c r="CG375" i="1"/>
  <c r="R376" i="1"/>
  <c r="S376" i="1"/>
  <c r="T376" i="1"/>
  <c r="U376" i="1"/>
  <c r="V376" i="1"/>
  <c r="W376" i="1"/>
  <c r="X376" i="1"/>
  <c r="Y376" i="1"/>
  <c r="Z376" i="1"/>
  <c r="AA376" i="1"/>
  <c r="AB376" i="1"/>
  <c r="AC376" i="1"/>
  <c r="AD376" i="1"/>
  <c r="AE376" i="1"/>
  <c r="AF376" i="1"/>
  <c r="AG376" i="1"/>
  <c r="AH376" i="1"/>
  <c r="AI376" i="1"/>
  <c r="AJ376" i="1"/>
  <c r="AK376" i="1"/>
  <c r="AL376" i="1"/>
  <c r="AM376" i="1"/>
  <c r="AN376" i="1"/>
  <c r="AO376" i="1"/>
  <c r="AP376" i="1"/>
  <c r="AQ376" i="1"/>
  <c r="BR376" i="1"/>
  <c r="BS376" i="1"/>
  <c r="BU376" i="1"/>
  <c r="BV376" i="1"/>
  <c r="BX376" i="1"/>
  <c r="BY376" i="1"/>
  <c r="CB376" i="1"/>
  <c r="CD376" i="1"/>
  <c r="CE376" i="1"/>
  <c r="CG376" i="1"/>
  <c r="R377" i="1"/>
  <c r="S377" i="1"/>
  <c r="T377" i="1"/>
  <c r="U377" i="1"/>
  <c r="V377" i="1"/>
  <c r="W377" i="1"/>
  <c r="X377" i="1"/>
  <c r="Y377" i="1"/>
  <c r="Z377" i="1"/>
  <c r="AA377" i="1"/>
  <c r="AB377" i="1"/>
  <c r="AC377" i="1"/>
  <c r="AD377" i="1"/>
  <c r="AE377" i="1"/>
  <c r="AF377" i="1"/>
  <c r="AG377" i="1"/>
  <c r="AH377" i="1"/>
  <c r="AI377" i="1"/>
  <c r="AJ377" i="1"/>
  <c r="AK377" i="1"/>
  <c r="AL377" i="1"/>
  <c r="AM377" i="1"/>
  <c r="AN377" i="1"/>
  <c r="AO377" i="1"/>
  <c r="AP377" i="1"/>
  <c r="AQ377" i="1"/>
  <c r="BR377" i="1"/>
  <c r="BS377" i="1"/>
  <c r="BU377" i="1"/>
  <c r="BV377" i="1"/>
  <c r="BX377" i="1"/>
  <c r="BY377" i="1"/>
  <c r="CB377" i="1"/>
  <c r="CD377" i="1"/>
  <c r="CE377" i="1"/>
  <c r="CG377" i="1"/>
  <c r="R378" i="1"/>
  <c r="S378" i="1"/>
  <c r="T378" i="1"/>
  <c r="U378" i="1"/>
  <c r="V378" i="1"/>
  <c r="W378" i="1"/>
  <c r="X378" i="1"/>
  <c r="Y378" i="1"/>
  <c r="Z378" i="1"/>
  <c r="AA378" i="1"/>
  <c r="AB378" i="1"/>
  <c r="AC378" i="1"/>
  <c r="AD378" i="1"/>
  <c r="AE378" i="1"/>
  <c r="AF378" i="1"/>
  <c r="AG378" i="1"/>
  <c r="AH378" i="1"/>
  <c r="AI378" i="1"/>
  <c r="AJ378" i="1"/>
  <c r="AK378" i="1"/>
  <c r="AL378" i="1"/>
  <c r="AM378" i="1"/>
  <c r="AN378" i="1"/>
  <c r="AO378" i="1"/>
  <c r="AP378" i="1"/>
  <c r="AQ378" i="1"/>
  <c r="BR378" i="1"/>
  <c r="BS378" i="1"/>
  <c r="BU378" i="1"/>
  <c r="BV378" i="1"/>
  <c r="BX378" i="1"/>
  <c r="BY378" i="1"/>
  <c r="CB378" i="1"/>
  <c r="CD378" i="1"/>
  <c r="CE378" i="1"/>
  <c r="CG378" i="1"/>
  <c r="R379" i="1"/>
  <c r="S379" i="1"/>
  <c r="T379" i="1"/>
  <c r="U379" i="1"/>
  <c r="V379" i="1"/>
  <c r="W379" i="1"/>
  <c r="X379" i="1"/>
  <c r="Y379" i="1"/>
  <c r="Z379" i="1"/>
  <c r="AA379" i="1"/>
  <c r="AB379" i="1"/>
  <c r="AC379" i="1"/>
  <c r="AD379" i="1"/>
  <c r="AE379" i="1"/>
  <c r="AF379" i="1"/>
  <c r="AG379" i="1"/>
  <c r="AH379" i="1"/>
  <c r="AI379" i="1"/>
  <c r="AJ379" i="1"/>
  <c r="AK379" i="1"/>
  <c r="AL379" i="1"/>
  <c r="AM379" i="1"/>
  <c r="AN379" i="1"/>
  <c r="AO379" i="1"/>
  <c r="AP379" i="1"/>
  <c r="AQ379" i="1"/>
  <c r="BR379" i="1"/>
  <c r="BS379" i="1"/>
  <c r="BU379" i="1"/>
  <c r="BV379" i="1"/>
  <c r="BX379" i="1"/>
  <c r="BY379" i="1"/>
  <c r="CB379" i="1"/>
  <c r="CD379" i="1"/>
  <c r="CE379" i="1"/>
  <c r="CG379" i="1"/>
  <c r="R380" i="1"/>
  <c r="S380" i="1"/>
  <c r="T380" i="1"/>
  <c r="U380" i="1"/>
  <c r="V380" i="1"/>
  <c r="W380" i="1"/>
  <c r="X380" i="1"/>
  <c r="Y380" i="1"/>
  <c r="Z380" i="1"/>
  <c r="AA380" i="1"/>
  <c r="AB380" i="1"/>
  <c r="AC380" i="1"/>
  <c r="AD380" i="1"/>
  <c r="AE380" i="1"/>
  <c r="AF380" i="1"/>
  <c r="AG380" i="1"/>
  <c r="AH380" i="1"/>
  <c r="AI380" i="1"/>
  <c r="AJ380" i="1"/>
  <c r="AK380" i="1"/>
  <c r="AL380" i="1"/>
  <c r="AM380" i="1"/>
  <c r="AN380" i="1"/>
  <c r="AO380" i="1"/>
  <c r="AP380" i="1"/>
  <c r="AQ380" i="1"/>
  <c r="BR380" i="1"/>
  <c r="BS380" i="1"/>
  <c r="BU380" i="1"/>
  <c r="BV380" i="1"/>
  <c r="BX380" i="1"/>
  <c r="BY380" i="1"/>
  <c r="CB380" i="1"/>
  <c r="CD380" i="1"/>
  <c r="CE380" i="1"/>
  <c r="CG380" i="1"/>
  <c r="R381" i="1"/>
  <c r="S381" i="1"/>
  <c r="T381" i="1"/>
  <c r="U381" i="1"/>
  <c r="V381" i="1"/>
  <c r="W381" i="1"/>
  <c r="X381" i="1"/>
  <c r="Y381" i="1"/>
  <c r="Z381" i="1"/>
  <c r="AA381" i="1"/>
  <c r="AB381" i="1"/>
  <c r="AC381" i="1"/>
  <c r="AD381" i="1"/>
  <c r="AE381" i="1"/>
  <c r="AF381" i="1"/>
  <c r="AG381" i="1"/>
  <c r="AH381" i="1"/>
  <c r="AI381" i="1"/>
  <c r="AJ381" i="1"/>
  <c r="AK381" i="1"/>
  <c r="AL381" i="1"/>
  <c r="AM381" i="1"/>
  <c r="AN381" i="1"/>
  <c r="AO381" i="1"/>
  <c r="AP381" i="1"/>
  <c r="AQ381" i="1"/>
  <c r="BR381" i="1"/>
  <c r="BS381" i="1"/>
  <c r="BU381" i="1"/>
  <c r="BV381" i="1"/>
  <c r="BX381" i="1"/>
  <c r="BY381" i="1"/>
  <c r="CB381" i="1"/>
  <c r="CD381" i="1"/>
  <c r="CE381" i="1"/>
  <c r="CG381" i="1"/>
  <c r="R382" i="1"/>
  <c r="S382" i="1"/>
  <c r="T382" i="1"/>
  <c r="U382" i="1"/>
  <c r="V382" i="1"/>
  <c r="W382" i="1"/>
  <c r="X382" i="1"/>
  <c r="Y382" i="1"/>
  <c r="Z382" i="1"/>
  <c r="AA382" i="1"/>
  <c r="AB382" i="1"/>
  <c r="AC382" i="1"/>
  <c r="AD382" i="1"/>
  <c r="AE382" i="1"/>
  <c r="AF382" i="1"/>
  <c r="AG382" i="1"/>
  <c r="AH382" i="1"/>
  <c r="AI382" i="1"/>
  <c r="AJ382" i="1"/>
  <c r="AK382" i="1"/>
  <c r="AL382" i="1"/>
  <c r="AM382" i="1"/>
  <c r="AN382" i="1"/>
  <c r="AO382" i="1"/>
  <c r="AP382" i="1"/>
  <c r="AQ382" i="1"/>
  <c r="BR382" i="1"/>
  <c r="BS382" i="1"/>
  <c r="BU382" i="1"/>
  <c r="BV382" i="1"/>
  <c r="BX382" i="1"/>
  <c r="BY382" i="1"/>
  <c r="CB382" i="1"/>
  <c r="CD382" i="1"/>
  <c r="CE382" i="1"/>
  <c r="CG382" i="1"/>
  <c r="R383" i="1"/>
  <c r="S383" i="1"/>
  <c r="T383" i="1"/>
  <c r="U383" i="1"/>
  <c r="V383" i="1"/>
  <c r="W383" i="1"/>
  <c r="X383" i="1"/>
  <c r="Y383" i="1"/>
  <c r="Z383" i="1"/>
  <c r="AA383" i="1"/>
  <c r="AB383" i="1"/>
  <c r="AC383" i="1"/>
  <c r="AD383" i="1"/>
  <c r="AE383" i="1"/>
  <c r="AF383" i="1"/>
  <c r="AG383" i="1"/>
  <c r="AH383" i="1"/>
  <c r="AI383" i="1"/>
  <c r="AJ383" i="1"/>
  <c r="AK383" i="1"/>
  <c r="AL383" i="1"/>
  <c r="AM383" i="1"/>
  <c r="AN383" i="1"/>
  <c r="AO383" i="1"/>
  <c r="AP383" i="1"/>
  <c r="AQ383" i="1"/>
  <c r="BR383" i="1"/>
  <c r="BS383" i="1"/>
  <c r="BU383" i="1"/>
  <c r="BV383" i="1"/>
  <c r="BX383" i="1"/>
  <c r="BY383" i="1"/>
  <c r="CB383" i="1"/>
  <c r="CD383" i="1"/>
  <c r="CE383" i="1"/>
  <c r="CG383" i="1"/>
  <c r="R384" i="1"/>
  <c r="S384" i="1"/>
  <c r="T384" i="1"/>
  <c r="U384" i="1"/>
  <c r="V384" i="1"/>
  <c r="W384" i="1"/>
  <c r="X384" i="1"/>
  <c r="Y384" i="1"/>
  <c r="Z384" i="1"/>
  <c r="AA384" i="1"/>
  <c r="AB384" i="1"/>
  <c r="AC384" i="1"/>
  <c r="AD384" i="1"/>
  <c r="AE384" i="1"/>
  <c r="AF384" i="1"/>
  <c r="AG384" i="1"/>
  <c r="AH384" i="1"/>
  <c r="AI384" i="1"/>
  <c r="AJ384" i="1"/>
  <c r="AK384" i="1"/>
  <c r="AL384" i="1"/>
  <c r="AM384" i="1"/>
  <c r="AN384" i="1"/>
  <c r="AO384" i="1"/>
  <c r="AP384" i="1"/>
  <c r="AQ384" i="1"/>
  <c r="BR384" i="1"/>
  <c r="BS384" i="1"/>
  <c r="BU384" i="1"/>
  <c r="BV384" i="1"/>
  <c r="BX384" i="1"/>
  <c r="BY384" i="1"/>
  <c r="CB384" i="1"/>
  <c r="CD384" i="1"/>
  <c r="CE384" i="1"/>
  <c r="CG384" i="1"/>
  <c r="R385" i="1"/>
  <c r="S385" i="1"/>
  <c r="T385" i="1"/>
  <c r="U385" i="1"/>
  <c r="V385" i="1"/>
  <c r="W385" i="1"/>
  <c r="X385" i="1"/>
  <c r="Y385" i="1"/>
  <c r="Z385" i="1"/>
  <c r="AA385" i="1"/>
  <c r="AB385" i="1"/>
  <c r="AC385" i="1"/>
  <c r="AD385" i="1"/>
  <c r="AE385" i="1"/>
  <c r="AF385" i="1"/>
  <c r="AG385" i="1"/>
  <c r="AH385" i="1"/>
  <c r="AI385" i="1"/>
  <c r="AJ385" i="1"/>
  <c r="AK385" i="1"/>
  <c r="AL385" i="1"/>
  <c r="AM385" i="1"/>
  <c r="AN385" i="1"/>
  <c r="AO385" i="1"/>
  <c r="AP385" i="1"/>
  <c r="AQ385" i="1"/>
  <c r="BR385" i="1"/>
  <c r="BS385" i="1"/>
  <c r="BU385" i="1"/>
  <c r="BV385" i="1"/>
  <c r="BX385" i="1"/>
  <c r="BY385" i="1"/>
  <c r="CB385" i="1"/>
  <c r="CD385" i="1"/>
  <c r="CE385" i="1"/>
  <c r="CG385" i="1"/>
  <c r="R386" i="1"/>
  <c r="S386" i="1"/>
  <c r="T386" i="1"/>
  <c r="U386" i="1"/>
  <c r="V386" i="1"/>
  <c r="W386" i="1"/>
  <c r="X386" i="1"/>
  <c r="Y386" i="1"/>
  <c r="Z386" i="1"/>
  <c r="AA386" i="1"/>
  <c r="AB386" i="1"/>
  <c r="AC386" i="1"/>
  <c r="AD386" i="1"/>
  <c r="AE386" i="1"/>
  <c r="AF386" i="1"/>
  <c r="AG386" i="1"/>
  <c r="AH386" i="1"/>
  <c r="AI386" i="1"/>
  <c r="AJ386" i="1"/>
  <c r="AK386" i="1"/>
  <c r="AL386" i="1"/>
  <c r="AM386" i="1"/>
  <c r="AN386" i="1"/>
  <c r="AO386" i="1"/>
  <c r="AP386" i="1"/>
  <c r="AQ386" i="1"/>
  <c r="BR386" i="1"/>
  <c r="BS386" i="1"/>
  <c r="BU386" i="1"/>
  <c r="BV386" i="1"/>
  <c r="BX386" i="1"/>
  <c r="BY386" i="1"/>
  <c r="CB386" i="1"/>
  <c r="CD386" i="1"/>
  <c r="CE386" i="1"/>
  <c r="CG386" i="1"/>
  <c r="R387" i="1"/>
  <c r="S387" i="1"/>
  <c r="T387" i="1"/>
  <c r="U387" i="1"/>
  <c r="V387" i="1"/>
  <c r="W387" i="1"/>
  <c r="X387" i="1"/>
  <c r="Y387" i="1"/>
  <c r="Z387" i="1"/>
  <c r="AA387" i="1"/>
  <c r="AB387" i="1"/>
  <c r="AC387" i="1"/>
  <c r="AD387" i="1"/>
  <c r="AE387" i="1"/>
  <c r="AF387" i="1"/>
  <c r="AG387" i="1"/>
  <c r="AH387" i="1"/>
  <c r="AI387" i="1"/>
  <c r="AJ387" i="1"/>
  <c r="AK387" i="1"/>
  <c r="AL387" i="1"/>
  <c r="AM387" i="1"/>
  <c r="AN387" i="1"/>
  <c r="AO387" i="1"/>
  <c r="AP387" i="1"/>
  <c r="AQ387" i="1"/>
  <c r="BR387" i="1"/>
  <c r="BS387" i="1"/>
  <c r="BU387" i="1"/>
  <c r="BV387" i="1"/>
  <c r="BX387" i="1"/>
  <c r="BY387" i="1"/>
  <c r="CB387" i="1"/>
  <c r="CD387" i="1"/>
  <c r="CE387" i="1"/>
  <c r="CG387" i="1"/>
  <c r="R388" i="1"/>
  <c r="S388" i="1"/>
  <c r="T388" i="1"/>
  <c r="U388" i="1"/>
  <c r="V388" i="1"/>
  <c r="W388" i="1"/>
  <c r="X388" i="1"/>
  <c r="Y388" i="1"/>
  <c r="Z388" i="1"/>
  <c r="AA388" i="1"/>
  <c r="AB388" i="1"/>
  <c r="AC388" i="1"/>
  <c r="AD388" i="1"/>
  <c r="AE388" i="1"/>
  <c r="AF388" i="1"/>
  <c r="AG388" i="1"/>
  <c r="AH388" i="1"/>
  <c r="AI388" i="1"/>
  <c r="AJ388" i="1"/>
  <c r="AK388" i="1"/>
  <c r="AL388" i="1"/>
  <c r="AM388" i="1"/>
  <c r="AN388" i="1"/>
  <c r="AO388" i="1"/>
  <c r="AP388" i="1"/>
  <c r="AQ388" i="1"/>
  <c r="BR388" i="1"/>
  <c r="BS388" i="1"/>
  <c r="BU388" i="1"/>
  <c r="BV388" i="1"/>
  <c r="BX388" i="1"/>
  <c r="BY388" i="1"/>
  <c r="CB388" i="1"/>
  <c r="CD388" i="1"/>
  <c r="CE388" i="1"/>
  <c r="CG388" i="1"/>
  <c r="R389" i="1"/>
  <c r="S389" i="1"/>
  <c r="T389" i="1"/>
  <c r="U389" i="1"/>
  <c r="V389" i="1"/>
  <c r="W389" i="1"/>
  <c r="X389" i="1"/>
  <c r="Y389" i="1"/>
  <c r="Z389" i="1"/>
  <c r="AA389" i="1"/>
  <c r="AB389" i="1"/>
  <c r="AC389" i="1"/>
  <c r="AD389" i="1"/>
  <c r="AE389" i="1"/>
  <c r="AF389" i="1"/>
  <c r="AG389" i="1"/>
  <c r="AH389" i="1"/>
  <c r="AI389" i="1"/>
  <c r="AJ389" i="1"/>
  <c r="AK389" i="1"/>
  <c r="AL389" i="1"/>
  <c r="AM389" i="1"/>
  <c r="AN389" i="1"/>
  <c r="AO389" i="1"/>
  <c r="AP389" i="1"/>
  <c r="AQ389" i="1"/>
  <c r="BR389" i="1"/>
  <c r="BS389" i="1"/>
  <c r="BU389" i="1"/>
  <c r="BV389" i="1"/>
  <c r="BX389" i="1"/>
  <c r="BY389" i="1"/>
  <c r="CB389" i="1"/>
  <c r="CD389" i="1"/>
  <c r="CE389" i="1"/>
  <c r="CG389" i="1"/>
  <c r="R390" i="1"/>
  <c r="S390" i="1"/>
  <c r="T390" i="1"/>
  <c r="U390" i="1"/>
  <c r="V390" i="1"/>
  <c r="W390" i="1"/>
  <c r="X390" i="1"/>
  <c r="Y390" i="1"/>
  <c r="Z390" i="1"/>
  <c r="AA390" i="1"/>
  <c r="AB390" i="1"/>
  <c r="AC390" i="1"/>
  <c r="AD390" i="1"/>
  <c r="AE390" i="1"/>
  <c r="AF390" i="1"/>
  <c r="AG390" i="1"/>
  <c r="AH390" i="1"/>
  <c r="AI390" i="1"/>
  <c r="AJ390" i="1"/>
  <c r="AK390" i="1"/>
  <c r="AL390" i="1"/>
  <c r="AM390" i="1"/>
  <c r="AN390" i="1"/>
  <c r="AO390" i="1"/>
  <c r="AP390" i="1"/>
  <c r="AQ390" i="1"/>
  <c r="BR390" i="1"/>
  <c r="BS390" i="1"/>
  <c r="BU390" i="1"/>
  <c r="BV390" i="1"/>
  <c r="BX390" i="1"/>
  <c r="BY390" i="1"/>
  <c r="CB390" i="1"/>
  <c r="CD390" i="1"/>
  <c r="CE390" i="1"/>
  <c r="CG390" i="1"/>
  <c r="R391" i="1"/>
  <c r="S391" i="1"/>
  <c r="T391" i="1"/>
  <c r="U391" i="1"/>
  <c r="V391" i="1"/>
  <c r="W391" i="1"/>
  <c r="X391" i="1"/>
  <c r="Y391" i="1"/>
  <c r="Z391" i="1"/>
  <c r="AA391" i="1"/>
  <c r="AB391" i="1"/>
  <c r="AC391" i="1"/>
  <c r="AD391" i="1"/>
  <c r="AE391" i="1"/>
  <c r="AF391" i="1"/>
  <c r="AG391" i="1"/>
  <c r="AH391" i="1"/>
  <c r="AI391" i="1"/>
  <c r="AJ391" i="1"/>
  <c r="AK391" i="1"/>
  <c r="AL391" i="1"/>
  <c r="AM391" i="1"/>
  <c r="AN391" i="1"/>
  <c r="AO391" i="1"/>
  <c r="AP391" i="1"/>
  <c r="AQ391" i="1"/>
  <c r="BR391" i="1"/>
  <c r="BS391" i="1"/>
  <c r="BU391" i="1"/>
  <c r="BV391" i="1"/>
  <c r="BX391" i="1"/>
  <c r="BY391" i="1"/>
  <c r="CB391" i="1"/>
  <c r="CD391" i="1"/>
  <c r="CE391" i="1"/>
  <c r="CG391" i="1"/>
  <c r="R392" i="1"/>
  <c r="S392" i="1"/>
  <c r="T392" i="1"/>
  <c r="U392" i="1"/>
  <c r="V392" i="1"/>
  <c r="W392" i="1"/>
  <c r="X392" i="1"/>
  <c r="Y392" i="1"/>
  <c r="Z392" i="1"/>
  <c r="AA392" i="1"/>
  <c r="AB392" i="1"/>
  <c r="AC392" i="1"/>
  <c r="AD392" i="1"/>
  <c r="AE392" i="1"/>
  <c r="AF392" i="1"/>
  <c r="AG392" i="1"/>
  <c r="AH392" i="1"/>
  <c r="AI392" i="1"/>
  <c r="AJ392" i="1"/>
  <c r="AK392" i="1"/>
  <c r="AL392" i="1"/>
  <c r="AM392" i="1"/>
  <c r="AN392" i="1"/>
  <c r="AO392" i="1"/>
  <c r="AP392" i="1"/>
  <c r="AQ392" i="1"/>
  <c r="BR392" i="1"/>
  <c r="BS392" i="1"/>
  <c r="BU392" i="1"/>
  <c r="BV392" i="1"/>
  <c r="BX392" i="1"/>
  <c r="BY392" i="1"/>
  <c r="CB392" i="1"/>
  <c r="CD392" i="1"/>
  <c r="CE392" i="1"/>
  <c r="CG392" i="1"/>
  <c r="R393" i="1"/>
  <c r="S393" i="1"/>
  <c r="T393" i="1"/>
  <c r="U393" i="1"/>
  <c r="V393" i="1"/>
  <c r="W393" i="1"/>
  <c r="X393" i="1"/>
  <c r="Y393" i="1"/>
  <c r="Z393" i="1"/>
  <c r="AA393" i="1"/>
  <c r="AB393" i="1"/>
  <c r="AC393" i="1"/>
  <c r="AD393" i="1"/>
  <c r="AE393" i="1"/>
  <c r="AF393" i="1"/>
  <c r="AG393" i="1"/>
  <c r="AH393" i="1"/>
  <c r="AI393" i="1"/>
  <c r="AJ393" i="1"/>
  <c r="AK393" i="1"/>
  <c r="AL393" i="1"/>
  <c r="AM393" i="1"/>
  <c r="AN393" i="1"/>
  <c r="AO393" i="1"/>
  <c r="AP393" i="1"/>
  <c r="AQ393" i="1"/>
  <c r="BR393" i="1"/>
  <c r="BS393" i="1"/>
  <c r="BU393" i="1"/>
  <c r="BV393" i="1"/>
  <c r="BX393" i="1"/>
  <c r="BY393" i="1"/>
  <c r="CB393" i="1"/>
  <c r="CD393" i="1"/>
  <c r="CE393" i="1"/>
  <c r="CG393" i="1"/>
  <c r="R394" i="1"/>
  <c r="S394" i="1"/>
  <c r="T394" i="1"/>
  <c r="U394" i="1"/>
  <c r="V394" i="1"/>
  <c r="W394" i="1"/>
  <c r="X394" i="1"/>
  <c r="Y394" i="1"/>
  <c r="Z394" i="1"/>
  <c r="AA394" i="1"/>
  <c r="AB394" i="1"/>
  <c r="AC394" i="1"/>
  <c r="AD394" i="1"/>
  <c r="AE394" i="1"/>
  <c r="AF394" i="1"/>
  <c r="AG394" i="1"/>
  <c r="AH394" i="1"/>
  <c r="AI394" i="1"/>
  <c r="AJ394" i="1"/>
  <c r="AK394" i="1"/>
  <c r="AL394" i="1"/>
  <c r="AM394" i="1"/>
  <c r="AN394" i="1"/>
  <c r="AO394" i="1"/>
  <c r="AP394" i="1"/>
  <c r="AQ394" i="1"/>
  <c r="BR394" i="1"/>
  <c r="BS394" i="1"/>
  <c r="BU394" i="1"/>
  <c r="BV394" i="1"/>
  <c r="BX394" i="1"/>
  <c r="BY394" i="1"/>
  <c r="CB394" i="1"/>
  <c r="CD394" i="1"/>
  <c r="CE394" i="1"/>
  <c r="CG394" i="1"/>
  <c r="R395" i="1"/>
  <c r="S395" i="1"/>
  <c r="T395" i="1"/>
  <c r="U395" i="1"/>
  <c r="V395" i="1"/>
  <c r="W395" i="1"/>
  <c r="X395" i="1"/>
  <c r="Y395" i="1"/>
  <c r="Z395" i="1"/>
  <c r="AA395" i="1"/>
  <c r="AB395" i="1"/>
  <c r="AC395" i="1"/>
  <c r="AD395" i="1"/>
  <c r="AE395" i="1"/>
  <c r="AF395" i="1"/>
  <c r="AG395" i="1"/>
  <c r="AH395" i="1"/>
  <c r="AI395" i="1"/>
  <c r="AJ395" i="1"/>
  <c r="AK395" i="1"/>
  <c r="AL395" i="1"/>
  <c r="AM395" i="1"/>
  <c r="AN395" i="1"/>
  <c r="AO395" i="1"/>
  <c r="AP395" i="1"/>
  <c r="AQ395" i="1"/>
  <c r="BR395" i="1"/>
  <c r="BS395" i="1"/>
  <c r="BU395" i="1"/>
  <c r="BV395" i="1"/>
  <c r="BX395" i="1"/>
  <c r="BY395" i="1"/>
  <c r="CB395" i="1"/>
  <c r="CD395" i="1"/>
  <c r="CE395" i="1"/>
  <c r="CG395" i="1"/>
  <c r="R396" i="1"/>
  <c r="S396" i="1"/>
  <c r="T396" i="1"/>
  <c r="U396" i="1"/>
  <c r="V396" i="1"/>
  <c r="W396" i="1"/>
  <c r="X396" i="1"/>
  <c r="Y396" i="1"/>
  <c r="Z396" i="1"/>
  <c r="AA396" i="1"/>
  <c r="AB396" i="1"/>
  <c r="AC396" i="1"/>
  <c r="AD396" i="1"/>
  <c r="AE396" i="1"/>
  <c r="AF396" i="1"/>
  <c r="AG396" i="1"/>
  <c r="AH396" i="1"/>
  <c r="AI396" i="1"/>
  <c r="AJ396" i="1"/>
  <c r="AK396" i="1"/>
  <c r="AL396" i="1"/>
  <c r="AM396" i="1"/>
  <c r="AN396" i="1"/>
  <c r="AO396" i="1"/>
  <c r="AP396" i="1"/>
  <c r="AQ396" i="1"/>
  <c r="BR396" i="1"/>
  <c r="BS396" i="1"/>
  <c r="BU396" i="1"/>
  <c r="BV396" i="1"/>
  <c r="BX396" i="1"/>
  <c r="BY396" i="1"/>
  <c r="CB396" i="1"/>
  <c r="CD396" i="1"/>
  <c r="CE396" i="1"/>
  <c r="CG396" i="1"/>
  <c r="R397" i="1"/>
  <c r="S397" i="1"/>
  <c r="T397" i="1"/>
  <c r="U397" i="1"/>
  <c r="V397" i="1"/>
  <c r="W397" i="1"/>
  <c r="X397" i="1"/>
  <c r="Y397" i="1"/>
  <c r="Z397" i="1"/>
  <c r="AA397" i="1"/>
  <c r="AB397" i="1"/>
  <c r="AC397" i="1"/>
  <c r="AD397" i="1"/>
  <c r="AE397" i="1"/>
  <c r="AF397" i="1"/>
  <c r="AG397" i="1"/>
  <c r="AH397" i="1"/>
  <c r="AI397" i="1"/>
  <c r="AJ397" i="1"/>
  <c r="AK397" i="1"/>
  <c r="AL397" i="1"/>
  <c r="AM397" i="1"/>
  <c r="AN397" i="1"/>
  <c r="AO397" i="1"/>
  <c r="AP397" i="1"/>
  <c r="AQ397" i="1"/>
  <c r="BR397" i="1"/>
  <c r="BS397" i="1"/>
  <c r="BU397" i="1"/>
  <c r="BV397" i="1"/>
  <c r="BX397" i="1"/>
  <c r="BY397" i="1"/>
  <c r="CB397" i="1"/>
  <c r="CD397" i="1"/>
  <c r="CE397" i="1"/>
  <c r="CG397" i="1"/>
  <c r="R398" i="1"/>
  <c r="S398" i="1"/>
  <c r="T398" i="1"/>
  <c r="U398" i="1"/>
  <c r="V398" i="1"/>
  <c r="W398" i="1"/>
  <c r="X398" i="1"/>
  <c r="Y398" i="1"/>
  <c r="Z398" i="1"/>
  <c r="AA398" i="1"/>
  <c r="AB398" i="1"/>
  <c r="AC398" i="1"/>
  <c r="AD398" i="1"/>
  <c r="AE398" i="1"/>
  <c r="AF398" i="1"/>
  <c r="AG398" i="1"/>
  <c r="AH398" i="1"/>
  <c r="AI398" i="1"/>
  <c r="AJ398" i="1"/>
  <c r="AK398" i="1"/>
  <c r="AL398" i="1"/>
  <c r="AM398" i="1"/>
  <c r="AN398" i="1"/>
  <c r="AO398" i="1"/>
  <c r="AP398" i="1"/>
  <c r="AQ398" i="1"/>
  <c r="BR398" i="1"/>
  <c r="BS398" i="1"/>
  <c r="BU398" i="1"/>
  <c r="BV398" i="1"/>
  <c r="BX398" i="1"/>
  <c r="BY398" i="1"/>
  <c r="CB398" i="1"/>
  <c r="CD398" i="1"/>
  <c r="CE398" i="1"/>
  <c r="CG398" i="1"/>
  <c r="R399" i="1"/>
  <c r="S399" i="1"/>
  <c r="T399" i="1"/>
  <c r="U399" i="1"/>
  <c r="V399" i="1"/>
  <c r="W399" i="1"/>
  <c r="X399" i="1"/>
  <c r="Y399" i="1"/>
  <c r="Z399" i="1"/>
  <c r="AA399" i="1"/>
  <c r="AB399" i="1"/>
  <c r="AC399" i="1"/>
  <c r="AD399" i="1"/>
  <c r="AE399" i="1"/>
  <c r="AF399" i="1"/>
  <c r="AG399" i="1"/>
  <c r="AH399" i="1"/>
  <c r="AI399" i="1"/>
  <c r="AJ399" i="1"/>
  <c r="AK399" i="1"/>
  <c r="AL399" i="1"/>
  <c r="AM399" i="1"/>
  <c r="AN399" i="1"/>
  <c r="AO399" i="1"/>
  <c r="AP399" i="1"/>
  <c r="AQ399" i="1"/>
  <c r="BR399" i="1"/>
  <c r="BS399" i="1"/>
  <c r="BU399" i="1"/>
  <c r="BV399" i="1"/>
  <c r="BX399" i="1"/>
  <c r="BY399" i="1"/>
  <c r="CB399" i="1"/>
  <c r="CD399" i="1"/>
  <c r="CE399" i="1"/>
  <c r="CG399" i="1"/>
  <c r="R400" i="1"/>
  <c r="S400" i="1"/>
  <c r="T400" i="1"/>
  <c r="U400" i="1"/>
  <c r="V400" i="1"/>
  <c r="W400" i="1"/>
  <c r="X400" i="1"/>
  <c r="Y400" i="1"/>
  <c r="Z400" i="1"/>
  <c r="AA400" i="1"/>
  <c r="AB400" i="1"/>
  <c r="AC400" i="1"/>
  <c r="AD400" i="1"/>
  <c r="AE400" i="1"/>
  <c r="AF400" i="1"/>
  <c r="AG400" i="1"/>
  <c r="AH400" i="1"/>
  <c r="AI400" i="1"/>
  <c r="AJ400" i="1"/>
  <c r="AK400" i="1"/>
  <c r="AL400" i="1"/>
  <c r="AM400" i="1"/>
  <c r="AN400" i="1"/>
  <c r="AO400" i="1"/>
  <c r="AP400" i="1"/>
  <c r="AQ400" i="1"/>
  <c r="BR400" i="1"/>
  <c r="BS400" i="1"/>
  <c r="BU400" i="1"/>
  <c r="BV400" i="1"/>
  <c r="BX400" i="1"/>
  <c r="BY400" i="1"/>
  <c r="CB400" i="1"/>
  <c r="CD400" i="1"/>
  <c r="CE400" i="1"/>
  <c r="CG400" i="1"/>
  <c r="R401" i="1"/>
  <c r="S401" i="1"/>
  <c r="T401" i="1"/>
  <c r="U401" i="1"/>
  <c r="V401" i="1"/>
  <c r="W401" i="1"/>
  <c r="X401" i="1"/>
  <c r="Y401" i="1"/>
  <c r="Z401" i="1"/>
  <c r="AA401" i="1"/>
  <c r="AB401" i="1"/>
  <c r="AC401" i="1"/>
  <c r="AD401" i="1"/>
  <c r="AE401" i="1"/>
  <c r="AF401" i="1"/>
  <c r="AG401" i="1"/>
  <c r="AH401" i="1"/>
  <c r="AI401" i="1"/>
  <c r="AJ401" i="1"/>
  <c r="AK401" i="1"/>
  <c r="AL401" i="1"/>
  <c r="AM401" i="1"/>
  <c r="AN401" i="1"/>
  <c r="AO401" i="1"/>
  <c r="AP401" i="1"/>
  <c r="AQ401" i="1"/>
  <c r="BR401" i="1"/>
  <c r="BS401" i="1"/>
  <c r="BU401" i="1"/>
  <c r="BV401" i="1"/>
  <c r="BX401" i="1"/>
  <c r="BY401" i="1"/>
  <c r="CB401" i="1"/>
  <c r="CD401" i="1"/>
  <c r="CE401" i="1"/>
  <c r="CG401" i="1"/>
  <c r="R402" i="1"/>
  <c r="S402" i="1"/>
  <c r="T402" i="1"/>
  <c r="U402" i="1"/>
  <c r="V402" i="1"/>
  <c r="W402" i="1"/>
  <c r="X402" i="1"/>
  <c r="Y402" i="1"/>
  <c r="Z402" i="1"/>
  <c r="AA402" i="1"/>
  <c r="AB402" i="1"/>
  <c r="AC402" i="1"/>
  <c r="AD402" i="1"/>
  <c r="AE402" i="1"/>
  <c r="AF402" i="1"/>
  <c r="AG402" i="1"/>
  <c r="AH402" i="1"/>
  <c r="AI402" i="1"/>
  <c r="AJ402" i="1"/>
  <c r="AK402" i="1"/>
  <c r="AL402" i="1"/>
  <c r="AM402" i="1"/>
  <c r="AN402" i="1"/>
  <c r="AO402" i="1"/>
  <c r="AP402" i="1"/>
  <c r="AQ402" i="1"/>
  <c r="BR402" i="1"/>
  <c r="BS402" i="1"/>
  <c r="BU402" i="1"/>
  <c r="BV402" i="1"/>
  <c r="BX402" i="1"/>
  <c r="BY402" i="1"/>
  <c r="CB402" i="1"/>
  <c r="CD402" i="1"/>
  <c r="CE402" i="1"/>
  <c r="CG402" i="1"/>
  <c r="R403" i="1"/>
  <c r="S403" i="1"/>
  <c r="T403" i="1"/>
  <c r="U403" i="1"/>
  <c r="V403" i="1"/>
  <c r="W403" i="1"/>
  <c r="X403" i="1"/>
  <c r="Y403" i="1"/>
  <c r="Z403" i="1"/>
  <c r="AA403" i="1"/>
  <c r="AB403" i="1"/>
  <c r="AC403" i="1"/>
  <c r="AD403" i="1"/>
  <c r="AE403" i="1"/>
  <c r="AF403" i="1"/>
  <c r="AG403" i="1"/>
  <c r="AH403" i="1"/>
  <c r="AI403" i="1"/>
  <c r="AJ403" i="1"/>
  <c r="AK403" i="1"/>
  <c r="AL403" i="1"/>
  <c r="AM403" i="1"/>
  <c r="AN403" i="1"/>
  <c r="AO403" i="1"/>
  <c r="AP403" i="1"/>
  <c r="AQ403" i="1"/>
  <c r="BR403" i="1"/>
  <c r="BS403" i="1"/>
  <c r="BU403" i="1"/>
  <c r="BV403" i="1"/>
  <c r="BX403" i="1"/>
  <c r="BY403" i="1"/>
  <c r="CB403" i="1"/>
  <c r="CD403" i="1"/>
  <c r="CE403" i="1"/>
  <c r="CG403" i="1"/>
  <c r="R404" i="1"/>
  <c r="S404" i="1"/>
  <c r="T404" i="1"/>
  <c r="U404" i="1"/>
  <c r="V404" i="1"/>
  <c r="W404" i="1"/>
  <c r="X404" i="1"/>
  <c r="Y404" i="1"/>
  <c r="Z404" i="1"/>
  <c r="AA404" i="1"/>
  <c r="AB404" i="1"/>
  <c r="AC404" i="1"/>
  <c r="AD404" i="1"/>
  <c r="AE404" i="1"/>
  <c r="AF404" i="1"/>
  <c r="AG404" i="1"/>
  <c r="AH404" i="1"/>
  <c r="AI404" i="1"/>
  <c r="AJ404" i="1"/>
  <c r="AK404" i="1"/>
  <c r="AL404" i="1"/>
  <c r="AM404" i="1"/>
  <c r="AN404" i="1"/>
  <c r="AO404" i="1"/>
  <c r="AP404" i="1"/>
  <c r="AQ404" i="1"/>
  <c r="BR404" i="1"/>
  <c r="BS404" i="1"/>
  <c r="BU404" i="1"/>
  <c r="BV404" i="1"/>
  <c r="BX404" i="1"/>
  <c r="BY404" i="1"/>
  <c r="CB404" i="1"/>
  <c r="CD404" i="1"/>
  <c r="CE404" i="1"/>
  <c r="CG404" i="1"/>
  <c r="R405" i="1"/>
  <c r="S405" i="1"/>
  <c r="T405" i="1"/>
  <c r="U405" i="1"/>
  <c r="V405" i="1"/>
  <c r="W405" i="1"/>
  <c r="X405" i="1"/>
  <c r="Y405" i="1"/>
  <c r="Z405" i="1"/>
  <c r="AA405" i="1"/>
  <c r="AB405" i="1"/>
  <c r="AC405" i="1"/>
  <c r="AD405" i="1"/>
  <c r="AE405" i="1"/>
  <c r="AF405" i="1"/>
  <c r="AG405" i="1"/>
  <c r="AH405" i="1"/>
  <c r="AI405" i="1"/>
  <c r="AJ405" i="1"/>
  <c r="AK405" i="1"/>
  <c r="AL405" i="1"/>
  <c r="AM405" i="1"/>
  <c r="AN405" i="1"/>
  <c r="AO405" i="1"/>
  <c r="AP405" i="1"/>
  <c r="AQ405" i="1"/>
  <c r="BR405" i="1"/>
  <c r="BS405" i="1"/>
  <c r="BU405" i="1"/>
  <c r="BV405" i="1"/>
  <c r="BX405" i="1"/>
  <c r="BY405" i="1"/>
  <c r="CB405" i="1"/>
  <c r="CD405" i="1"/>
  <c r="CE405" i="1"/>
  <c r="CG405" i="1"/>
  <c r="R406" i="1"/>
  <c r="S406" i="1"/>
  <c r="T406" i="1"/>
  <c r="U406" i="1"/>
  <c r="V406" i="1"/>
  <c r="W406" i="1"/>
  <c r="X406" i="1"/>
  <c r="Y406" i="1"/>
  <c r="Z406" i="1"/>
  <c r="AA406" i="1"/>
  <c r="AB406" i="1"/>
  <c r="AC406" i="1"/>
  <c r="AD406" i="1"/>
  <c r="AE406" i="1"/>
  <c r="AF406" i="1"/>
  <c r="AG406" i="1"/>
  <c r="AH406" i="1"/>
  <c r="AI406" i="1"/>
  <c r="AJ406" i="1"/>
  <c r="AK406" i="1"/>
  <c r="AL406" i="1"/>
  <c r="AM406" i="1"/>
  <c r="AN406" i="1"/>
  <c r="AO406" i="1"/>
  <c r="AP406" i="1"/>
  <c r="AQ406" i="1"/>
  <c r="BR406" i="1"/>
  <c r="BS406" i="1"/>
  <c r="BU406" i="1"/>
  <c r="BV406" i="1"/>
  <c r="BX406" i="1"/>
  <c r="BY406" i="1"/>
  <c r="CB406" i="1"/>
  <c r="CD406" i="1"/>
  <c r="CE406" i="1"/>
  <c r="CG406" i="1"/>
  <c r="R407" i="1"/>
  <c r="S407" i="1"/>
  <c r="T407" i="1"/>
  <c r="U407" i="1"/>
  <c r="V407" i="1"/>
  <c r="W407" i="1"/>
  <c r="X407" i="1"/>
  <c r="Y407" i="1"/>
  <c r="Z407" i="1"/>
  <c r="AA407" i="1"/>
  <c r="AB407" i="1"/>
  <c r="AC407" i="1"/>
  <c r="AD407" i="1"/>
  <c r="AE407" i="1"/>
  <c r="AF407" i="1"/>
  <c r="AG407" i="1"/>
  <c r="AH407" i="1"/>
  <c r="AI407" i="1"/>
  <c r="AJ407" i="1"/>
  <c r="AK407" i="1"/>
  <c r="AL407" i="1"/>
  <c r="AM407" i="1"/>
  <c r="AN407" i="1"/>
  <c r="AO407" i="1"/>
  <c r="AP407" i="1"/>
  <c r="AQ407" i="1"/>
  <c r="BR407" i="1"/>
  <c r="BS407" i="1"/>
  <c r="BU407" i="1"/>
  <c r="BV407" i="1"/>
  <c r="BX407" i="1"/>
  <c r="BY407" i="1"/>
  <c r="CB407" i="1"/>
  <c r="CD407" i="1"/>
  <c r="CE407" i="1"/>
  <c r="CG407" i="1"/>
  <c r="R408" i="1"/>
  <c r="S408" i="1"/>
  <c r="T408" i="1"/>
  <c r="U408" i="1"/>
  <c r="V408" i="1"/>
  <c r="W408" i="1"/>
  <c r="X408" i="1"/>
  <c r="Y408" i="1"/>
  <c r="Z408" i="1"/>
  <c r="AA408" i="1"/>
  <c r="AB408" i="1"/>
  <c r="AC408" i="1"/>
  <c r="AD408" i="1"/>
  <c r="AE408" i="1"/>
  <c r="AF408" i="1"/>
  <c r="AG408" i="1"/>
  <c r="AH408" i="1"/>
  <c r="AI408" i="1"/>
  <c r="AJ408" i="1"/>
  <c r="AK408" i="1"/>
  <c r="AL408" i="1"/>
  <c r="AM408" i="1"/>
  <c r="AN408" i="1"/>
  <c r="AO408" i="1"/>
  <c r="AP408" i="1"/>
  <c r="AQ408" i="1"/>
  <c r="BR408" i="1"/>
  <c r="BS408" i="1"/>
  <c r="BU408" i="1"/>
  <c r="BV408" i="1"/>
  <c r="BX408" i="1"/>
  <c r="BY408" i="1"/>
  <c r="CB408" i="1"/>
  <c r="CD408" i="1"/>
  <c r="CE408" i="1"/>
  <c r="CG408" i="1"/>
  <c r="R409" i="1"/>
  <c r="S409" i="1"/>
  <c r="T409" i="1"/>
  <c r="U409" i="1"/>
  <c r="V409" i="1"/>
  <c r="W409" i="1"/>
  <c r="X409" i="1"/>
  <c r="Y409" i="1"/>
  <c r="Z409" i="1"/>
  <c r="AA409" i="1"/>
  <c r="AB409" i="1"/>
  <c r="AC409" i="1"/>
  <c r="AD409" i="1"/>
  <c r="AE409" i="1"/>
  <c r="AF409" i="1"/>
  <c r="AG409" i="1"/>
  <c r="AH409" i="1"/>
  <c r="AI409" i="1"/>
  <c r="AJ409" i="1"/>
  <c r="AK409" i="1"/>
  <c r="AL409" i="1"/>
  <c r="AM409" i="1"/>
  <c r="AN409" i="1"/>
  <c r="AO409" i="1"/>
  <c r="AP409" i="1"/>
  <c r="AQ409" i="1"/>
  <c r="BR409" i="1"/>
  <c r="BS409" i="1"/>
  <c r="BU409" i="1"/>
  <c r="BV409" i="1"/>
  <c r="BX409" i="1"/>
  <c r="BY409" i="1"/>
  <c r="CB409" i="1"/>
  <c r="CD409" i="1"/>
  <c r="CE409" i="1"/>
  <c r="CG409" i="1"/>
  <c r="R410" i="1"/>
  <c r="S410" i="1"/>
  <c r="T410" i="1"/>
  <c r="U410" i="1"/>
  <c r="V410" i="1"/>
  <c r="W410" i="1"/>
  <c r="X410" i="1"/>
  <c r="Y410" i="1"/>
  <c r="Z410" i="1"/>
  <c r="AA410" i="1"/>
  <c r="AB410" i="1"/>
  <c r="AC410" i="1"/>
  <c r="AD410" i="1"/>
  <c r="AE410" i="1"/>
  <c r="AF410" i="1"/>
  <c r="AG410" i="1"/>
  <c r="AH410" i="1"/>
  <c r="AI410" i="1"/>
  <c r="AJ410" i="1"/>
  <c r="AK410" i="1"/>
  <c r="AL410" i="1"/>
  <c r="AM410" i="1"/>
  <c r="AN410" i="1"/>
  <c r="AO410" i="1"/>
  <c r="AP410" i="1"/>
  <c r="AQ410" i="1"/>
  <c r="BR410" i="1"/>
  <c r="BS410" i="1"/>
  <c r="BU410" i="1"/>
  <c r="BV410" i="1"/>
  <c r="BX410" i="1"/>
  <c r="BY410" i="1"/>
  <c r="CB410" i="1"/>
  <c r="CD410" i="1"/>
  <c r="CE410" i="1"/>
  <c r="CG410" i="1"/>
  <c r="R411" i="1"/>
  <c r="S411" i="1"/>
  <c r="T411" i="1"/>
  <c r="U411" i="1"/>
  <c r="V411" i="1"/>
  <c r="W411" i="1"/>
  <c r="X411" i="1"/>
  <c r="Y411" i="1"/>
  <c r="Z411" i="1"/>
  <c r="AA411" i="1"/>
  <c r="AB411" i="1"/>
  <c r="AC411" i="1"/>
  <c r="AD411" i="1"/>
  <c r="AE411" i="1"/>
  <c r="AF411" i="1"/>
  <c r="AG411" i="1"/>
  <c r="AH411" i="1"/>
  <c r="AI411" i="1"/>
  <c r="AJ411" i="1"/>
  <c r="AK411" i="1"/>
  <c r="AL411" i="1"/>
  <c r="AM411" i="1"/>
  <c r="AN411" i="1"/>
  <c r="AO411" i="1"/>
  <c r="AP411" i="1"/>
  <c r="AQ411" i="1"/>
  <c r="BR411" i="1"/>
  <c r="BS411" i="1"/>
  <c r="BU411" i="1"/>
  <c r="BV411" i="1"/>
  <c r="BX411" i="1"/>
  <c r="BY411" i="1"/>
  <c r="CB411" i="1"/>
  <c r="CD411" i="1"/>
  <c r="CE411" i="1"/>
  <c r="CG411" i="1"/>
  <c r="R412" i="1"/>
  <c r="S412" i="1"/>
  <c r="T412" i="1"/>
  <c r="U412" i="1"/>
  <c r="V412" i="1"/>
  <c r="W412" i="1"/>
  <c r="X412" i="1"/>
  <c r="Y412" i="1"/>
  <c r="Z412" i="1"/>
  <c r="AA412" i="1"/>
  <c r="AB412" i="1"/>
  <c r="AC412" i="1"/>
  <c r="AD412" i="1"/>
  <c r="AE412" i="1"/>
  <c r="AF412" i="1"/>
  <c r="AG412" i="1"/>
  <c r="AH412" i="1"/>
  <c r="AI412" i="1"/>
  <c r="AJ412" i="1"/>
  <c r="AK412" i="1"/>
  <c r="AL412" i="1"/>
  <c r="AM412" i="1"/>
  <c r="AN412" i="1"/>
  <c r="AO412" i="1"/>
  <c r="AP412" i="1"/>
  <c r="AQ412" i="1"/>
  <c r="BR412" i="1"/>
  <c r="BS412" i="1"/>
  <c r="BU412" i="1"/>
  <c r="BV412" i="1"/>
  <c r="BX412" i="1"/>
  <c r="BY412" i="1"/>
  <c r="CB412" i="1"/>
  <c r="CD412" i="1"/>
  <c r="CE412" i="1"/>
  <c r="CG412" i="1"/>
  <c r="R413" i="1"/>
  <c r="S413" i="1"/>
  <c r="T413" i="1"/>
  <c r="U413" i="1"/>
  <c r="V413" i="1"/>
  <c r="W413" i="1"/>
  <c r="X413" i="1"/>
  <c r="Y413" i="1"/>
  <c r="Z413" i="1"/>
  <c r="AA413" i="1"/>
  <c r="AB413" i="1"/>
  <c r="AC413" i="1"/>
  <c r="AD413" i="1"/>
  <c r="AE413" i="1"/>
  <c r="AF413" i="1"/>
  <c r="AG413" i="1"/>
  <c r="AH413" i="1"/>
  <c r="AI413" i="1"/>
  <c r="AJ413" i="1"/>
  <c r="AK413" i="1"/>
  <c r="AL413" i="1"/>
  <c r="AM413" i="1"/>
  <c r="AN413" i="1"/>
  <c r="AO413" i="1"/>
  <c r="AP413" i="1"/>
  <c r="AQ413" i="1"/>
  <c r="BR413" i="1"/>
  <c r="BS413" i="1"/>
  <c r="BU413" i="1"/>
  <c r="BV413" i="1"/>
  <c r="BX413" i="1"/>
  <c r="BY413" i="1"/>
  <c r="CB413" i="1"/>
  <c r="CD413" i="1"/>
  <c r="CE413" i="1"/>
  <c r="CG413" i="1"/>
  <c r="R414" i="1"/>
  <c r="S414" i="1"/>
  <c r="T414" i="1"/>
  <c r="U414" i="1"/>
  <c r="V414" i="1"/>
  <c r="W414" i="1"/>
  <c r="X414" i="1"/>
  <c r="Y414" i="1"/>
  <c r="Z414" i="1"/>
  <c r="AA414" i="1"/>
  <c r="AB414" i="1"/>
  <c r="AC414" i="1"/>
  <c r="AD414" i="1"/>
  <c r="AE414" i="1"/>
  <c r="AF414" i="1"/>
  <c r="AG414" i="1"/>
  <c r="AH414" i="1"/>
  <c r="AI414" i="1"/>
  <c r="AJ414" i="1"/>
  <c r="AK414" i="1"/>
  <c r="AL414" i="1"/>
  <c r="AM414" i="1"/>
  <c r="AN414" i="1"/>
  <c r="AO414" i="1"/>
  <c r="AP414" i="1"/>
  <c r="AQ414" i="1"/>
  <c r="BR414" i="1"/>
  <c r="BS414" i="1"/>
  <c r="BU414" i="1"/>
  <c r="BV414" i="1"/>
  <c r="BX414" i="1"/>
  <c r="BY414" i="1"/>
  <c r="CB414" i="1"/>
  <c r="CD414" i="1"/>
  <c r="CE414" i="1"/>
  <c r="CG414" i="1"/>
  <c r="R415" i="1"/>
  <c r="S415" i="1"/>
  <c r="T415" i="1"/>
  <c r="U415" i="1"/>
  <c r="V415" i="1"/>
  <c r="W415" i="1"/>
  <c r="X415" i="1"/>
  <c r="Y415" i="1"/>
  <c r="Z415" i="1"/>
  <c r="AA415" i="1"/>
  <c r="AB415" i="1"/>
  <c r="AC415" i="1"/>
  <c r="AD415" i="1"/>
  <c r="AE415" i="1"/>
  <c r="AF415" i="1"/>
  <c r="AG415" i="1"/>
  <c r="AH415" i="1"/>
  <c r="AI415" i="1"/>
  <c r="AJ415" i="1"/>
  <c r="AK415" i="1"/>
  <c r="AL415" i="1"/>
  <c r="AM415" i="1"/>
  <c r="AN415" i="1"/>
  <c r="AO415" i="1"/>
  <c r="AP415" i="1"/>
  <c r="AQ415" i="1"/>
  <c r="BR415" i="1"/>
  <c r="BS415" i="1"/>
  <c r="BU415" i="1"/>
  <c r="BV415" i="1"/>
  <c r="BX415" i="1"/>
  <c r="BY415" i="1"/>
  <c r="CB415" i="1"/>
  <c r="CD415" i="1"/>
  <c r="CE415" i="1"/>
  <c r="CG415" i="1"/>
  <c r="R416" i="1"/>
  <c r="S416" i="1"/>
  <c r="T416" i="1"/>
  <c r="U416" i="1"/>
  <c r="V416" i="1"/>
  <c r="W416" i="1"/>
  <c r="X416" i="1"/>
  <c r="Y416" i="1"/>
  <c r="Z416" i="1"/>
  <c r="AA416" i="1"/>
  <c r="AB416" i="1"/>
  <c r="AC416" i="1"/>
  <c r="AD416" i="1"/>
  <c r="AE416" i="1"/>
  <c r="AF416" i="1"/>
  <c r="AG416" i="1"/>
  <c r="AH416" i="1"/>
  <c r="AI416" i="1"/>
  <c r="AJ416" i="1"/>
  <c r="AK416" i="1"/>
  <c r="AL416" i="1"/>
  <c r="AM416" i="1"/>
  <c r="AN416" i="1"/>
  <c r="AO416" i="1"/>
  <c r="AP416" i="1"/>
  <c r="AQ416" i="1"/>
  <c r="BR416" i="1"/>
  <c r="BS416" i="1"/>
  <c r="BU416" i="1"/>
  <c r="BV416" i="1"/>
  <c r="BX416" i="1"/>
  <c r="BY416" i="1"/>
  <c r="CB416" i="1"/>
  <c r="CD416" i="1"/>
  <c r="CE416" i="1"/>
  <c r="CG416" i="1"/>
  <c r="R417" i="1"/>
  <c r="S417" i="1"/>
  <c r="T417" i="1"/>
  <c r="U417" i="1"/>
  <c r="V417" i="1"/>
  <c r="W417" i="1"/>
  <c r="X417" i="1"/>
  <c r="Y417" i="1"/>
  <c r="Z417" i="1"/>
  <c r="AA417" i="1"/>
  <c r="AB417" i="1"/>
  <c r="AC417" i="1"/>
  <c r="AD417" i="1"/>
  <c r="AE417" i="1"/>
  <c r="AF417" i="1"/>
  <c r="AG417" i="1"/>
  <c r="AH417" i="1"/>
  <c r="AI417" i="1"/>
  <c r="AJ417" i="1"/>
  <c r="AK417" i="1"/>
  <c r="AL417" i="1"/>
  <c r="AM417" i="1"/>
  <c r="AN417" i="1"/>
  <c r="AO417" i="1"/>
  <c r="AP417" i="1"/>
  <c r="AQ417" i="1"/>
  <c r="BR417" i="1"/>
  <c r="BS417" i="1"/>
  <c r="BU417" i="1"/>
  <c r="BV417" i="1"/>
  <c r="BX417" i="1"/>
  <c r="BY417" i="1"/>
  <c r="CB417" i="1"/>
  <c r="CD417" i="1"/>
  <c r="CE417" i="1"/>
  <c r="CG417" i="1"/>
  <c r="R418" i="1"/>
  <c r="S418" i="1"/>
  <c r="T418" i="1"/>
  <c r="U418" i="1"/>
  <c r="V418" i="1"/>
  <c r="W418" i="1"/>
  <c r="X418" i="1"/>
  <c r="Y418" i="1"/>
  <c r="Z418" i="1"/>
  <c r="AA418" i="1"/>
  <c r="AB418" i="1"/>
  <c r="AC418" i="1"/>
  <c r="AD418" i="1"/>
  <c r="AE418" i="1"/>
  <c r="AF418" i="1"/>
  <c r="AG418" i="1"/>
  <c r="AH418" i="1"/>
  <c r="AI418" i="1"/>
  <c r="AJ418" i="1"/>
  <c r="AK418" i="1"/>
  <c r="AL418" i="1"/>
  <c r="AM418" i="1"/>
  <c r="AN418" i="1"/>
  <c r="AO418" i="1"/>
  <c r="AP418" i="1"/>
  <c r="AQ418" i="1"/>
  <c r="BR418" i="1"/>
  <c r="BS418" i="1"/>
  <c r="BU418" i="1"/>
  <c r="BV418" i="1"/>
  <c r="BX418" i="1"/>
  <c r="BY418" i="1"/>
  <c r="CB418" i="1"/>
  <c r="CD418" i="1"/>
  <c r="CE418" i="1"/>
  <c r="CG418" i="1"/>
  <c r="R419" i="1"/>
  <c r="S419" i="1"/>
  <c r="T419" i="1"/>
  <c r="U419" i="1"/>
  <c r="V419" i="1"/>
  <c r="W419" i="1"/>
  <c r="X419" i="1"/>
  <c r="Y419" i="1"/>
  <c r="Z419" i="1"/>
  <c r="AA419" i="1"/>
  <c r="AB419" i="1"/>
  <c r="AC419" i="1"/>
  <c r="AD419" i="1"/>
  <c r="AE419" i="1"/>
  <c r="AF419" i="1"/>
  <c r="AG419" i="1"/>
  <c r="AH419" i="1"/>
  <c r="AI419" i="1"/>
  <c r="AJ419" i="1"/>
  <c r="AK419" i="1"/>
  <c r="AL419" i="1"/>
  <c r="AM419" i="1"/>
  <c r="AN419" i="1"/>
  <c r="AO419" i="1"/>
  <c r="AP419" i="1"/>
  <c r="AQ419" i="1"/>
  <c r="BR419" i="1"/>
  <c r="BS419" i="1"/>
  <c r="BU419" i="1"/>
  <c r="BV419" i="1"/>
  <c r="BX419" i="1"/>
  <c r="BY419" i="1"/>
  <c r="CB419" i="1"/>
  <c r="CD419" i="1"/>
  <c r="CE419" i="1"/>
  <c r="CG419" i="1"/>
  <c r="R420" i="1"/>
  <c r="S420" i="1"/>
  <c r="T420" i="1"/>
  <c r="U420" i="1"/>
  <c r="V420" i="1"/>
  <c r="W420" i="1"/>
  <c r="X420" i="1"/>
  <c r="Y420" i="1"/>
  <c r="Z420" i="1"/>
  <c r="AA420" i="1"/>
  <c r="AB420" i="1"/>
  <c r="AC420" i="1"/>
  <c r="AD420" i="1"/>
  <c r="AE420" i="1"/>
  <c r="AF420" i="1"/>
  <c r="AG420" i="1"/>
  <c r="AH420" i="1"/>
  <c r="AI420" i="1"/>
  <c r="AJ420" i="1"/>
  <c r="AK420" i="1"/>
  <c r="AL420" i="1"/>
  <c r="AM420" i="1"/>
  <c r="AN420" i="1"/>
  <c r="AO420" i="1"/>
  <c r="AP420" i="1"/>
  <c r="AQ420" i="1"/>
  <c r="BR420" i="1"/>
  <c r="BS420" i="1"/>
  <c r="BU420" i="1"/>
  <c r="BV420" i="1"/>
  <c r="BX420" i="1"/>
  <c r="BY420" i="1"/>
  <c r="CB420" i="1"/>
  <c r="CD420" i="1"/>
  <c r="CE420" i="1"/>
  <c r="CG420" i="1"/>
  <c r="R421" i="1"/>
  <c r="S421" i="1"/>
  <c r="T421" i="1"/>
  <c r="U421" i="1"/>
  <c r="V421" i="1"/>
  <c r="W421" i="1"/>
  <c r="X421" i="1"/>
  <c r="Y421" i="1"/>
  <c r="Z421" i="1"/>
  <c r="AA421" i="1"/>
  <c r="AB421" i="1"/>
  <c r="AC421" i="1"/>
  <c r="AD421" i="1"/>
  <c r="AE421" i="1"/>
  <c r="AF421" i="1"/>
  <c r="AG421" i="1"/>
  <c r="AH421" i="1"/>
  <c r="AI421" i="1"/>
  <c r="AJ421" i="1"/>
  <c r="AK421" i="1"/>
  <c r="AL421" i="1"/>
  <c r="AM421" i="1"/>
  <c r="AN421" i="1"/>
  <c r="AO421" i="1"/>
  <c r="AP421" i="1"/>
  <c r="AQ421" i="1"/>
  <c r="BR421" i="1"/>
  <c r="BS421" i="1"/>
  <c r="BU421" i="1"/>
  <c r="BV421" i="1"/>
  <c r="BX421" i="1"/>
  <c r="BY421" i="1"/>
  <c r="CB421" i="1"/>
  <c r="CD421" i="1"/>
  <c r="CE421" i="1"/>
  <c r="CG421" i="1"/>
  <c r="R422" i="1"/>
  <c r="S422" i="1"/>
  <c r="T422" i="1"/>
  <c r="U422" i="1"/>
  <c r="V422" i="1"/>
  <c r="W422" i="1"/>
  <c r="X422" i="1"/>
  <c r="Y422" i="1"/>
  <c r="Z422" i="1"/>
  <c r="AA422" i="1"/>
  <c r="AB422" i="1"/>
  <c r="AC422" i="1"/>
  <c r="AD422" i="1"/>
  <c r="AE422" i="1"/>
  <c r="AF422" i="1"/>
  <c r="AG422" i="1"/>
  <c r="AH422" i="1"/>
  <c r="AI422" i="1"/>
  <c r="AJ422" i="1"/>
  <c r="AK422" i="1"/>
  <c r="AL422" i="1"/>
  <c r="AM422" i="1"/>
  <c r="AN422" i="1"/>
  <c r="AO422" i="1"/>
  <c r="AP422" i="1"/>
  <c r="AQ422" i="1"/>
  <c r="BR422" i="1"/>
  <c r="BS422" i="1"/>
  <c r="BU422" i="1"/>
  <c r="BV422" i="1"/>
  <c r="BX422" i="1"/>
  <c r="BY422" i="1"/>
  <c r="CB422" i="1"/>
  <c r="CD422" i="1"/>
  <c r="CE422" i="1"/>
  <c r="CG422" i="1"/>
  <c r="R423" i="1"/>
  <c r="S423" i="1"/>
  <c r="T423" i="1"/>
  <c r="U423" i="1"/>
  <c r="V423" i="1"/>
  <c r="W423" i="1"/>
  <c r="X423" i="1"/>
  <c r="Y423" i="1"/>
  <c r="Z423" i="1"/>
  <c r="AA423" i="1"/>
  <c r="AB423" i="1"/>
  <c r="AC423" i="1"/>
  <c r="AD423" i="1"/>
  <c r="AE423" i="1"/>
  <c r="AF423" i="1"/>
  <c r="AG423" i="1"/>
  <c r="AH423" i="1"/>
  <c r="AI423" i="1"/>
  <c r="AJ423" i="1"/>
  <c r="AK423" i="1"/>
  <c r="AL423" i="1"/>
  <c r="AM423" i="1"/>
  <c r="AN423" i="1"/>
  <c r="AO423" i="1"/>
  <c r="AP423" i="1"/>
  <c r="AQ423" i="1"/>
  <c r="BR423" i="1"/>
  <c r="BS423" i="1"/>
  <c r="BU423" i="1"/>
  <c r="BV423" i="1"/>
  <c r="BX423" i="1"/>
  <c r="BY423" i="1"/>
  <c r="CB423" i="1"/>
  <c r="CD423" i="1"/>
  <c r="CE423" i="1"/>
  <c r="CG423" i="1"/>
  <c r="R424" i="1"/>
  <c r="S424" i="1"/>
  <c r="T424" i="1"/>
  <c r="U424" i="1"/>
  <c r="V424" i="1"/>
  <c r="W424" i="1"/>
  <c r="X424" i="1"/>
  <c r="Y424" i="1"/>
  <c r="Z424" i="1"/>
  <c r="AA424" i="1"/>
  <c r="AB424" i="1"/>
  <c r="AC424" i="1"/>
  <c r="AD424" i="1"/>
  <c r="AE424" i="1"/>
  <c r="AF424" i="1"/>
  <c r="AG424" i="1"/>
  <c r="AH424" i="1"/>
  <c r="AI424" i="1"/>
  <c r="AJ424" i="1"/>
  <c r="AK424" i="1"/>
  <c r="AL424" i="1"/>
  <c r="AM424" i="1"/>
  <c r="AN424" i="1"/>
  <c r="AO424" i="1"/>
  <c r="AP424" i="1"/>
  <c r="AQ424" i="1"/>
  <c r="BR424" i="1"/>
  <c r="BS424" i="1"/>
  <c r="BU424" i="1"/>
  <c r="BV424" i="1"/>
  <c r="BX424" i="1"/>
  <c r="BY424" i="1"/>
  <c r="CB424" i="1"/>
  <c r="CD424" i="1"/>
  <c r="CE424" i="1"/>
  <c r="CG424" i="1"/>
  <c r="R425" i="1"/>
  <c r="S425" i="1"/>
  <c r="T425" i="1"/>
  <c r="U425" i="1"/>
  <c r="V425" i="1"/>
  <c r="W425" i="1"/>
  <c r="X425" i="1"/>
  <c r="Y425" i="1"/>
  <c r="Z425" i="1"/>
  <c r="AA425" i="1"/>
  <c r="AB425" i="1"/>
  <c r="AC425" i="1"/>
  <c r="AD425" i="1"/>
  <c r="AE425" i="1"/>
  <c r="AF425" i="1"/>
  <c r="AG425" i="1"/>
  <c r="AH425" i="1"/>
  <c r="AI425" i="1"/>
  <c r="AJ425" i="1"/>
  <c r="AK425" i="1"/>
  <c r="AL425" i="1"/>
  <c r="AM425" i="1"/>
  <c r="AN425" i="1"/>
  <c r="AO425" i="1"/>
  <c r="AP425" i="1"/>
  <c r="AQ425" i="1"/>
  <c r="BR425" i="1"/>
  <c r="BS425" i="1"/>
  <c r="BU425" i="1"/>
  <c r="BV425" i="1"/>
  <c r="BX425" i="1"/>
  <c r="BY425" i="1"/>
  <c r="CB425" i="1"/>
  <c r="CD425" i="1"/>
  <c r="CE425" i="1"/>
  <c r="CG425" i="1"/>
  <c r="R426" i="1"/>
  <c r="S426" i="1"/>
  <c r="T426" i="1"/>
  <c r="U426" i="1"/>
  <c r="V426" i="1"/>
  <c r="W426" i="1"/>
  <c r="X426" i="1"/>
  <c r="Y426" i="1"/>
  <c r="Z426" i="1"/>
  <c r="AA426" i="1"/>
  <c r="AB426" i="1"/>
  <c r="AC426" i="1"/>
  <c r="AD426" i="1"/>
  <c r="AE426" i="1"/>
  <c r="AF426" i="1"/>
  <c r="AG426" i="1"/>
  <c r="AH426" i="1"/>
  <c r="AI426" i="1"/>
  <c r="AJ426" i="1"/>
  <c r="AK426" i="1"/>
  <c r="AL426" i="1"/>
  <c r="AM426" i="1"/>
  <c r="AN426" i="1"/>
  <c r="AO426" i="1"/>
  <c r="AP426" i="1"/>
  <c r="AQ426" i="1"/>
  <c r="BR426" i="1"/>
  <c r="BS426" i="1"/>
  <c r="BU426" i="1"/>
  <c r="BV426" i="1"/>
  <c r="BX426" i="1"/>
  <c r="BY426" i="1"/>
  <c r="CB426" i="1"/>
  <c r="CD426" i="1"/>
  <c r="CE426" i="1"/>
  <c r="CG426" i="1"/>
  <c r="R427" i="1"/>
  <c r="S427" i="1"/>
  <c r="T427" i="1"/>
  <c r="U427" i="1"/>
  <c r="V427" i="1"/>
  <c r="W427" i="1"/>
  <c r="X427" i="1"/>
  <c r="Y427" i="1"/>
  <c r="Z427" i="1"/>
  <c r="AA427" i="1"/>
  <c r="AB427" i="1"/>
  <c r="AC427" i="1"/>
  <c r="AD427" i="1"/>
  <c r="AE427" i="1"/>
  <c r="AF427" i="1"/>
  <c r="AG427" i="1"/>
  <c r="AH427" i="1"/>
  <c r="AI427" i="1"/>
  <c r="AJ427" i="1"/>
  <c r="AK427" i="1"/>
  <c r="AL427" i="1"/>
  <c r="AM427" i="1"/>
  <c r="AN427" i="1"/>
  <c r="AO427" i="1"/>
  <c r="AP427" i="1"/>
  <c r="AQ427" i="1"/>
  <c r="BR427" i="1"/>
  <c r="BS427" i="1"/>
  <c r="BU427" i="1"/>
  <c r="BV427" i="1"/>
  <c r="BX427" i="1"/>
  <c r="BY427" i="1"/>
  <c r="CB427" i="1"/>
  <c r="CD427" i="1"/>
  <c r="CE427" i="1"/>
  <c r="CG427" i="1"/>
  <c r="R428" i="1"/>
  <c r="S428" i="1"/>
  <c r="T428" i="1"/>
  <c r="U428" i="1"/>
  <c r="V428" i="1"/>
  <c r="W428" i="1"/>
  <c r="X428" i="1"/>
  <c r="Y428" i="1"/>
  <c r="Z428" i="1"/>
  <c r="AA428" i="1"/>
  <c r="AB428" i="1"/>
  <c r="AC428" i="1"/>
  <c r="AD428" i="1"/>
  <c r="AE428" i="1"/>
  <c r="AF428" i="1"/>
  <c r="AG428" i="1"/>
  <c r="AH428" i="1"/>
  <c r="AI428" i="1"/>
  <c r="AJ428" i="1"/>
  <c r="AK428" i="1"/>
  <c r="AL428" i="1"/>
  <c r="AM428" i="1"/>
  <c r="AN428" i="1"/>
  <c r="AO428" i="1"/>
  <c r="AP428" i="1"/>
  <c r="AQ428" i="1"/>
  <c r="BR428" i="1"/>
  <c r="BS428" i="1"/>
  <c r="BU428" i="1"/>
  <c r="BV428" i="1"/>
  <c r="BX428" i="1"/>
  <c r="BY428" i="1"/>
  <c r="CB428" i="1"/>
  <c r="CD428" i="1"/>
  <c r="CE428" i="1"/>
  <c r="CG428" i="1"/>
  <c r="R429" i="1"/>
  <c r="S429" i="1"/>
  <c r="T429" i="1"/>
  <c r="U429" i="1"/>
  <c r="V429" i="1"/>
  <c r="W429" i="1"/>
  <c r="X429" i="1"/>
  <c r="Y429" i="1"/>
  <c r="Z429" i="1"/>
  <c r="AA429" i="1"/>
  <c r="AB429" i="1"/>
  <c r="AC429" i="1"/>
  <c r="AD429" i="1"/>
  <c r="AE429" i="1"/>
  <c r="AF429" i="1"/>
  <c r="AG429" i="1"/>
  <c r="AH429" i="1"/>
  <c r="AI429" i="1"/>
  <c r="AJ429" i="1"/>
  <c r="AK429" i="1"/>
  <c r="AL429" i="1"/>
  <c r="AM429" i="1"/>
  <c r="AN429" i="1"/>
  <c r="AO429" i="1"/>
  <c r="AP429" i="1"/>
  <c r="AQ429" i="1"/>
  <c r="BR429" i="1"/>
  <c r="BS429" i="1"/>
  <c r="BU429" i="1"/>
  <c r="BV429" i="1"/>
  <c r="BX429" i="1"/>
  <c r="BY429" i="1"/>
  <c r="CB429" i="1"/>
  <c r="CD429" i="1"/>
  <c r="CE429" i="1"/>
  <c r="CG429" i="1"/>
  <c r="R430" i="1"/>
  <c r="S430" i="1"/>
  <c r="T430" i="1"/>
  <c r="U430" i="1"/>
  <c r="V430" i="1"/>
  <c r="W430" i="1"/>
  <c r="X430" i="1"/>
  <c r="Y430" i="1"/>
  <c r="Z430" i="1"/>
  <c r="AA430" i="1"/>
  <c r="AB430" i="1"/>
  <c r="AC430" i="1"/>
  <c r="AD430" i="1"/>
  <c r="AE430" i="1"/>
  <c r="AF430" i="1"/>
  <c r="AF502" i="1" s="1"/>
  <c r="AG430" i="1"/>
  <c r="AH430" i="1"/>
  <c r="AI430" i="1"/>
  <c r="AJ430" i="1"/>
  <c r="AK430" i="1"/>
  <c r="AL430" i="1"/>
  <c r="AM430" i="1"/>
  <c r="AN430" i="1"/>
  <c r="AO430" i="1"/>
  <c r="AP430" i="1"/>
  <c r="AQ430" i="1"/>
  <c r="BR430" i="1"/>
  <c r="BS430" i="1"/>
  <c r="BU430" i="1"/>
  <c r="BV430" i="1"/>
  <c r="BX430" i="1"/>
  <c r="BY430" i="1"/>
  <c r="CB430" i="1"/>
  <c r="CD430" i="1"/>
  <c r="CE430" i="1"/>
  <c r="CG430" i="1"/>
  <c r="R431" i="1"/>
  <c r="S431" i="1"/>
  <c r="T431" i="1"/>
  <c r="U431" i="1"/>
  <c r="V431" i="1"/>
  <c r="W431" i="1"/>
  <c r="X431" i="1"/>
  <c r="Y431" i="1"/>
  <c r="Z431" i="1"/>
  <c r="AA431" i="1"/>
  <c r="AB431" i="1"/>
  <c r="AC431" i="1"/>
  <c r="AD431" i="1"/>
  <c r="AE431" i="1"/>
  <c r="AF431" i="1"/>
  <c r="AG431" i="1"/>
  <c r="AH431" i="1"/>
  <c r="AI431" i="1"/>
  <c r="AJ431" i="1"/>
  <c r="AK431" i="1"/>
  <c r="AL431" i="1"/>
  <c r="AM431" i="1"/>
  <c r="AN431" i="1"/>
  <c r="AO431" i="1"/>
  <c r="AP431" i="1"/>
  <c r="AQ431" i="1"/>
  <c r="BR431" i="1"/>
  <c r="BS431" i="1"/>
  <c r="BU431" i="1"/>
  <c r="BV431" i="1"/>
  <c r="BX431" i="1"/>
  <c r="BY431" i="1"/>
  <c r="CB431" i="1"/>
  <c r="CD431" i="1"/>
  <c r="CE431" i="1"/>
  <c r="CG431" i="1"/>
  <c r="R432" i="1"/>
  <c r="S432" i="1"/>
  <c r="T432" i="1"/>
  <c r="U432" i="1"/>
  <c r="V432" i="1"/>
  <c r="W432" i="1"/>
  <c r="X432" i="1"/>
  <c r="X502" i="1" s="1"/>
  <c r="AV4" i="1" s="1"/>
  <c r="Y432" i="1"/>
  <c r="Z432" i="1"/>
  <c r="AA432" i="1"/>
  <c r="AB432" i="1"/>
  <c r="AC432" i="1"/>
  <c r="AD432" i="1"/>
  <c r="AE432" i="1"/>
  <c r="AF432" i="1"/>
  <c r="AG432" i="1"/>
  <c r="AH432" i="1"/>
  <c r="AI432" i="1"/>
  <c r="AJ432" i="1"/>
  <c r="AK432" i="1"/>
  <c r="AL432" i="1"/>
  <c r="AM432" i="1"/>
  <c r="AN432" i="1"/>
  <c r="AO432" i="1"/>
  <c r="AP432" i="1"/>
  <c r="AQ432" i="1"/>
  <c r="BR432" i="1"/>
  <c r="BS432" i="1"/>
  <c r="BU432" i="1"/>
  <c r="BV432" i="1"/>
  <c r="BX432" i="1"/>
  <c r="BY432" i="1"/>
  <c r="CB432" i="1"/>
  <c r="CD432" i="1"/>
  <c r="CE432" i="1"/>
  <c r="CG432" i="1"/>
  <c r="R433" i="1"/>
  <c r="S433" i="1"/>
  <c r="T433" i="1"/>
  <c r="U433" i="1"/>
  <c r="V433" i="1"/>
  <c r="W433" i="1"/>
  <c r="X433" i="1"/>
  <c r="Y433" i="1"/>
  <c r="Z433" i="1"/>
  <c r="AA433" i="1"/>
  <c r="AB433" i="1"/>
  <c r="AC433" i="1"/>
  <c r="AD433" i="1"/>
  <c r="AE433" i="1"/>
  <c r="AF433" i="1"/>
  <c r="AG433" i="1"/>
  <c r="AH433" i="1"/>
  <c r="AI433" i="1"/>
  <c r="AJ433" i="1"/>
  <c r="AK433" i="1"/>
  <c r="AL433" i="1"/>
  <c r="AM433" i="1"/>
  <c r="AN433" i="1"/>
  <c r="AO433" i="1"/>
  <c r="AP433" i="1"/>
  <c r="AQ433" i="1"/>
  <c r="BR433" i="1"/>
  <c r="BS433" i="1"/>
  <c r="BU433" i="1"/>
  <c r="BV433" i="1"/>
  <c r="BX433" i="1"/>
  <c r="BY433" i="1"/>
  <c r="CB433" i="1"/>
  <c r="CD433" i="1"/>
  <c r="CE433" i="1"/>
  <c r="CG433" i="1"/>
  <c r="R434" i="1"/>
  <c r="S434" i="1"/>
  <c r="T434" i="1"/>
  <c r="U434" i="1"/>
  <c r="V434" i="1"/>
  <c r="W434" i="1"/>
  <c r="X434" i="1"/>
  <c r="Y434" i="1"/>
  <c r="Z434" i="1"/>
  <c r="AA434" i="1"/>
  <c r="AB434" i="1"/>
  <c r="AC434" i="1"/>
  <c r="AD434" i="1"/>
  <c r="AE434" i="1"/>
  <c r="AF434" i="1"/>
  <c r="AG434" i="1"/>
  <c r="AH434" i="1"/>
  <c r="AI434" i="1"/>
  <c r="AJ434" i="1"/>
  <c r="AK434" i="1"/>
  <c r="AL434" i="1"/>
  <c r="AM434" i="1"/>
  <c r="AN434" i="1"/>
  <c r="AO434" i="1"/>
  <c r="AP434" i="1"/>
  <c r="AQ434" i="1"/>
  <c r="BR434" i="1"/>
  <c r="BS434" i="1"/>
  <c r="BU434" i="1"/>
  <c r="BV434" i="1"/>
  <c r="BX434" i="1"/>
  <c r="BY434" i="1"/>
  <c r="CB434" i="1"/>
  <c r="CD434" i="1"/>
  <c r="CE434" i="1"/>
  <c r="CG434" i="1"/>
  <c r="R435" i="1"/>
  <c r="S435" i="1"/>
  <c r="T435" i="1"/>
  <c r="U435" i="1"/>
  <c r="V435" i="1"/>
  <c r="W435" i="1"/>
  <c r="X435" i="1"/>
  <c r="Y435" i="1"/>
  <c r="Z435" i="1"/>
  <c r="AA435" i="1"/>
  <c r="AB435" i="1"/>
  <c r="AC435" i="1"/>
  <c r="AD435" i="1"/>
  <c r="AE435" i="1"/>
  <c r="AF435" i="1"/>
  <c r="AG435" i="1"/>
  <c r="AH435" i="1"/>
  <c r="AI435" i="1"/>
  <c r="AJ435" i="1"/>
  <c r="AK435" i="1"/>
  <c r="AL435" i="1"/>
  <c r="AM435" i="1"/>
  <c r="AN435" i="1"/>
  <c r="AO435" i="1"/>
  <c r="AP435" i="1"/>
  <c r="AQ435" i="1"/>
  <c r="BR435" i="1"/>
  <c r="BS435" i="1"/>
  <c r="BU435" i="1"/>
  <c r="BV435" i="1"/>
  <c r="BX435" i="1"/>
  <c r="BY435" i="1"/>
  <c r="CB435" i="1"/>
  <c r="CD435" i="1"/>
  <c r="CE435" i="1"/>
  <c r="CG435" i="1"/>
  <c r="R436" i="1"/>
  <c r="S436" i="1"/>
  <c r="T436" i="1"/>
  <c r="U436" i="1"/>
  <c r="V436" i="1"/>
  <c r="W436" i="1"/>
  <c r="X436" i="1"/>
  <c r="Y436" i="1"/>
  <c r="Z436" i="1"/>
  <c r="AA436" i="1"/>
  <c r="AB436" i="1"/>
  <c r="AC436" i="1"/>
  <c r="AD436" i="1"/>
  <c r="AE436" i="1"/>
  <c r="AF436" i="1"/>
  <c r="AG436" i="1"/>
  <c r="AH436" i="1"/>
  <c r="AI436" i="1"/>
  <c r="AJ436" i="1"/>
  <c r="AK436" i="1"/>
  <c r="AL436" i="1"/>
  <c r="AM436" i="1"/>
  <c r="AN436" i="1"/>
  <c r="AO436" i="1"/>
  <c r="AP436" i="1"/>
  <c r="AQ436" i="1"/>
  <c r="BR436" i="1"/>
  <c r="BS436" i="1"/>
  <c r="BU436" i="1"/>
  <c r="BV436" i="1"/>
  <c r="BX436" i="1"/>
  <c r="BY436" i="1"/>
  <c r="CB436" i="1"/>
  <c r="CD436" i="1"/>
  <c r="CE436" i="1"/>
  <c r="CG436" i="1"/>
  <c r="R437" i="1"/>
  <c r="S437" i="1"/>
  <c r="T437" i="1"/>
  <c r="U437" i="1"/>
  <c r="V437" i="1"/>
  <c r="W437" i="1"/>
  <c r="X437" i="1"/>
  <c r="Y437" i="1"/>
  <c r="Z437" i="1"/>
  <c r="AA437" i="1"/>
  <c r="AB437" i="1"/>
  <c r="AC437" i="1"/>
  <c r="AD437" i="1"/>
  <c r="AE437" i="1"/>
  <c r="AF437" i="1"/>
  <c r="AG437" i="1"/>
  <c r="AH437" i="1"/>
  <c r="AI437" i="1"/>
  <c r="AJ437" i="1"/>
  <c r="AK437" i="1"/>
  <c r="AL437" i="1"/>
  <c r="AM437" i="1"/>
  <c r="AN437" i="1"/>
  <c r="AO437" i="1"/>
  <c r="AP437" i="1"/>
  <c r="AQ437" i="1"/>
  <c r="BR437" i="1"/>
  <c r="BS437" i="1"/>
  <c r="BU437" i="1"/>
  <c r="BV437" i="1"/>
  <c r="BX437" i="1"/>
  <c r="BY437" i="1"/>
  <c r="CB437" i="1"/>
  <c r="CD437" i="1"/>
  <c r="CE437" i="1"/>
  <c r="CG437" i="1"/>
  <c r="R438" i="1"/>
  <c r="S438" i="1"/>
  <c r="T438" i="1"/>
  <c r="U438" i="1"/>
  <c r="V438" i="1"/>
  <c r="W438" i="1"/>
  <c r="X438" i="1"/>
  <c r="Y438" i="1"/>
  <c r="Z438" i="1"/>
  <c r="AA438" i="1"/>
  <c r="AB438" i="1"/>
  <c r="AC438" i="1"/>
  <c r="AD438" i="1"/>
  <c r="AE438" i="1"/>
  <c r="AF438" i="1"/>
  <c r="AG438" i="1"/>
  <c r="AH438" i="1"/>
  <c r="AI438" i="1"/>
  <c r="AJ438" i="1"/>
  <c r="AK438" i="1"/>
  <c r="AL438" i="1"/>
  <c r="AM438" i="1"/>
  <c r="AN438" i="1"/>
  <c r="AO438" i="1"/>
  <c r="AP438" i="1"/>
  <c r="AQ438" i="1"/>
  <c r="BR438" i="1"/>
  <c r="BS438" i="1"/>
  <c r="BU438" i="1"/>
  <c r="BV438" i="1"/>
  <c r="BX438" i="1"/>
  <c r="BY438" i="1"/>
  <c r="CB438" i="1"/>
  <c r="CD438" i="1"/>
  <c r="CE438" i="1"/>
  <c r="CG438" i="1"/>
  <c r="R439" i="1"/>
  <c r="S439" i="1"/>
  <c r="T439" i="1"/>
  <c r="U439" i="1"/>
  <c r="V439" i="1"/>
  <c r="W439" i="1"/>
  <c r="X439" i="1"/>
  <c r="Y439" i="1"/>
  <c r="Z439" i="1"/>
  <c r="AA439" i="1"/>
  <c r="AB439" i="1"/>
  <c r="AC439" i="1"/>
  <c r="AD439" i="1"/>
  <c r="AE439" i="1"/>
  <c r="AF439" i="1"/>
  <c r="AG439" i="1"/>
  <c r="AH439" i="1"/>
  <c r="AI439" i="1"/>
  <c r="AJ439" i="1"/>
  <c r="AK439" i="1"/>
  <c r="AL439" i="1"/>
  <c r="AM439" i="1"/>
  <c r="AN439" i="1"/>
  <c r="AO439" i="1"/>
  <c r="AP439" i="1"/>
  <c r="AQ439" i="1"/>
  <c r="BR439" i="1"/>
  <c r="BS439" i="1"/>
  <c r="BU439" i="1"/>
  <c r="BV439" i="1"/>
  <c r="BX439" i="1"/>
  <c r="BY439" i="1"/>
  <c r="CB439" i="1"/>
  <c r="CD439" i="1"/>
  <c r="CE439" i="1"/>
  <c r="CG439" i="1"/>
  <c r="R440" i="1"/>
  <c r="S440" i="1"/>
  <c r="T440" i="1"/>
  <c r="U440" i="1"/>
  <c r="V440" i="1"/>
  <c r="W440" i="1"/>
  <c r="X440" i="1"/>
  <c r="Y440" i="1"/>
  <c r="Z440" i="1"/>
  <c r="AA440" i="1"/>
  <c r="AB440" i="1"/>
  <c r="AC440" i="1"/>
  <c r="AD440" i="1"/>
  <c r="AE440" i="1"/>
  <c r="AF440" i="1"/>
  <c r="AG440" i="1"/>
  <c r="AH440" i="1"/>
  <c r="AI440" i="1"/>
  <c r="AJ440" i="1"/>
  <c r="AK440" i="1"/>
  <c r="AL440" i="1"/>
  <c r="AM440" i="1"/>
  <c r="AN440" i="1"/>
  <c r="AO440" i="1"/>
  <c r="AP440" i="1"/>
  <c r="AQ440" i="1"/>
  <c r="BR440" i="1"/>
  <c r="BS440" i="1"/>
  <c r="BU440" i="1"/>
  <c r="BV440" i="1"/>
  <c r="BX440" i="1"/>
  <c r="BY440" i="1"/>
  <c r="CB440" i="1"/>
  <c r="CD440" i="1"/>
  <c r="CE440" i="1"/>
  <c r="CG440" i="1"/>
  <c r="R441" i="1"/>
  <c r="S441" i="1"/>
  <c r="T441" i="1"/>
  <c r="U441" i="1"/>
  <c r="V441" i="1"/>
  <c r="W441" i="1"/>
  <c r="X441" i="1"/>
  <c r="Y441" i="1"/>
  <c r="Z441" i="1"/>
  <c r="AA441" i="1"/>
  <c r="AB441" i="1"/>
  <c r="AC441" i="1"/>
  <c r="AD441" i="1"/>
  <c r="AE441" i="1"/>
  <c r="AF441" i="1"/>
  <c r="AG441" i="1"/>
  <c r="AH441" i="1"/>
  <c r="AI441" i="1"/>
  <c r="AJ441" i="1"/>
  <c r="AK441" i="1"/>
  <c r="AL441" i="1"/>
  <c r="AM441" i="1"/>
  <c r="AN441" i="1"/>
  <c r="AO441" i="1"/>
  <c r="AP441" i="1"/>
  <c r="AQ441" i="1"/>
  <c r="BR441" i="1"/>
  <c r="BS441" i="1"/>
  <c r="BU441" i="1"/>
  <c r="BV441" i="1"/>
  <c r="BX441" i="1"/>
  <c r="BY441" i="1"/>
  <c r="CB441" i="1"/>
  <c r="CD441" i="1"/>
  <c r="CE441" i="1"/>
  <c r="CG441" i="1"/>
  <c r="R442" i="1"/>
  <c r="S442" i="1"/>
  <c r="T442" i="1"/>
  <c r="U442" i="1"/>
  <c r="V442" i="1"/>
  <c r="W442" i="1"/>
  <c r="X442" i="1"/>
  <c r="Y442" i="1"/>
  <c r="Z442" i="1"/>
  <c r="AA442" i="1"/>
  <c r="AB442" i="1"/>
  <c r="AC442" i="1"/>
  <c r="AD442" i="1"/>
  <c r="AE442" i="1"/>
  <c r="AF442" i="1"/>
  <c r="AG442" i="1"/>
  <c r="AH442" i="1"/>
  <c r="AI442" i="1"/>
  <c r="AJ442" i="1"/>
  <c r="AK442" i="1"/>
  <c r="AL442" i="1"/>
  <c r="AM442" i="1"/>
  <c r="AN442" i="1"/>
  <c r="AO442" i="1"/>
  <c r="AP442" i="1"/>
  <c r="AQ442" i="1"/>
  <c r="BR442" i="1"/>
  <c r="BS442" i="1"/>
  <c r="BU442" i="1"/>
  <c r="BV442" i="1"/>
  <c r="BX442" i="1"/>
  <c r="BY442" i="1"/>
  <c r="CB442" i="1"/>
  <c r="CD442" i="1"/>
  <c r="CE442" i="1"/>
  <c r="CG442" i="1"/>
  <c r="R443" i="1"/>
  <c r="S443" i="1"/>
  <c r="T443" i="1"/>
  <c r="U443" i="1"/>
  <c r="V443" i="1"/>
  <c r="W443" i="1"/>
  <c r="X443" i="1"/>
  <c r="Y443" i="1"/>
  <c r="Z443" i="1"/>
  <c r="AA443" i="1"/>
  <c r="AB443" i="1"/>
  <c r="AC443" i="1"/>
  <c r="AD443" i="1"/>
  <c r="AE443" i="1"/>
  <c r="AF443" i="1"/>
  <c r="AG443" i="1"/>
  <c r="AH443" i="1"/>
  <c r="AI443" i="1"/>
  <c r="AJ443" i="1"/>
  <c r="AK443" i="1"/>
  <c r="AL443" i="1"/>
  <c r="AM443" i="1"/>
  <c r="AN443" i="1"/>
  <c r="AO443" i="1"/>
  <c r="AP443" i="1"/>
  <c r="AQ443" i="1"/>
  <c r="BR443" i="1"/>
  <c r="BS443" i="1"/>
  <c r="BU443" i="1"/>
  <c r="BV443" i="1"/>
  <c r="BX443" i="1"/>
  <c r="BY443" i="1"/>
  <c r="CB443" i="1"/>
  <c r="CD443" i="1"/>
  <c r="CE443" i="1"/>
  <c r="CG443" i="1"/>
  <c r="R444" i="1"/>
  <c r="S444" i="1"/>
  <c r="T444" i="1"/>
  <c r="U444" i="1"/>
  <c r="V444" i="1"/>
  <c r="W444" i="1"/>
  <c r="X444" i="1"/>
  <c r="Y444" i="1"/>
  <c r="Z444" i="1"/>
  <c r="AA444" i="1"/>
  <c r="AB444" i="1"/>
  <c r="AC444" i="1"/>
  <c r="AD444" i="1"/>
  <c r="AE444" i="1"/>
  <c r="AF444" i="1"/>
  <c r="AG444" i="1"/>
  <c r="AH444" i="1"/>
  <c r="AI444" i="1"/>
  <c r="AJ444" i="1"/>
  <c r="AK444" i="1"/>
  <c r="AL444" i="1"/>
  <c r="AM444" i="1"/>
  <c r="AN444" i="1"/>
  <c r="AO444" i="1"/>
  <c r="AP444" i="1"/>
  <c r="AQ444" i="1"/>
  <c r="BR444" i="1"/>
  <c r="BS444" i="1"/>
  <c r="BU444" i="1"/>
  <c r="BV444" i="1"/>
  <c r="BX444" i="1"/>
  <c r="BY444" i="1"/>
  <c r="CB444" i="1"/>
  <c r="CD444" i="1"/>
  <c r="CE444" i="1"/>
  <c r="CG444" i="1"/>
  <c r="R445" i="1"/>
  <c r="S445" i="1"/>
  <c r="T445" i="1"/>
  <c r="U445" i="1"/>
  <c r="V445" i="1"/>
  <c r="W445" i="1"/>
  <c r="X445" i="1"/>
  <c r="Y445" i="1"/>
  <c r="Z445" i="1"/>
  <c r="AA445" i="1"/>
  <c r="AB445" i="1"/>
  <c r="AC445" i="1"/>
  <c r="AD445" i="1"/>
  <c r="AE445" i="1"/>
  <c r="AF445" i="1"/>
  <c r="AG445" i="1"/>
  <c r="AH445" i="1"/>
  <c r="AI445" i="1"/>
  <c r="AJ445" i="1"/>
  <c r="AK445" i="1"/>
  <c r="AL445" i="1"/>
  <c r="AM445" i="1"/>
  <c r="AN445" i="1"/>
  <c r="AO445" i="1"/>
  <c r="AP445" i="1"/>
  <c r="AQ445" i="1"/>
  <c r="BR445" i="1"/>
  <c r="BS445" i="1"/>
  <c r="BU445" i="1"/>
  <c r="BV445" i="1"/>
  <c r="BX445" i="1"/>
  <c r="BY445" i="1"/>
  <c r="CB445" i="1"/>
  <c r="CD445" i="1"/>
  <c r="CE445" i="1"/>
  <c r="CG445" i="1"/>
  <c r="R446" i="1"/>
  <c r="S446" i="1"/>
  <c r="T446" i="1"/>
  <c r="U446" i="1"/>
  <c r="V446" i="1"/>
  <c r="W446" i="1"/>
  <c r="X446" i="1"/>
  <c r="Y446" i="1"/>
  <c r="Z446" i="1"/>
  <c r="AA446" i="1"/>
  <c r="AB446" i="1"/>
  <c r="AC446" i="1"/>
  <c r="AD446" i="1"/>
  <c r="AE446" i="1"/>
  <c r="AF446" i="1"/>
  <c r="AG446" i="1"/>
  <c r="AH446" i="1"/>
  <c r="AI446" i="1"/>
  <c r="AJ446" i="1"/>
  <c r="AK446" i="1"/>
  <c r="AL446" i="1"/>
  <c r="AM446" i="1"/>
  <c r="AN446" i="1"/>
  <c r="AO446" i="1"/>
  <c r="AP446" i="1"/>
  <c r="AQ446" i="1"/>
  <c r="BR446" i="1"/>
  <c r="BS446" i="1"/>
  <c r="BU446" i="1"/>
  <c r="BV446" i="1"/>
  <c r="BX446" i="1"/>
  <c r="BY446" i="1"/>
  <c r="CB446" i="1"/>
  <c r="CD446" i="1"/>
  <c r="CE446" i="1"/>
  <c r="CG446" i="1"/>
  <c r="R447" i="1"/>
  <c r="S447" i="1"/>
  <c r="T447" i="1"/>
  <c r="U447" i="1"/>
  <c r="V447" i="1"/>
  <c r="W447" i="1"/>
  <c r="X447" i="1"/>
  <c r="Y447" i="1"/>
  <c r="Z447" i="1"/>
  <c r="AA447" i="1"/>
  <c r="AB447" i="1"/>
  <c r="AC447" i="1"/>
  <c r="AD447" i="1"/>
  <c r="AE447" i="1"/>
  <c r="AF447" i="1"/>
  <c r="AG447" i="1"/>
  <c r="AH447" i="1"/>
  <c r="AI447" i="1"/>
  <c r="AJ447" i="1"/>
  <c r="AK447" i="1"/>
  <c r="AL447" i="1"/>
  <c r="AM447" i="1"/>
  <c r="AN447" i="1"/>
  <c r="AO447" i="1"/>
  <c r="AP447" i="1"/>
  <c r="AQ447" i="1"/>
  <c r="BR447" i="1"/>
  <c r="BS447" i="1"/>
  <c r="BU447" i="1"/>
  <c r="BV447" i="1"/>
  <c r="BX447" i="1"/>
  <c r="BY447" i="1"/>
  <c r="CB447" i="1"/>
  <c r="CD447" i="1"/>
  <c r="CE447" i="1"/>
  <c r="CG447" i="1"/>
  <c r="R448" i="1"/>
  <c r="S448" i="1"/>
  <c r="T448" i="1"/>
  <c r="U448" i="1"/>
  <c r="V448" i="1"/>
  <c r="W448" i="1"/>
  <c r="X448" i="1"/>
  <c r="Y448" i="1"/>
  <c r="Z448" i="1"/>
  <c r="AA448" i="1"/>
  <c r="AB448" i="1"/>
  <c r="AC448" i="1"/>
  <c r="AD448" i="1"/>
  <c r="AE448" i="1"/>
  <c r="AF448" i="1"/>
  <c r="AG448" i="1"/>
  <c r="AH448" i="1"/>
  <c r="AI448" i="1"/>
  <c r="AJ448" i="1"/>
  <c r="AK448" i="1"/>
  <c r="AL448" i="1"/>
  <c r="AM448" i="1"/>
  <c r="AN448" i="1"/>
  <c r="AO448" i="1"/>
  <c r="AP448" i="1"/>
  <c r="AQ448" i="1"/>
  <c r="BR448" i="1"/>
  <c r="BS448" i="1"/>
  <c r="BU448" i="1"/>
  <c r="BV448" i="1"/>
  <c r="BX448" i="1"/>
  <c r="BY448" i="1"/>
  <c r="CB448" i="1"/>
  <c r="CD448" i="1"/>
  <c r="CE448" i="1"/>
  <c r="CG448" i="1"/>
  <c r="R449" i="1"/>
  <c r="S449" i="1"/>
  <c r="T449" i="1"/>
  <c r="U449" i="1"/>
  <c r="V449" i="1"/>
  <c r="W449" i="1"/>
  <c r="X449" i="1"/>
  <c r="Y449" i="1"/>
  <c r="Z449" i="1"/>
  <c r="AA449" i="1"/>
  <c r="AB449" i="1"/>
  <c r="AC449" i="1"/>
  <c r="AD449" i="1"/>
  <c r="AE449" i="1"/>
  <c r="AF449" i="1"/>
  <c r="AG449" i="1"/>
  <c r="AH449" i="1"/>
  <c r="AI449" i="1"/>
  <c r="AJ449" i="1"/>
  <c r="AK449" i="1"/>
  <c r="AL449" i="1"/>
  <c r="AM449" i="1"/>
  <c r="AN449" i="1"/>
  <c r="AO449" i="1"/>
  <c r="AP449" i="1"/>
  <c r="AQ449" i="1"/>
  <c r="BR449" i="1"/>
  <c r="BS449" i="1"/>
  <c r="BU449" i="1"/>
  <c r="BV449" i="1"/>
  <c r="BX449" i="1"/>
  <c r="BY449" i="1"/>
  <c r="CB449" i="1"/>
  <c r="CD449" i="1"/>
  <c r="CE449" i="1"/>
  <c r="CG449" i="1"/>
  <c r="R450" i="1"/>
  <c r="S450" i="1"/>
  <c r="T450" i="1"/>
  <c r="U450" i="1"/>
  <c r="V450" i="1"/>
  <c r="W450" i="1"/>
  <c r="X450" i="1"/>
  <c r="Y450" i="1"/>
  <c r="Z450" i="1"/>
  <c r="AA450" i="1"/>
  <c r="AB450" i="1"/>
  <c r="AC450" i="1"/>
  <c r="AD450" i="1"/>
  <c r="AE450" i="1"/>
  <c r="AF450" i="1"/>
  <c r="AG450" i="1"/>
  <c r="AH450" i="1"/>
  <c r="AI450" i="1"/>
  <c r="AJ450" i="1"/>
  <c r="AK450" i="1"/>
  <c r="AL450" i="1"/>
  <c r="AM450" i="1"/>
  <c r="AN450" i="1"/>
  <c r="AO450" i="1"/>
  <c r="AP450" i="1"/>
  <c r="AQ450" i="1"/>
  <c r="BR450" i="1"/>
  <c r="BS450" i="1"/>
  <c r="BU450" i="1"/>
  <c r="BV450" i="1"/>
  <c r="BX450" i="1"/>
  <c r="BY450" i="1"/>
  <c r="CB450" i="1"/>
  <c r="CD450" i="1"/>
  <c r="CE450" i="1"/>
  <c r="CG450" i="1"/>
  <c r="R451" i="1"/>
  <c r="S451" i="1"/>
  <c r="T451" i="1"/>
  <c r="U451" i="1"/>
  <c r="V451" i="1"/>
  <c r="W451" i="1"/>
  <c r="X451" i="1"/>
  <c r="Y451" i="1"/>
  <c r="Z451" i="1"/>
  <c r="AA451" i="1"/>
  <c r="AB451" i="1"/>
  <c r="AC451" i="1"/>
  <c r="AD451" i="1"/>
  <c r="AE451" i="1"/>
  <c r="AF451" i="1"/>
  <c r="AG451" i="1"/>
  <c r="AH451" i="1"/>
  <c r="AI451" i="1"/>
  <c r="AJ451" i="1"/>
  <c r="AK451" i="1"/>
  <c r="AL451" i="1"/>
  <c r="AM451" i="1"/>
  <c r="AN451" i="1"/>
  <c r="AO451" i="1"/>
  <c r="AP451" i="1"/>
  <c r="AQ451" i="1"/>
  <c r="BR451" i="1"/>
  <c r="BS451" i="1"/>
  <c r="BU451" i="1"/>
  <c r="BV451" i="1"/>
  <c r="BX451" i="1"/>
  <c r="BY451" i="1"/>
  <c r="CB451" i="1"/>
  <c r="CD451" i="1"/>
  <c r="CE451" i="1"/>
  <c r="CG451" i="1"/>
  <c r="R452" i="1"/>
  <c r="S452" i="1"/>
  <c r="T452" i="1"/>
  <c r="U452" i="1"/>
  <c r="V452" i="1"/>
  <c r="W452" i="1"/>
  <c r="X452" i="1"/>
  <c r="Y452" i="1"/>
  <c r="Z452" i="1"/>
  <c r="AA452" i="1"/>
  <c r="AB452" i="1"/>
  <c r="AC452" i="1"/>
  <c r="AD452" i="1"/>
  <c r="AE452" i="1"/>
  <c r="AF452" i="1"/>
  <c r="AG452" i="1"/>
  <c r="AH452" i="1"/>
  <c r="AI452" i="1"/>
  <c r="AJ452" i="1"/>
  <c r="AK452" i="1"/>
  <c r="AL452" i="1"/>
  <c r="AM452" i="1"/>
  <c r="AN452" i="1"/>
  <c r="AO452" i="1"/>
  <c r="AP452" i="1"/>
  <c r="AQ452" i="1"/>
  <c r="BR452" i="1"/>
  <c r="BS452" i="1"/>
  <c r="BU452" i="1"/>
  <c r="BV452" i="1"/>
  <c r="BX452" i="1"/>
  <c r="BY452" i="1"/>
  <c r="CB452" i="1"/>
  <c r="CD452" i="1"/>
  <c r="CE452" i="1"/>
  <c r="CG452" i="1"/>
  <c r="R453" i="1"/>
  <c r="S453" i="1"/>
  <c r="T453" i="1"/>
  <c r="U453" i="1"/>
  <c r="V453" i="1"/>
  <c r="W453" i="1"/>
  <c r="X453" i="1"/>
  <c r="Y453" i="1"/>
  <c r="Z453" i="1"/>
  <c r="AA453" i="1"/>
  <c r="AB453" i="1"/>
  <c r="AC453" i="1"/>
  <c r="AD453" i="1"/>
  <c r="AE453" i="1"/>
  <c r="AF453" i="1"/>
  <c r="AG453" i="1"/>
  <c r="AH453" i="1"/>
  <c r="AI453" i="1"/>
  <c r="AJ453" i="1"/>
  <c r="AK453" i="1"/>
  <c r="AL453" i="1"/>
  <c r="AM453" i="1"/>
  <c r="AN453" i="1"/>
  <c r="AO453" i="1"/>
  <c r="AP453" i="1"/>
  <c r="AQ453" i="1"/>
  <c r="BR453" i="1"/>
  <c r="BS453" i="1"/>
  <c r="BU453" i="1"/>
  <c r="BV453" i="1"/>
  <c r="BX453" i="1"/>
  <c r="BY453" i="1"/>
  <c r="CB453" i="1"/>
  <c r="CD453" i="1"/>
  <c r="CE453" i="1"/>
  <c r="CG453" i="1"/>
  <c r="R454" i="1"/>
  <c r="S454" i="1"/>
  <c r="T454" i="1"/>
  <c r="U454" i="1"/>
  <c r="V454" i="1"/>
  <c r="W454" i="1"/>
  <c r="X454" i="1"/>
  <c r="Y454" i="1"/>
  <c r="Z454" i="1"/>
  <c r="AA454" i="1"/>
  <c r="AB454" i="1"/>
  <c r="AC454" i="1"/>
  <c r="AD454" i="1"/>
  <c r="AE454" i="1"/>
  <c r="AF454" i="1"/>
  <c r="AG454" i="1"/>
  <c r="AH454" i="1"/>
  <c r="AI454" i="1"/>
  <c r="AJ454" i="1"/>
  <c r="AK454" i="1"/>
  <c r="AL454" i="1"/>
  <c r="AM454" i="1"/>
  <c r="AN454" i="1"/>
  <c r="AO454" i="1"/>
  <c r="AP454" i="1"/>
  <c r="AQ454" i="1"/>
  <c r="BR454" i="1"/>
  <c r="BS454" i="1"/>
  <c r="BU454" i="1"/>
  <c r="BV454" i="1"/>
  <c r="BX454" i="1"/>
  <c r="BY454" i="1"/>
  <c r="CB454" i="1"/>
  <c r="CD454" i="1"/>
  <c r="CE454" i="1"/>
  <c r="CG454" i="1"/>
  <c r="R455" i="1"/>
  <c r="S455" i="1"/>
  <c r="T455" i="1"/>
  <c r="U455" i="1"/>
  <c r="V455" i="1"/>
  <c r="W455" i="1"/>
  <c r="X455" i="1"/>
  <c r="Y455" i="1"/>
  <c r="Z455" i="1"/>
  <c r="AA455" i="1"/>
  <c r="AB455" i="1"/>
  <c r="AC455" i="1"/>
  <c r="AD455" i="1"/>
  <c r="AE455" i="1"/>
  <c r="AF455" i="1"/>
  <c r="AG455" i="1"/>
  <c r="AH455" i="1"/>
  <c r="AI455" i="1"/>
  <c r="AJ455" i="1"/>
  <c r="AK455" i="1"/>
  <c r="AL455" i="1"/>
  <c r="AM455" i="1"/>
  <c r="AN455" i="1"/>
  <c r="AO455" i="1"/>
  <c r="AP455" i="1"/>
  <c r="AQ455" i="1"/>
  <c r="BR455" i="1"/>
  <c r="BS455" i="1"/>
  <c r="BU455" i="1"/>
  <c r="BV455" i="1"/>
  <c r="BX455" i="1"/>
  <c r="BY455" i="1"/>
  <c r="CB455" i="1"/>
  <c r="CD455" i="1"/>
  <c r="CE455" i="1"/>
  <c r="CG455" i="1"/>
  <c r="R456" i="1"/>
  <c r="S456" i="1"/>
  <c r="T456" i="1"/>
  <c r="U456" i="1"/>
  <c r="V456" i="1"/>
  <c r="W456" i="1"/>
  <c r="X456" i="1"/>
  <c r="Y456" i="1"/>
  <c r="Z456" i="1"/>
  <c r="AA456" i="1"/>
  <c r="AB456" i="1"/>
  <c r="AC456" i="1"/>
  <c r="AD456" i="1"/>
  <c r="AE456" i="1"/>
  <c r="AF456" i="1"/>
  <c r="AG456" i="1"/>
  <c r="AH456" i="1"/>
  <c r="AI456" i="1"/>
  <c r="AJ456" i="1"/>
  <c r="AK456" i="1"/>
  <c r="AL456" i="1"/>
  <c r="AM456" i="1"/>
  <c r="AN456" i="1"/>
  <c r="AO456" i="1"/>
  <c r="AP456" i="1"/>
  <c r="AQ456" i="1"/>
  <c r="BR456" i="1"/>
  <c r="BS456" i="1"/>
  <c r="BU456" i="1"/>
  <c r="BV456" i="1"/>
  <c r="BX456" i="1"/>
  <c r="BY456" i="1"/>
  <c r="CB456" i="1"/>
  <c r="CD456" i="1"/>
  <c r="CE456" i="1"/>
  <c r="CG456" i="1"/>
  <c r="R457" i="1"/>
  <c r="S457" i="1"/>
  <c r="T457" i="1"/>
  <c r="U457" i="1"/>
  <c r="V457" i="1"/>
  <c r="W457" i="1"/>
  <c r="X457" i="1"/>
  <c r="Y457" i="1"/>
  <c r="Z457" i="1"/>
  <c r="AA457" i="1"/>
  <c r="AB457" i="1"/>
  <c r="AC457" i="1"/>
  <c r="AD457" i="1"/>
  <c r="AE457" i="1"/>
  <c r="AF457" i="1"/>
  <c r="AG457" i="1"/>
  <c r="AH457" i="1"/>
  <c r="AI457" i="1"/>
  <c r="AJ457" i="1"/>
  <c r="AK457" i="1"/>
  <c r="AL457" i="1"/>
  <c r="AM457" i="1"/>
  <c r="AN457" i="1"/>
  <c r="AO457" i="1"/>
  <c r="AP457" i="1"/>
  <c r="AQ457" i="1"/>
  <c r="BR457" i="1"/>
  <c r="BS457" i="1"/>
  <c r="BU457" i="1"/>
  <c r="BV457" i="1"/>
  <c r="BX457" i="1"/>
  <c r="BY457" i="1"/>
  <c r="CB457" i="1"/>
  <c r="CD457" i="1"/>
  <c r="CE457" i="1"/>
  <c r="CG457" i="1"/>
  <c r="R458" i="1"/>
  <c r="S458" i="1"/>
  <c r="T458" i="1"/>
  <c r="U458" i="1"/>
  <c r="V458" i="1"/>
  <c r="W458" i="1"/>
  <c r="X458" i="1"/>
  <c r="Y458" i="1"/>
  <c r="Z458" i="1"/>
  <c r="AA458" i="1"/>
  <c r="AB458" i="1"/>
  <c r="AC458" i="1"/>
  <c r="AD458" i="1"/>
  <c r="AE458" i="1"/>
  <c r="AF458" i="1"/>
  <c r="AG458" i="1"/>
  <c r="AH458" i="1"/>
  <c r="AI458" i="1"/>
  <c r="AJ458" i="1"/>
  <c r="AK458" i="1"/>
  <c r="AL458" i="1"/>
  <c r="AM458" i="1"/>
  <c r="AN458" i="1"/>
  <c r="AO458" i="1"/>
  <c r="AP458" i="1"/>
  <c r="AQ458" i="1"/>
  <c r="BR458" i="1"/>
  <c r="BS458" i="1"/>
  <c r="BU458" i="1"/>
  <c r="BV458" i="1"/>
  <c r="BX458" i="1"/>
  <c r="BY458" i="1"/>
  <c r="CB458" i="1"/>
  <c r="CD458" i="1"/>
  <c r="CE458" i="1"/>
  <c r="CG458" i="1"/>
  <c r="R459" i="1"/>
  <c r="S459" i="1"/>
  <c r="T459" i="1"/>
  <c r="U459" i="1"/>
  <c r="V459" i="1"/>
  <c r="W459" i="1"/>
  <c r="X459" i="1"/>
  <c r="Y459" i="1"/>
  <c r="Z459" i="1"/>
  <c r="AA459" i="1"/>
  <c r="AB459" i="1"/>
  <c r="AC459" i="1"/>
  <c r="AD459" i="1"/>
  <c r="AE459" i="1"/>
  <c r="AF459" i="1"/>
  <c r="AG459" i="1"/>
  <c r="AH459" i="1"/>
  <c r="AI459" i="1"/>
  <c r="AJ459" i="1"/>
  <c r="AK459" i="1"/>
  <c r="AL459" i="1"/>
  <c r="AM459" i="1"/>
  <c r="AN459" i="1"/>
  <c r="AO459" i="1"/>
  <c r="AP459" i="1"/>
  <c r="AQ459" i="1"/>
  <c r="BR459" i="1"/>
  <c r="BS459" i="1"/>
  <c r="BU459" i="1"/>
  <c r="BV459" i="1"/>
  <c r="BX459" i="1"/>
  <c r="BY459" i="1"/>
  <c r="CB459" i="1"/>
  <c r="CD459" i="1"/>
  <c r="CE459" i="1"/>
  <c r="CG459" i="1"/>
  <c r="R460" i="1"/>
  <c r="S460" i="1"/>
  <c r="T460" i="1"/>
  <c r="U460" i="1"/>
  <c r="V460" i="1"/>
  <c r="W460" i="1"/>
  <c r="X460" i="1"/>
  <c r="Y460" i="1"/>
  <c r="Z460" i="1"/>
  <c r="AA460" i="1"/>
  <c r="AB460" i="1"/>
  <c r="AC460" i="1"/>
  <c r="AD460" i="1"/>
  <c r="AE460" i="1"/>
  <c r="AF460" i="1"/>
  <c r="AG460" i="1"/>
  <c r="AH460" i="1"/>
  <c r="AI460" i="1"/>
  <c r="AJ460" i="1"/>
  <c r="AK460" i="1"/>
  <c r="AL460" i="1"/>
  <c r="AM460" i="1"/>
  <c r="AN460" i="1"/>
  <c r="AO460" i="1"/>
  <c r="AP460" i="1"/>
  <c r="AQ460" i="1"/>
  <c r="BR460" i="1"/>
  <c r="BS460" i="1"/>
  <c r="BU460" i="1"/>
  <c r="BV460" i="1"/>
  <c r="BX460" i="1"/>
  <c r="BY460" i="1"/>
  <c r="CB460" i="1"/>
  <c r="CD460" i="1"/>
  <c r="CE460" i="1"/>
  <c r="CG460" i="1"/>
  <c r="R461" i="1"/>
  <c r="S461" i="1"/>
  <c r="T461" i="1"/>
  <c r="U461" i="1"/>
  <c r="V461" i="1"/>
  <c r="W461" i="1"/>
  <c r="X461" i="1"/>
  <c r="Y461" i="1"/>
  <c r="Z461" i="1"/>
  <c r="AA461" i="1"/>
  <c r="AB461" i="1"/>
  <c r="AC461" i="1"/>
  <c r="AD461" i="1"/>
  <c r="AE461" i="1"/>
  <c r="AF461" i="1"/>
  <c r="AG461" i="1"/>
  <c r="AH461" i="1"/>
  <c r="AI461" i="1"/>
  <c r="AJ461" i="1"/>
  <c r="AK461" i="1"/>
  <c r="AL461" i="1"/>
  <c r="AM461" i="1"/>
  <c r="AN461" i="1"/>
  <c r="AO461" i="1"/>
  <c r="AP461" i="1"/>
  <c r="AQ461" i="1"/>
  <c r="BR461" i="1"/>
  <c r="BS461" i="1"/>
  <c r="BU461" i="1"/>
  <c r="BV461" i="1"/>
  <c r="BX461" i="1"/>
  <c r="BY461" i="1"/>
  <c r="CB461" i="1"/>
  <c r="CD461" i="1"/>
  <c r="CE461" i="1"/>
  <c r="CG461" i="1"/>
  <c r="R462" i="1"/>
  <c r="S462" i="1"/>
  <c r="T462" i="1"/>
  <c r="U462" i="1"/>
  <c r="V462" i="1"/>
  <c r="W462" i="1"/>
  <c r="X462" i="1"/>
  <c r="Y462" i="1"/>
  <c r="Z462" i="1"/>
  <c r="AA462" i="1"/>
  <c r="AB462" i="1"/>
  <c r="AC462" i="1"/>
  <c r="AD462" i="1"/>
  <c r="AE462" i="1"/>
  <c r="AF462" i="1"/>
  <c r="AG462" i="1"/>
  <c r="AH462" i="1"/>
  <c r="AI462" i="1"/>
  <c r="AJ462" i="1"/>
  <c r="AK462" i="1"/>
  <c r="AL462" i="1"/>
  <c r="AM462" i="1"/>
  <c r="AN462" i="1"/>
  <c r="AO462" i="1"/>
  <c r="AP462" i="1"/>
  <c r="AQ462" i="1"/>
  <c r="BR462" i="1"/>
  <c r="BS462" i="1"/>
  <c r="BU462" i="1"/>
  <c r="BV462" i="1"/>
  <c r="BX462" i="1"/>
  <c r="BY462" i="1"/>
  <c r="CB462" i="1"/>
  <c r="CD462" i="1"/>
  <c r="CE462" i="1"/>
  <c r="CG462" i="1"/>
  <c r="R463" i="1"/>
  <c r="S463" i="1"/>
  <c r="T463" i="1"/>
  <c r="U463" i="1"/>
  <c r="V463" i="1"/>
  <c r="W463" i="1"/>
  <c r="X463" i="1"/>
  <c r="Y463" i="1"/>
  <c r="Z463" i="1"/>
  <c r="AA463" i="1"/>
  <c r="AB463" i="1"/>
  <c r="AC463" i="1"/>
  <c r="AD463" i="1"/>
  <c r="AE463" i="1"/>
  <c r="AF463" i="1"/>
  <c r="AG463" i="1"/>
  <c r="AH463" i="1"/>
  <c r="AI463" i="1"/>
  <c r="AJ463" i="1"/>
  <c r="AK463" i="1"/>
  <c r="AL463" i="1"/>
  <c r="AM463" i="1"/>
  <c r="AN463" i="1"/>
  <c r="AO463" i="1"/>
  <c r="AP463" i="1"/>
  <c r="AQ463" i="1"/>
  <c r="BR463" i="1"/>
  <c r="BS463" i="1"/>
  <c r="BU463" i="1"/>
  <c r="BV463" i="1"/>
  <c r="BX463" i="1"/>
  <c r="BY463" i="1"/>
  <c r="CB463" i="1"/>
  <c r="CD463" i="1"/>
  <c r="CE463" i="1"/>
  <c r="CG463" i="1"/>
  <c r="R464" i="1"/>
  <c r="S464" i="1"/>
  <c r="T464" i="1"/>
  <c r="U464" i="1"/>
  <c r="V464" i="1"/>
  <c r="W464" i="1"/>
  <c r="X464" i="1"/>
  <c r="Y464" i="1"/>
  <c r="Z464" i="1"/>
  <c r="AA464" i="1"/>
  <c r="AB464" i="1"/>
  <c r="AC464" i="1"/>
  <c r="AD464" i="1"/>
  <c r="AE464" i="1"/>
  <c r="AF464" i="1"/>
  <c r="AG464" i="1"/>
  <c r="AH464" i="1"/>
  <c r="AI464" i="1"/>
  <c r="AJ464" i="1"/>
  <c r="AK464" i="1"/>
  <c r="AL464" i="1"/>
  <c r="AM464" i="1"/>
  <c r="AN464" i="1"/>
  <c r="AO464" i="1"/>
  <c r="AP464" i="1"/>
  <c r="AQ464" i="1"/>
  <c r="BR464" i="1"/>
  <c r="BS464" i="1"/>
  <c r="BU464" i="1"/>
  <c r="BV464" i="1"/>
  <c r="BX464" i="1"/>
  <c r="BY464" i="1"/>
  <c r="CB464" i="1"/>
  <c r="CD464" i="1"/>
  <c r="CE464" i="1"/>
  <c r="CG464" i="1"/>
  <c r="R465" i="1"/>
  <c r="S465" i="1"/>
  <c r="T465" i="1"/>
  <c r="U465" i="1"/>
  <c r="V465" i="1"/>
  <c r="W465" i="1"/>
  <c r="X465" i="1"/>
  <c r="Y465" i="1"/>
  <c r="Z465" i="1"/>
  <c r="AA465" i="1"/>
  <c r="AB465" i="1"/>
  <c r="AC465" i="1"/>
  <c r="AD465" i="1"/>
  <c r="AE465" i="1"/>
  <c r="AF465" i="1"/>
  <c r="AG465" i="1"/>
  <c r="AH465" i="1"/>
  <c r="AI465" i="1"/>
  <c r="AJ465" i="1"/>
  <c r="AK465" i="1"/>
  <c r="AL465" i="1"/>
  <c r="AM465" i="1"/>
  <c r="AN465" i="1"/>
  <c r="AO465" i="1"/>
  <c r="AP465" i="1"/>
  <c r="AQ465" i="1"/>
  <c r="BR465" i="1"/>
  <c r="BS465" i="1"/>
  <c r="BU465" i="1"/>
  <c r="BV465" i="1"/>
  <c r="BX465" i="1"/>
  <c r="BY465" i="1"/>
  <c r="CB465" i="1"/>
  <c r="CD465" i="1"/>
  <c r="CE465" i="1"/>
  <c r="CG465" i="1"/>
  <c r="R466" i="1"/>
  <c r="S466" i="1"/>
  <c r="T466" i="1"/>
  <c r="U466" i="1"/>
  <c r="V466" i="1"/>
  <c r="W466" i="1"/>
  <c r="X466" i="1"/>
  <c r="Y466" i="1"/>
  <c r="Z466" i="1"/>
  <c r="AA466" i="1"/>
  <c r="AB466" i="1"/>
  <c r="AC466" i="1"/>
  <c r="AD466" i="1"/>
  <c r="AE466" i="1"/>
  <c r="AF466" i="1"/>
  <c r="AG466" i="1"/>
  <c r="AH466" i="1"/>
  <c r="AI466" i="1"/>
  <c r="AJ466" i="1"/>
  <c r="AK466" i="1"/>
  <c r="AL466" i="1"/>
  <c r="AM466" i="1"/>
  <c r="AN466" i="1"/>
  <c r="AO466" i="1"/>
  <c r="AP466" i="1"/>
  <c r="AQ466" i="1"/>
  <c r="BR466" i="1"/>
  <c r="BS466" i="1"/>
  <c r="BU466" i="1"/>
  <c r="BV466" i="1"/>
  <c r="BX466" i="1"/>
  <c r="BY466" i="1"/>
  <c r="CB466" i="1"/>
  <c r="CD466" i="1"/>
  <c r="CE466" i="1"/>
  <c r="CG466" i="1"/>
  <c r="R467" i="1"/>
  <c r="S467" i="1"/>
  <c r="T467" i="1"/>
  <c r="U467" i="1"/>
  <c r="V467" i="1"/>
  <c r="W467" i="1"/>
  <c r="X467" i="1"/>
  <c r="Y467" i="1"/>
  <c r="Z467" i="1"/>
  <c r="AA467" i="1"/>
  <c r="AB467" i="1"/>
  <c r="AC467" i="1"/>
  <c r="AD467" i="1"/>
  <c r="AE467" i="1"/>
  <c r="AF467" i="1"/>
  <c r="AG467" i="1"/>
  <c r="AH467" i="1"/>
  <c r="AI467" i="1"/>
  <c r="AJ467" i="1"/>
  <c r="AK467" i="1"/>
  <c r="AL467" i="1"/>
  <c r="AM467" i="1"/>
  <c r="AN467" i="1"/>
  <c r="AO467" i="1"/>
  <c r="AP467" i="1"/>
  <c r="AQ467" i="1"/>
  <c r="BR467" i="1"/>
  <c r="BS467" i="1"/>
  <c r="BU467" i="1"/>
  <c r="BV467" i="1"/>
  <c r="BX467" i="1"/>
  <c r="BY467" i="1"/>
  <c r="CB467" i="1"/>
  <c r="CD467" i="1"/>
  <c r="CE467" i="1"/>
  <c r="CG467" i="1"/>
  <c r="R468" i="1"/>
  <c r="S468" i="1"/>
  <c r="T468" i="1"/>
  <c r="U468" i="1"/>
  <c r="V468" i="1"/>
  <c r="W468" i="1"/>
  <c r="X468" i="1"/>
  <c r="Y468" i="1"/>
  <c r="Z468" i="1"/>
  <c r="AA468" i="1"/>
  <c r="AB468" i="1"/>
  <c r="AC468" i="1"/>
  <c r="AD468" i="1"/>
  <c r="AE468" i="1"/>
  <c r="AF468" i="1"/>
  <c r="AG468" i="1"/>
  <c r="AH468" i="1"/>
  <c r="AI468" i="1"/>
  <c r="AJ468" i="1"/>
  <c r="AK468" i="1"/>
  <c r="AL468" i="1"/>
  <c r="AM468" i="1"/>
  <c r="AN468" i="1"/>
  <c r="AO468" i="1"/>
  <c r="AP468" i="1"/>
  <c r="AQ468" i="1"/>
  <c r="BR468" i="1"/>
  <c r="BS468" i="1"/>
  <c r="BU468" i="1"/>
  <c r="BV468" i="1"/>
  <c r="BX468" i="1"/>
  <c r="BY468" i="1"/>
  <c r="CB468" i="1"/>
  <c r="CD468" i="1"/>
  <c r="CE468" i="1"/>
  <c r="CG468" i="1"/>
  <c r="R469" i="1"/>
  <c r="S469" i="1"/>
  <c r="T469" i="1"/>
  <c r="U469" i="1"/>
  <c r="V469" i="1"/>
  <c r="W469" i="1"/>
  <c r="X469" i="1"/>
  <c r="Y469" i="1"/>
  <c r="Z469" i="1"/>
  <c r="AA469" i="1"/>
  <c r="AB469" i="1"/>
  <c r="AC469" i="1"/>
  <c r="AD469" i="1"/>
  <c r="AE469" i="1"/>
  <c r="AF469" i="1"/>
  <c r="AG469" i="1"/>
  <c r="AH469" i="1"/>
  <c r="AI469" i="1"/>
  <c r="AJ469" i="1"/>
  <c r="AK469" i="1"/>
  <c r="AL469" i="1"/>
  <c r="AM469" i="1"/>
  <c r="AN469" i="1"/>
  <c r="AO469" i="1"/>
  <c r="AP469" i="1"/>
  <c r="AQ469" i="1"/>
  <c r="BR469" i="1"/>
  <c r="BS469" i="1"/>
  <c r="BU469" i="1"/>
  <c r="BV469" i="1"/>
  <c r="BX469" i="1"/>
  <c r="BY469" i="1"/>
  <c r="CB469" i="1"/>
  <c r="CD469" i="1"/>
  <c r="CE469" i="1"/>
  <c r="CG469" i="1"/>
  <c r="R470" i="1"/>
  <c r="S470" i="1"/>
  <c r="T470" i="1"/>
  <c r="U470" i="1"/>
  <c r="V470" i="1"/>
  <c r="W470" i="1"/>
  <c r="X470" i="1"/>
  <c r="Y470" i="1"/>
  <c r="Z470" i="1"/>
  <c r="AA470" i="1"/>
  <c r="AB470" i="1"/>
  <c r="AC470" i="1"/>
  <c r="AD470" i="1"/>
  <c r="AE470" i="1"/>
  <c r="AF470" i="1"/>
  <c r="AG470" i="1"/>
  <c r="AH470" i="1"/>
  <c r="AI470" i="1"/>
  <c r="AJ470" i="1"/>
  <c r="AK470" i="1"/>
  <c r="AL470" i="1"/>
  <c r="AM470" i="1"/>
  <c r="AN470" i="1"/>
  <c r="AO470" i="1"/>
  <c r="AP470" i="1"/>
  <c r="AQ470" i="1"/>
  <c r="BR470" i="1"/>
  <c r="BS470" i="1"/>
  <c r="BU470" i="1"/>
  <c r="BV470" i="1"/>
  <c r="BX470" i="1"/>
  <c r="BY470" i="1"/>
  <c r="CB470" i="1"/>
  <c r="CD470" i="1"/>
  <c r="CE470" i="1"/>
  <c r="CG470" i="1"/>
  <c r="R471" i="1"/>
  <c r="S471" i="1"/>
  <c r="T471" i="1"/>
  <c r="U471" i="1"/>
  <c r="V471" i="1"/>
  <c r="W471" i="1"/>
  <c r="X471" i="1"/>
  <c r="Y471" i="1"/>
  <c r="Z471" i="1"/>
  <c r="AA471" i="1"/>
  <c r="AB471" i="1"/>
  <c r="AC471" i="1"/>
  <c r="AD471" i="1"/>
  <c r="AE471" i="1"/>
  <c r="AF471" i="1"/>
  <c r="AG471" i="1"/>
  <c r="AH471" i="1"/>
  <c r="AI471" i="1"/>
  <c r="AJ471" i="1"/>
  <c r="AK471" i="1"/>
  <c r="AL471" i="1"/>
  <c r="AM471" i="1"/>
  <c r="AN471" i="1"/>
  <c r="AO471" i="1"/>
  <c r="AP471" i="1"/>
  <c r="AQ471" i="1"/>
  <c r="BR471" i="1"/>
  <c r="BS471" i="1"/>
  <c r="BU471" i="1"/>
  <c r="BV471" i="1"/>
  <c r="BX471" i="1"/>
  <c r="BY471" i="1"/>
  <c r="CB471" i="1"/>
  <c r="CD471" i="1"/>
  <c r="CE471" i="1"/>
  <c r="CG471" i="1"/>
  <c r="R472" i="1"/>
  <c r="S472" i="1"/>
  <c r="T472" i="1"/>
  <c r="U472" i="1"/>
  <c r="V472" i="1"/>
  <c r="W472" i="1"/>
  <c r="X472" i="1"/>
  <c r="Y472" i="1"/>
  <c r="Z472" i="1"/>
  <c r="AA472" i="1"/>
  <c r="AB472" i="1"/>
  <c r="AC472" i="1"/>
  <c r="AD472" i="1"/>
  <c r="AE472" i="1"/>
  <c r="AF472" i="1"/>
  <c r="AG472" i="1"/>
  <c r="AH472" i="1"/>
  <c r="AI472" i="1"/>
  <c r="AJ472" i="1"/>
  <c r="AK472" i="1"/>
  <c r="AL472" i="1"/>
  <c r="AM472" i="1"/>
  <c r="AN472" i="1"/>
  <c r="AO472" i="1"/>
  <c r="AP472" i="1"/>
  <c r="AQ472" i="1"/>
  <c r="BR472" i="1"/>
  <c r="BS472" i="1"/>
  <c r="BU472" i="1"/>
  <c r="BV472" i="1"/>
  <c r="BX472" i="1"/>
  <c r="BY472" i="1"/>
  <c r="CB472" i="1"/>
  <c r="CD472" i="1"/>
  <c r="CE472" i="1"/>
  <c r="CG472" i="1"/>
  <c r="R473" i="1"/>
  <c r="S473" i="1"/>
  <c r="T473" i="1"/>
  <c r="U473" i="1"/>
  <c r="V473" i="1"/>
  <c r="W473" i="1"/>
  <c r="X473" i="1"/>
  <c r="Y473" i="1"/>
  <c r="Z473" i="1"/>
  <c r="AA473" i="1"/>
  <c r="AB473" i="1"/>
  <c r="AC473" i="1"/>
  <c r="AD473" i="1"/>
  <c r="AE473" i="1"/>
  <c r="AF473" i="1"/>
  <c r="AG473" i="1"/>
  <c r="AH473" i="1"/>
  <c r="AI473" i="1"/>
  <c r="AJ473" i="1"/>
  <c r="AK473" i="1"/>
  <c r="AL473" i="1"/>
  <c r="AM473" i="1"/>
  <c r="AN473" i="1"/>
  <c r="AO473" i="1"/>
  <c r="AP473" i="1"/>
  <c r="AQ473" i="1"/>
  <c r="BR473" i="1"/>
  <c r="BS473" i="1"/>
  <c r="BU473" i="1"/>
  <c r="BV473" i="1"/>
  <c r="BX473" i="1"/>
  <c r="BY473" i="1"/>
  <c r="CB473" i="1"/>
  <c r="CD473" i="1"/>
  <c r="CE473" i="1"/>
  <c r="CG473" i="1"/>
  <c r="R474" i="1"/>
  <c r="S474" i="1"/>
  <c r="T474" i="1"/>
  <c r="U474" i="1"/>
  <c r="V474" i="1"/>
  <c r="W474" i="1"/>
  <c r="X474" i="1"/>
  <c r="Y474" i="1"/>
  <c r="Z474" i="1"/>
  <c r="AA474" i="1"/>
  <c r="AB474" i="1"/>
  <c r="AC474" i="1"/>
  <c r="AD474" i="1"/>
  <c r="AE474" i="1"/>
  <c r="AF474" i="1"/>
  <c r="AG474" i="1"/>
  <c r="AH474" i="1"/>
  <c r="AI474" i="1"/>
  <c r="AJ474" i="1"/>
  <c r="AK474" i="1"/>
  <c r="AL474" i="1"/>
  <c r="AM474" i="1"/>
  <c r="AN474" i="1"/>
  <c r="AO474" i="1"/>
  <c r="AP474" i="1"/>
  <c r="AQ474" i="1"/>
  <c r="BR474" i="1"/>
  <c r="BS474" i="1"/>
  <c r="BU474" i="1"/>
  <c r="BV474" i="1"/>
  <c r="BX474" i="1"/>
  <c r="BY474" i="1"/>
  <c r="CB474" i="1"/>
  <c r="CD474" i="1"/>
  <c r="CE474" i="1"/>
  <c r="CG474" i="1"/>
  <c r="R475" i="1"/>
  <c r="S475" i="1"/>
  <c r="T475" i="1"/>
  <c r="U475" i="1"/>
  <c r="V475" i="1"/>
  <c r="W475" i="1"/>
  <c r="X475" i="1"/>
  <c r="Y475" i="1"/>
  <c r="Z475" i="1"/>
  <c r="AA475" i="1"/>
  <c r="AB475" i="1"/>
  <c r="AC475" i="1"/>
  <c r="AD475" i="1"/>
  <c r="AE475" i="1"/>
  <c r="AF475" i="1"/>
  <c r="AG475" i="1"/>
  <c r="AH475" i="1"/>
  <c r="AI475" i="1"/>
  <c r="AJ475" i="1"/>
  <c r="AK475" i="1"/>
  <c r="AL475" i="1"/>
  <c r="AM475" i="1"/>
  <c r="AN475" i="1"/>
  <c r="AO475" i="1"/>
  <c r="AP475" i="1"/>
  <c r="AQ475" i="1"/>
  <c r="BR475" i="1"/>
  <c r="BS475" i="1"/>
  <c r="BU475" i="1"/>
  <c r="BV475" i="1"/>
  <c r="BX475" i="1"/>
  <c r="BY475" i="1"/>
  <c r="CB475" i="1"/>
  <c r="CD475" i="1"/>
  <c r="CE475" i="1"/>
  <c r="CG475" i="1"/>
  <c r="R476" i="1"/>
  <c r="S476" i="1"/>
  <c r="T476" i="1"/>
  <c r="U476" i="1"/>
  <c r="V476" i="1"/>
  <c r="W476" i="1"/>
  <c r="X476" i="1"/>
  <c r="Y476" i="1"/>
  <c r="Z476" i="1"/>
  <c r="AA476" i="1"/>
  <c r="AB476" i="1"/>
  <c r="AC476" i="1"/>
  <c r="AD476" i="1"/>
  <c r="AE476" i="1"/>
  <c r="AF476" i="1"/>
  <c r="AG476" i="1"/>
  <c r="AH476" i="1"/>
  <c r="AI476" i="1"/>
  <c r="AJ476" i="1"/>
  <c r="AK476" i="1"/>
  <c r="AL476" i="1"/>
  <c r="AM476" i="1"/>
  <c r="AN476" i="1"/>
  <c r="AO476" i="1"/>
  <c r="AP476" i="1"/>
  <c r="AQ476" i="1"/>
  <c r="BR476" i="1"/>
  <c r="BS476" i="1"/>
  <c r="BU476" i="1"/>
  <c r="BV476" i="1"/>
  <c r="BX476" i="1"/>
  <c r="BY476" i="1"/>
  <c r="CB476" i="1"/>
  <c r="CD476" i="1"/>
  <c r="CE476" i="1"/>
  <c r="CG476" i="1"/>
  <c r="R477" i="1"/>
  <c r="S477" i="1"/>
  <c r="T477" i="1"/>
  <c r="U477" i="1"/>
  <c r="V477" i="1"/>
  <c r="W477" i="1"/>
  <c r="X477" i="1"/>
  <c r="Y477" i="1"/>
  <c r="Z477" i="1"/>
  <c r="AA477" i="1"/>
  <c r="AB477" i="1"/>
  <c r="AC477" i="1"/>
  <c r="AD477" i="1"/>
  <c r="AE477" i="1"/>
  <c r="AF477" i="1"/>
  <c r="AG477" i="1"/>
  <c r="AH477" i="1"/>
  <c r="AI477" i="1"/>
  <c r="AJ477" i="1"/>
  <c r="AK477" i="1"/>
  <c r="AL477" i="1"/>
  <c r="AM477" i="1"/>
  <c r="AN477" i="1"/>
  <c r="AO477" i="1"/>
  <c r="AP477" i="1"/>
  <c r="AQ477" i="1"/>
  <c r="BR477" i="1"/>
  <c r="BS477" i="1"/>
  <c r="BU477" i="1"/>
  <c r="BV477" i="1"/>
  <c r="BX477" i="1"/>
  <c r="BY477" i="1"/>
  <c r="CB477" i="1"/>
  <c r="CD477" i="1"/>
  <c r="CE477" i="1"/>
  <c r="CG477" i="1"/>
  <c r="R478" i="1"/>
  <c r="S478" i="1"/>
  <c r="T478" i="1"/>
  <c r="U478" i="1"/>
  <c r="V478" i="1"/>
  <c r="W478" i="1"/>
  <c r="X478" i="1"/>
  <c r="Y478" i="1"/>
  <c r="Z478" i="1"/>
  <c r="AA478" i="1"/>
  <c r="AB478" i="1"/>
  <c r="AC478" i="1"/>
  <c r="AD478" i="1"/>
  <c r="AE478" i="1"/>
  <c r="AF478" i="1"/>
  <c r="AG478" i="1"/>
  <c r="AH478" i="1"/>
  <c r="AI478" i="1"/>
  <c r="AJ478" i="1"/>
  <c r="AK478" i="1"/>
  <c r="AL478" i="1"/>
  <c r="AM478" i="1"/>
  <c r="AN478" i="1"/>
  <c r="AO478" i="1"/>
  <c r="AP478" i="1"/>
  <c r="AQ478" i="1"/>
  <c r="BR478" i="1"/>
  <c r="BS478" i="1"/>
  <c r="BU478" i="1"/>
  <c r="BV478" i="1"/>
  <c r="BX478" i="1"/>
  <c r="BY478" i="1"/>
  <c r="CB478" i="1"/>
  <c r="CD478" i="1"/>
  <c r="CE478" i="1"/>
  <c r="CG478" i="1"/>
  <c r="R479" i="1"/>
  <c r="S479" i="1"/>
  <c r="T479" i="1"/>
  <c r="U479" i="1"/>
  <c r="V479" i="1"/>
  <c r="W479" i="1"/>
  <c r="X479" i="1"/>
  <c r="Y479" i="1"/>
  <c r="Z479" i="1"/>
  <c r="AA479" i="1"/>
  <c r="AB479" i="1"/>
  <c r="AC479" i="1"/>
  <c r="AD479" i="1"/>
  <c r="AE479" i="1"/>
  <c r="AF479" i="1"/>
  <c r="AG479" i="1"/>
  <c r="AH479" i="1"/>
  <c r="AI479" i="1"/>
  <c r="AJ479" i="1"/>
  <c r="AK479" i="1"/>
  <c r="AL479" i="1"/>
  <c r="AM479" i="1"/>
  <c r="AN479" i="1"/>
  <c r="AO479" i="1"/>
  <c r="AP479" i="1"/>
  <c r="AQ479" i="1"/>
  <c r="BR479" i="1"/>
  <c r="BS479" i="1"/>
  <c r="BU479" i="1"/>
  <c r="BV479" i="1"/>
  <c r="BX479" i="1"/>
  <c r="BY479" i="1"/>
  <c r="CB479" i="1"/>
  <c r="CD479" i="1"/>
  <c r="CE479" i="1"/>
  <c r="CG479" i="1"/>
  <c r="R480" i="1"/>
  <c r="S480" i="1"/>
  <c r="T480" i="1"/>
  <c r="U480" i="1"/>
  <c r="V480" i="1"/>
  <c r="W480" i="1"/>
  <c r="X480" i="1"/>
  <c r="Y480" i="1"/>
  <c r="Z480" i="1"/>
  <c r="AA480" i="1"/>
  <c r="AB480" i="1"/>
  <c r="AC480" i="1"/>
  <c r="AD480" i="1"/>
  <c r="AE480" i="1"/>
  <c r="AF480" i="1"/>
  <c r="AG480" i="1"/>
  <c r="AH480" i="1"/>
  <c r="AI480" i="1"/>
  <c r="AJ480" i="1"/>
  <c r="AK480" i="1"/>
  <c r="AL480" i="1"/>
  <c r="AM480" i="1"/>
  <c r="AN480" i="1"/>
  <c r="AO480" i="1"/>
  <c r="AP480" i="1"/>
  <c r="AQ480" i="1"/>
  <c r="BR480" i="1"/>
  <c r="BS480" i="1"/>
  <c r="BU480" i="1"/>
  <c r="BV480" i="1"/>
  <c r="BX480" i="1"/>
  <c r="BY480" i="1"/>
  <c r="CB480" i="1"/>
  <c r="CD480" i="1"/>
  <c r="CE480" i="1"/>
  <c r="CG480" i="1"/>
  <c r="R481" i="1"/>
  <c r="S481" i="1"/>
  <c r="T481" i="1"/>
  <c r="U481" i="1"/>
  <c r="V481" i="1"/>
  <c r="W481" i="1"/>
  <c r="X481" i="1"/>
  <c r="Y481" i="1"/>
  <c r="Z481" i="1"/>
  <c r="AA481" i="1"/>
  <c r="AB481" i="1"/>
  <c r="AC481" i="1"/>
  <c r="AD481" i="1"/>
  <c r="AE481" i="1"/>
  <c r="AF481" i="1"/>
  <c r="AG481" i="1"/>
  <c r="AH481" i="1"/>
  <c r="AI481" i="1"/>
  <c r="AJ481" i="1"/>
  <c r="AK481" i="1"/>
  <c r="AL481" i="1"/>
  <c r="AM481" i="1"/>
  <c r="AN481" i="1"/>
  <c r="AO481" i="1"/>
  <c r="AP481" i="1"/>
  <c r="AQ481" i="1"/>
  <c r="BR481" i="1"/>
  <c r="BS481" i="1"/>
  <c r="BU481" i="1"/>
  <c r="BV481" i="1"/>
  <c r="BX481" i="1"/>
  <c r="BY481" i="1"/>
  <c r="CB481" i="1"/>
  <c r="CD481" i="1"/>
  <c r="CE481" i="1"/>
  <c r="CG481" i="1"/>
  <c r="R482" i="1"/>
  <c r="S482" i="1"/>
  <c r="T482" i="1"/>
  <c r="U482" i="1"/>
  <c r="V482" i="1"/>
  <c r="W482" i="1"/>
  <c r="X482" i="1"/>
  <c r="Y482" i="1"/>
  <c r="Z482" i="1"/>
  <c r="AA482" i="1"/>
  <c r="AB482" i="1"/>
  <c r="AC482" i="1"/>
  <c r="AD482" i="1"/>
  <c r="AE482" i="1"/>
  <c r="AF482" i="1"/>
  <c r="AG482" i="1"/>
  <c r="AH482" i="1"/>
  <c r="AI482" i="1"/>
  <c r="AJ482" i="1"/>
  <c r="AK482" i="1"/>
  <c r="AL482" i="1"/>
  <c r="AM482" i="1"/>
  <c r="AN482" i="1"/>
  <c r="AO482" i="1"/>
  <c r="AP482" i="1"/>
  <c r="AQ482" i="1"/>
  <c r="BR482" i="1"/>
  <c r="BS482" i="1"/>
  <c r="BU482" i="1"/>
  <c r="BV482" i="1"/>
  <c r="BX482" i="1"/>
  <c r="BY482" i="1"/>
  <c r="CB482" i="1"/>
  <c r="CD482" i="1"/>
  <c r="CE482" i="1"/>
  <c r="CG482" i="1"/>
  <c r="R483" i="1"/>
  <c r="S483" i="1"/>
  <c r="T483" i="1"/>
  <c r="U483" i="1"/>
  <c r="V483" i="1"/>
  <c r="W483" i="1"/>
  <c r="X483" i="1"/>
  <c r="Y483" i="1"/>
  <c r="Z483" i="1"/>
  <c r="AA483" i="1"/>
  <c r="AB483" i="1"/>
  <c r="AC483" i="1"/>
  <c r="AD483" i="1"/>
  <c r="AE483" i="1"/>
  <c r="AF483" i="1"/>
  <c r="AG483" i="1"/>
  <c r="AH483" i="1"/>
  <c r="AI483" i="1"/>
  <c r="AJ483" i="1"/>
  <c r="AK483" i="1"/>
  <c r="AL483" i="1"/>
  <c r="AM483" i="1"/>
  <c r="AN483" i="1"/>
  <c r="AO483" i="1"/>
  <c r="AP483" i="1"/>
  <c r="AQ483" i="1"/>
  <c r="BR483" i="1"/>
  <c r="BS483" i="1"/>
  <c r="BU483" i="1"/>
  <c r="BV483" i="1"/>
  <c r="BX483" i="1"/>
  <c r="BY483" i="1"/>
  <c r="CB483" i="1"/>
  <c r="CD483" i="1"/>
  <c r="CE483" i="1"/>
  <c r="CG483" i="1"/>
  <c r="R484" i="1"/>
  <c r="S484" i="1"/>
  <c r="T484" i="1"/>
  <c r="U484" i="1"/>
  <c r="V484" i="1"/>
  <c r="W484" i="1"/>
  <c r="X484" i="1"/>
  <c r="Y484" i="1"/>
  <c r="Z484" i="1"/>
  <c r="AA484" i="1"/>
  <c r="AB484" i="1"/>
  <c r="AC484" i="1"/>
  <c r="AD484" i="1"/>
  <c r="AE484" i="1"/>
  <c r="AF484" i="1"/>
  <c r="AG484" i="1"/>
  <c r="AH484" i="1"/>
  <c r="AI484" i="1"/>
  <c r="AJ484" i="1"/>
  <c r="AK484" i="1"/>
  <c r="AL484" i="1"/>
  <c r="AM484" i="1"/>
  <c r="AN484" i="1"/>
  <c r="AO484" i="1"/>
  <c r="AP484" i="1"/>
  <c r="AQ484" i="1"/>
  <c r="BR484" i="1"/>
  <c r="BS484" i="1"/>
  <c r="BU484" i="1"/>
  <c r="BV484" i="1"/>
  <c r="BX484" i="1"/>
  <c r="BY484" i="1"/>
  <c r="CB484" i="1"/>
  <c r="CD484" i="1"/>
  <c r="CE484" i="1"/>
  <c r="CG484" i="1"/>
  <c r="R485" i="1"/>
  <c r="S485" i="1"/>
  <c r="T485" i="1"/>
  <c r="U485" i="1"/>
  <c r="V485" i="1"/>
  <c r="W485" i="1"/>
  <c r="X485" i="1"/>
  <c r="Y485" i="1"/>
  <c r="Z485" i="1"/>
  <c r="AA485" i="1"/>
  <c r="AB485" i="1"/>
  <c r="AC485" i="1"/>
  <c r="AD485" i="1"/>
  <c r="AE485" i="1"/>
  <c r="AF485" i="1"/>
  <c r="AG485" i="1"/>
  <c r="AH485" i="1"/>
  <c r="AI485" i="1"/>
  <c r="AJ485" i="1"/>
  <c r="AK485" i="1"/>
  <c r="AL485" i="1"/>
  <c r="AM485" i="1"/>
  <c r="AN485" i="1"/>
  <c r="AO485" i="1"/>
  <c r="AP485" i="1"/>
  <c r="AQ485" i="1"/>
  <c r="BR485" i="1"/>
  <c r="BS485" i="1"/>
  <c r="BU485" i="1"/>
  <c r="BV485" i="1"/>
  <c r="BX485" i="1"/>
  <c r="BY485" i="1"/>
  <c r="CB485" i="1"/>
  <c r="CD485" i="1"/>
  <c r="CE485" i="1"/>
  <c r="CG485" i="1"/>
  <c r="R486" i="1"/>
  <c r="S486" i="1"/>
  <c r="T486" i="1"/>
  <c r="U486" i="1"/>
  <c r="V486" i="1"/>
  <c r="W486" i="1"/>
  <c r="X486" i="1"/>
  <c r="Y486" i="1"/>
  <c r="Z486" i="1"/>
  <c r="AA486" i="1"/>
  <c r="AB486" i="1"/>
  <c r="AC486" i="1"/>
  <c r="AD486" i="1"/>
  <c r="AE486" i="1"/>
  <c r="AF486" i="1"/>
  <c r="AG486" i="1"/>
  <c r="AH486" i="1"/>
  <c r="AI486" i="1"/>
  <c r="AJ486" i="1"/>
  <c r="AK486" i="1"/>
  <c r="AL486" i="1"/>
  <c r="AM486" i="1"/>
  <c r="AN486" i="1"/>
  <c r="AO486" i="1"/>
  <c r="AP486" i="1"/>
  <c r="AQ486" i="1"/>
  <c r="BR486" i="1"/>
  <c r="BS486" i="1"/>
  <c r="BU486" i="1"/>
  <c r="BV486" i="1"/>
  <c r="BX486" i="1"/>
  <c r="BY486" i="1"/>
  <c r="CB486" i="1"/>
  <c r="CD486" i="1"/>
  <c r="CE486" i="1"/>
  <c r="CG486" i="1"/>
  <c r="R487" i="1"/>
  <c r="S487" i="1"/>
  <c r="T487" i="1"/>
  <c r="U487" i="1"/>
  <c r="V487" i="1"/>
  <c r="W487" i="1"/>
  <c r="X487" i="1"/>
  <c r="Y487" i="1"/>
  <c r="Z487" i="1"/>
  <c r="AA487" i="1"/>
  <c r="AB487" i="1"/>
  <c r="AC487" i="1"/>
  <c r="AD487" i="1"/>
  <c r="AE487" i="1"/>
  <c r="AF487" i="1"/>
  <c r="AG487" i="1"/>
  <c r="AH487" i="1"/>
  <c r="AI487" i="1"/>
  <c r="AJ487" i="1"/>
  <c r="AK487" i="1"/>
  <c r="AL487" i="1"/>
  <c r="AM487" i="1"/>
  <c r="AN487" i="1"/>
  <c r="AO487" i="1"/>
  <c r="AP487" i="1"/>
  <c r="AQ487" i="1"/>
  <c r="BR487" i="1"/>
  <c r="BS487" i="1"/>
  <c r="BU487" i="1"/>
  <c r="BV487" i="1"/>
  <c r="BX487" i="1"/>
  <c r="BY487" i="1"/>
  <c r="CB487" i="1"/>
  <c r="CD487" i="1"/>
  <c r="CE487" i="1"/>
  <c r="CG487" i="1"/>
  <c r="R488" i="1"/>
  <c r="S488" i="1"/>
  <c r="T488" i="1"/>
  <c r="U488" i="1"/>
  <c r="V488" i="1"/>
  <c r="W488" i="1"/>
  <c r="X488" i="1"/>
  <c r="Y488" i="1"/>
  <c r="Z488" i="1"/>
  <c r="AA488" i="1"/>
  <c r="AB488" i="1"/>
  <c r="AC488" i="1"/>
  <c r="AD488" i="1"/>
  <c r="AE488" i="1"/>
  <c r="AF488" i="1"/>
  <c r="AG488" i="1"/>
  <c r="AH488" i="1"/>
  <c r="AI488" i="1"/>
  <c r="AJ488" i="1"/>
  <c r="AK488" i="1"/>
  <c r="AL488" i="1"/>
  <c r="AM488" i="1"/>
  <c r="AN488" i="1"/>
  <c r="AO488" i="1"/>
  <c r="AP488" i="1"/>
  <c r="AQ488" i="1"/>
  <c r="BR488" i="1"/>
  <c r="BS488" i="1"/>
  <c r="BU488" i="1"/>
  <c r="BV488" i="1"/>
  <c r="BX488" i="1"/>
  <c r="BY488" i="1"/>
  <c r="CB488" i="1"/>
  <c r="CD488" i="1"/>
  <c r="CE488" i="1"/>
  <c r="CG488" i="1"/>
  <c r="R489" i="1"/>
  <c r="S489" i="1"/>
  <c r="T489" i="1"/>
  <c r="U489" i="1"/>
  <c r="V489" i="1"/>
  <c r="W489" i="1"/>
  <c r="X489" i="1"/>
  <c r="Y489" i="1"/>
  <c r="Z489" i="1"/>
  <c r="AA489" i="1"/>
  <c r="AB489" i="1"/>
  <c r="AC489" i="1"/>
  <c r="AD489" i="1"/>
  <c r="AE489" i="1"/>
  <c r="AF489" i="1"/>
  <c r="AG489" i="1"/>
  <c r="AH489" i="1"/>
  <c r="AI489" i="1"/>
  <c r="AJ489" i="1"/>
  <c r="AK489" i="1"/>
  <c r="AL489" i="1"/>
  <c r="AM489" i="1"/>
  <c r="AN489" i="1"/>
  <c r="AO489" i="1"/>
  <c r="AP489" i="1"/>
  <c r="AQ489" i="1"/>
  <c r="BR489" i="1"/>
  <c r="BS489" i="1"/>
  <c r="BU489" i="1"/>
  <c r="BV489" i="1"/>
  <c r="BX489" i="1"/>
  <c r="BY489" i="1"/>
  <c r="CB489" i="1"/>
  <c r="CD489" i="1"/>
  <c r="CE489" i="1"/>
  <c r="CG489" i="1"/>
  <c r="R490" i="1"/>
  <c r="S490" i="1"/>
  <c r="T490" i="1"/>
  <c r="U490" i="1"/>
  <c r="V490" i="1"/>
  <c r="W490" i="1"/>
  <c r="X490" i="1"/>
  <c r="Y490" i="1"/>
  <c r="Z490" i="1"/>
  <c r="AA490" i="1"/>
  <c r="AB490" i="1"/>
  <c r="AC490" i="1"/>
  <c r="AD490" i="1"/>
  <c r="AE490" i="1"/>
  <c r="AF490" i="1"/>
  <c r="AG490" i="1"/>
  <c r="AH490" i="1"/>
  <c r="AI490" i="1"/>
  <c r="AJ490" i="1"/>
  <c r="AK490" i="1"/>
  <c r="AL490" i="1"/>
  <c r="AM490" i="1"/>
  <c r="AN490" i="1"/>
  <c r="AO490" i="1"/>
  <c r="AP490" i="1"/>
  <c r="AQ490" i="1"/>
  <c r="BR490" i="1"/>
  <c r="BS490" i="1"/>
  <c r="BU490" i="1"/>
  <c r="BV490" i="1"/>
  <c r="BX490" i="1"/>
  <c r="BY490" i="1"/>
  <c r="CB490" i="1"/>
  <c r="CD490" i="1"/>
  <c r="CE490" i="1"/>
  <c r="CG490" i="1"/>
  <c r="R491" i="1"/>
  <c r="S491" i="1"/>
  <c r="T491" i="1"/>
  <c r="U491" i="1"/>
  <c r="V491" i="1"/>
  <c r="W491" i="1"/>
  <c r="X491" i="1"/>
  <c r="Y491" i="1"/>
  <c r="Z491" i="1"/>
  <c r="AA491" i="1"/>
  <c r="AB491" i="1"/>
  <c r="AC491" i="1"/>
  <c r="AD491" i="1"/>
  <c r="AE491" i="1"/>
  <c r="AF491" i="1"/>
  <c r="AG491" i="1"/>
  <c r="AH491" i="1"/>
  <c r="AI491" i="1"/>
  <c r="AJ491" i="1"/>
  <c r="AK491" i="1"/>
  <c r="AL491" i="1"/>
  <c r="AM491" i="1"/>
  <c r="AN491" i="1"/>
  <c r="AO491" i="1"/>
  <c r="AP491" i="1"/>
  <c r="AQ491" i="1"/>
  <c r="BR491" i="1"/>
  <c r="BS491" i="1"/>
  <c r="BU491" i="1"/>
  <c r="BV491" i="1"/>
  <c r="BX491" i="1"/>
  <c r="BY491" i="1"/>
  <c r="CB491" i="1"/>
  <c r="CD491" i="1"/>
  <c r="CE491" i="1"/>
  <c r="CG491" i="1"/>
  <c r="R492" i="1"/>
  <c r="S492" i="1"/>
  <c r="T492" i="1"/>
  <c r="U492" i="1"/>
  <c r="V492" i="1"/>
  <c r="W492" i="1"/>
  <c r="X492" i="1"/>
  <c r="Y492" i="1"/>
  <c r="Z492" i="1"/>
  <c r="AA492" i="1"/>
  <c r="AB492" i="1"/>
  <c r="AC492" i="1"/>
  <c r="AD492" i="1"/>
  <c r="AE492" i="1"/>
  <c r="AF492" i="1"/>
  <c r="AG492" i="1"/>
  <c r="AH492" i="1"/>
  <c r="AI492" i="1"/>
  <c r="AJ492" i="1"/>
  <c r="AK492" i="1"/>
  <c r="AL492" i="1"/>
  <c r="AM492" i="1"/>
  <c r="AN492" i="1"/>
  <c r="AO492" i="1"/>
  <c r="AP492" i="1"/>
  <c r="AQ492" i="1"/>
  <c r="BR492" i="1"/>
  <c r="BS492" i="1"/>
  <c r="BU492" i="1"/>
  <c r="BV492" i="1"/>
  <c r="BX492" i="1"/>
  <c r="BY492" i="1"/>
  <c r="CB492" i="1"/>
  <c r="CD492" i="1"/>
  <c r="CE492" i="1"/>
  <c r="CG492" i="1"/>
  <c r="R493" i="1"/>
  <c r="S493" i="1"/>
  <c r="T493" i="1"/>
  <c r="U493" i="1"/>
  <c r="V493" i="1"/>
  <c r="W493" i="1"/>
  <c r="X493" i="1"/>
  <c r="Y493" i="1"/>
  <c r="Z493" i="1"/>
  <c r="AA493" i="1"/>
  <c r="AB493" i="1"/>
  <c r="AC493" i="1"/>
  <c r="AD493" i="1"/>
  <c r="AE493" i="1"/>
  <c r="AF493" i="1"/>
  <c r="AG493" i="1"/>
  <c r="AH493" i="1"/>
  <c r="AI493" i="1"/>
  <c r="AJ493" i="1"/>
  <c r="AK493" i="1"/>
  <c r="AL493" i="1"/>
  <c r="AM493" i="1"/>
  <c r="AN493" i="1"/>
  <c r="AO493" i="1"/>
  <c r="AP493" i="1"/>
  <c r="AQ493" i="1"/>
  <c r="BR493" i="1"/>
  <c r="BS493" i="1"/>
  <c r="BU493" i="1"/>
  <c r="BV493" i="1"/>
  <c r="BX493" i="1"/>
  <c r="BY493" i="1"/>
  <c r="CB493" i="1"/>
  <c r="CD493" i="1"/>
  <c r="CE493" i="1"/>
  <c r="CG493" i="1"/>
  <c r="R494" i="1"/>
  <c r="S494" i="1"/>
  <c r="T494" i="1"/>
  <c r="U494" i="1"/>
  <c r="V494" i="1"/>
  <c r="W494" i="1"/>
  <c r="X494" i="1"/>
  <c r="Y494" i="1"/>
  <c r="Z494" i="1"/>
  <c r="AA494" i="1"/>
  <c r="AB494" i="1"/>
  <c r="AC494" i="1"/>
  <c r="AD494" i="1"/>
  <c r="AE494" i="1"/>
  <c r="AF494" i="1"/>
  <c r="AG494" i="1"/>
  <c r="AH494" i="1"/>
  <c r="AI494" i="1"/>
  <c r="AJ494" i="1"/>
  <c r="AK494" i="1"/>
  <c r="AL494" i="1"/>
  <c r="AM494" i="1"/>
  <c r="AN494" i="1"/>
  <c r="AO494" i="1"/>
  <c r="AP494" i="1"/>
  <c r="AQ494" i="1"/>
  <c r="BR494" i="1"/>
  <c r="BS494" i="1"/>
  <c r="BU494" i="1"/>
  <c r="BV494" i="1"/>
  <c r="BX494" i="1"/>
  <c r="BY494" i="1"/>
  <c r="CB494" i="1"/>
  <c r="CD494" i="1"/>
  <c r="CE494" i="1"/>
  <c r="CG494" i="1"/>
  <c r="R495" i="1"/>
  <c r="S495" i="1"/>
  <c r="T495" i="1"/>
  <c r="U495" i="1"/>
  <c r="V495" i="1"/>
  <c r="W495" i="1"/>
  <c r="X495" i="1"/>
  <c r="Y495" i="1"/>
  <c r="Z495" i="1"/>
  <c r="AA495" i="1"/>
  <c r="AB495" i="1"/>
  <c r="AC495" i="1"/>
  <c r="AD495" i="1"/>
  <c r="AE495" i="1"/>
  <c r="AF495" i="1"/>
  <c r="AG495" i="1"/>
  <c r="AH495" i="1"/>
  <c r="AI495" i="1"/>
  <c r="AJ495" i="1"/>
  <c r="AK495" i="1"/>
  <c r="AL495" i="1"/>
  <c r="AM495" i="1"/>
  <c r="AN495" i="1"/>
  <c r="AO495" i="1"/>
  <c r="AP495" i="1"/>
  <c r="AQ495" i="1"/>
  <c r="BR495" i="1"/>
  <c r="BS495" i="1"/>
  <c r="BU495" i="1"/>
  <c r="BV495" i="1"/>
  <c r="BX495" i="1"/>
  <c r="BY495" i="1"/>
  <c r="CB495" i="1"/>
  <c r="CD495" i="1"/>
  <c r="CE495" i="1"/>
  <c r="CG495" i="1"/>
  <c r="R496" i="1"/>
  <c r="S496" i="1"/>
  <c r="T496" i="1"/>
  <c r="U496" i="1"/>
  <c r="V496" i="1"/>
  <c r="W496" i="1"/>
  <c r="X496" i="1"/>
  <c r="Y496" i="1"/>
  <c r="Z496" i="1"/>
  <c r="AA496" i="1"/>
  <c r="AB496" i="1"/>
  <c r="AC496" i="1"/>
  <c r="AD496" i="1"/>
  <c r="AE496" i="1"/>
  <c r="AF496" i="1"/>
  <c r="AG496" i="1"/>
  <c r="AH496" i="1"/>
  <c r="AI496" i="1"/>
  <c r="AJ496" i="1"/>
  <c r="AK496" i="1"/>
  <c r="AL496" i="1"/>
  <c r="AM496" i="1"/>
  <c r="AN496" i="1"/>
  <c r="AO496" i="1"/>
  <c r="AP496" i="1"/>
  <c r="AQ496" i="1"/>
  <c r="BR496" i="1"/>
  <c r="BS496" i="1"/>
  <c r="BU496" i="1"/>
  <c r="BV496" i="1"/>
  <c r="BX496" i="1"/>
  <c r="BY496" i="1"/>
  <c r="CB496" i="1"/>
  <c r="CD496" i="1"/>
  <c r="CE496" i="1"/>
  <c r="CG496" i="1"/>
  <c r="R497" i="1"/>
  <c r="S497" i="1"/>
  <c r="T497" i="1"/>
  <c r="U497" i="1"/>
  <c r="V497" i="1"/>
  <c r="W497" i="1"/>
  <c r="X497" i="1"/>
  <c r="Y497" i="1"/>
  <c r="Z497" i="1"/>
  <c r="AA497" i="1"/>
  <c r="AB497" i="1"/>
  <c r="AC497" i="1"/>
  <c r="AD497" i="1"/>
  <c r="AE497" i="1"/>
  <c r="AF497" i="1"/>
  <c r="AG497" i="1"/>
  <c r="AH497" i="1"/>
  <c r="AI497" i="1"/>
  <c r="AJ497" i="1"/>
  <c r="AK497" i="1"/>
  <c r="AL497" i="1"/>
  <c r="AM497" i="1"/>
  <c r="AN497" i="1"/>
  <c r="AO497" i="1"/>
  <c r="AP497" i="1"/>
  <c r="AQ497" i="1"/>
  <c r="BR497" i="1"/>
  <c r="BS497" i="1"/>
  <c r="BU497" i="1"/>
  <c r="BV497" i="1"/>
  <c r="BX497" i="1"/>
  <c r="BY497" i="1"/>
  <c r="CB497" i="1"/>
  <c r="CD497" i="1"/>
  <c r="CE497" i="1"/>
  <c r="CG497" i="1"/>
  <c r="R498" i="1"/>
  <c r="S498" i="1"/>
  <c r="T498" i="1"/>
  <c r="U498" i="1"/>
  <c r="V498" i="1"/>
  <c r="W498" i="1"/>
  <c r="X498" i="1"/>
  <c r="Y498" i="1"/>
  <c r="Z498" i="1"/>
  <c r="AA498" i="1"/>
  <c r="AB498" i="1"/>
  <c r="AC498" i="1"/>
  <c r="AD498" i="1"/>
  <c r="AE498" i="1"/>
  <c r="AF498" i="1"/>
  <c r="AG498" i="1"/>
  <c r="AH498" i="1"/>
  <c r="AI498" i="1"/>
  <c r="AJ498" i="1"/>
  <c r="AK498" i="1"/>
  <c r="AL498" i="1"/>
  <c r="AM498" i="1"/>
  <c r="AN498" i="1"/>
  <c r="AO498" i="1"/>
  <c r="AP498" i="1"/>
  <c r="AQ498" i="1"/>
  <c r="BR498" i="1"/>
  <c r="BS498" i="1"/>
  <c r="BU498" i="1"/>
  <c r="BV498" i="1"/>
  <c r="BX498" i="1"/>
  <c r="BY498" i="1"/>
  <c r="CB498" i="1"/>
  <c r="CD498" i="1"/>
  <c r="CE498" i="1"/>
  <c r="CG498" i="1"/>
  <c r="R499" i="1"/>
  <c r="S499" i="1"/>
  <c r="T499" i="1"/>
  <c r="U499" i="1"/>
  <c r="V499" i="1"/>
  <c r="W499" i="1"/>
  <c r="X499" i="1"/>
  <c r="Y499" i="1"/>
  <c r="Z499" i="1"/>
  <c r="AA499" i="1"/>
  <c r="AB499" i="1"/>
  <c r="AC499" i="1"/>
  <c r="AD499" i="1"/>
  <c r="AE499" i="1"/>
  <c r="AF499" i="1"/>
  <c r="AG499" i="1"/>
  <c r="AH499" i="1"/>
  <c r="AI499" i="1"/>
  <c r="AJ499" i="1"/>
  <c r="AK499" i="1"/>
  <c r="AL499" i="1"/>
  <c r="AM499" i="1"/>
  <c r="AN499" i="1"/>
  <c r="AO499" i="1"/>
  <c r="AP499" i="1"/>
  <c r="AQ499" i="1"/>
  <c r="BR499" i="1"/>
  <c r="BS499" i="1"/>
  <c r="BU499" i="1"/>
  <c r="BV499" i="1"/>
  <c r="BX499" i="1"/>
  <c r="BY499" i="1"/>
  <c r="CB499" i="1"/>
  <c r="CD499" i="1"/>
  <c r="CE499" i="1"/>
  <c r="CG499" i="1"/>
  <c r="R500" i="1"/>
  <c r="S500" i="1"/>
  <c r="T500" i="1"/>
  <c r="U500" i="1"/>
  <c r="V500" i="1"/>
  <c r="W500" i="1"/>
  <c r="X500" i="1"/>
  <c r="Y500" i="1"/>
  <c r="Z500" i="1"/>
  <c r="AA500" i="1"/>
  <c r="AB500" i="1"/>
  <c r="AC500" i="1"/>
  <c r="AD500" i="1"/>
  <c r="AE500" i="1"/>
  <c r="AF500" i="1"/>
  <c r="AG500" i="1"/>
  <c r="AH500" i="1"/>
  <c r="AI500" i="1"/>
  <c r="AJ500" i="1"/>
  <c r="AK500" i="1"/>
  <c r="AL500" i="1"/>
  <c r="AM500" i="1"/>
  <c r="AN500" i="1"/>
  <c r="AO500" i="1"/>
  <c r="AP500" i="1"/>
  <c r="AQ500" i="1"/>
  <c r="BR500" i="1"/>
  <c r="BS500" i="1"/>
  <c r="BU500" i="1"/>
  <c r="BV500" i="1"/>
  <c r="BX500" i="1"/>
  <c r="BY500" i="1"/>
  <c r="CB500" i="1"/>
  <c r="CD500" i="1"/>
  <c r="CE500" i="1"/>
  <c r="CG500" i="1"/>
  <c r="R501" i="1"/>
  <c r="S501" i="1"/>
  <c r="T501" i="1"/>
  <c r="U501" i="1"/>
  <c r="V501" i="1"/>
  <c r="W501" i="1"/>
  <c r="X501" i="1"/>
  <c r="Y501" i="1"/>
  <c r="Z501" i="1"/>
  <c r="AA501" i="1"/>
  <c r="AB501" i="1"/>
  <c r="AC501" i="1"/>
  <c r="AD501" i="1"/>
  <c r="AE501" i="1"/>
  <c r="AF501" i="1"/>
  <c r="AG501" i="1"/>
  <c r="AH501" i="1"/>
  <c r="AI501" i="1"/>
  <c r="AJ501" i="1"/>
  <c r="AK501" i="1"/>
  <c r="AL501" i="1"/>
  <c r="AM501" i="1"/>
  <c r="AN501" i="1"/>
  <c r="AO501" i="1"/>
  <c r="AP501" i="1"/>
  <c r="AQ501" i="1"/>
  <c r="BR501" i="1"/>
  <c r="BS501" i="1"/>
  <c r="CB501" i="1"/>
  <c r="CD501" i="1"/>
  <c r="CE501" i="1"/>
  <c r="CG501" i="1"/>
  <c r="S502" i="1"/>
  <c r="AV3" i="1" s="1"/>
  <c r="T502" i="1"/>
  <c r="AW3" i="1" s="1"/>
  <c r="V502" i="1"/>
  <c r="Y502" i="1"/>
  <c r="AV5" i="1" s="1"/>
  <c r="AA502" i="1"/>
  <c r="AB502" i="1"/>
  <c r="AD502" i="1"/>
  <c r="AG502" i="1"/>
  <c r="AI502" i="1"/>
  <c r="AJ502" i="1"/>
  <c r="AL502" i="1"/>
  <c r="AO502" i="1"/>
  <c r="AQ502" i="1"/>
  <c r="C3" i="7"/>
  <c r="D3" i="7"/>
  <c r="E3" i="7"/>
  <c r="F3" i="7"/>
  <c r="C10" i="7"/>
  <c r="D10" i="7"/>
  <c r="E10" i="7"/>
  <c r="F10" i="7"/>
  <c r="AU34" i="1" l="1"/>
  <c r="BG8" i="1"/>
  <c r="BH4" i="1"/>
  <c r="BH5" i="1"/>
  <c r="BC6" i="1"/>
  <c r="BC7" i="1"/>
  <c r="BC4" i="1"/>
  <c r="BC5" i="1"/>
  <c r="BE6" i="1"/>
  <c r="BE7" i="1"/>
  <c r="BF6" i="1"/>
  <c r="BF7" i="1"/>
  <c r="BE8" i="1"/>
  <c r="BE3" i="1"/>
  <c r="BF8" i="1"/>
  <c r="AN502" i="1"/>
  <c r="AU35" i="1"/>
  <c r="AM502" i="1"/>
  <c r="AU5" i="1"/>
  <c r="AU4" i="1"/>
  <c r="BG4" i="1" s="1"/>
  <c r="AP502" i="1"/>
  <c r="AW4" i="1"/>
  <c r="BG3" i="1" s="1"/>
  <c r="BH7" i="1" l="1"/>
  <c r="BH6" i="1"/>
  <c r="BF5" i="1"/>
  <c r="BC3" i="1"/>
  <c r="BG6" i="1"/>
  <c r="BH8" i="1"/>
  <c r="BF4" i="1"/>
  <c r="BG7" i="1"/>
  <c r="BD5" i="1"/>
  <c r="BH3" i="1"/>
  <c r="BC8" i="1"/>
  <c r="BD3" i="1"/>
  <c r="BG5" i="1"/>
  <c r="BF3" i="1"/>
  <c r="BD4" i="1"/>
  <c r="BE5" i="1"/>
  <c r="BD7" i="1"/>
  <c r="BE4" i="1"/>
  <c r="BD8" i="1"/>
  <c r="BD6" i="1"/>
  <c r="AU18" i="1" l="1"/>
  <c r="AU44" i="1"/>
  <c r="AV18" i="1"/>
  <c r="AW18" i="1"/>
  <c r="AU46" i="1"/>
  <c r="AX18" i="1"/>
  <c r="AU43" i="1"/>
  <c r="AY18" i="1"/>
  <c r="AZ18" i="1"/>
  <c r="AU45" i="1"/>
  <c r="AU42" i="1"/>
  <c r="AU47" i="1"/>
  <c r="AU30" i="1" l="1"/>
  <c r="BR13" i="1"/>
  <c r="BS13" i="1" s="1"/>
  <c r="BR5" i="1"/>
  <c r="BS5" i="1" s="1"/>
  <c r="BR6" i="1"/>
  <c r="BS6" i="1" s="1"/>
  <c r="BR11" i="1"/>
  <c r="BS11" i="1" s="1"/>
  <c r="BR2" i="1"/>
  <c r="BS2" i="1" s="1"/>
  <c r="BV2" i="1" s="1"/>
  <c r="BX2" i="1" s="1"/>
  <c r="CD2" i="1"/>
  <c r="CE2" i="1" s="1"/>
  <c r="BR7" i="1"/>
  <c r="BS7" i="1" s="1"/>
  <c r="BR15" i="1"/>
  <c r="BS15" i="1" s="1"/>
  <c r="BR3" i="1"/>
  <c r="BS3" i="1" s="1"/>
  <c r="BR4" i="1"/>
  <c r="BS4" i="1" s="1"/>
  <c r="BR8" i="1"/>
  <c r="BS8" i="1" s="1"/>
  <c r="BR19" i="1"/>
  <c r="BS19" i="1" s="1"/>
  <c r="BR22" i="1"/>
  <c r="BS22" i="1" s="1"/>
  <c r="BR10" i="1"/>
  <c r="BS10" i="1" s="1"/>
  <c r="BR17" i="1"/>
  <c r="BS17" i="1" s="1"/>
  <c r="BC12" i="1"/>
  <c r="BR14" i="1"/>
  <c r="BS14" i="1" s="1"/>
  <c r="BR21" i="1"/>
  <c r="BS21" i="1" s="1"/>
  <c r="BR12" i="1"/>
  <c r="BS12" i="1" s="1"/>
  <c r="BR16" i="1"/>
  <c r="BS16" i="1" s="1"/>
  <c r="BR9" i="1"/>
  <c r="BS9" i="1" s="1"/>
  <c r="BR18" i="1"/>
  <c r="BS18" i="1" s="1"/>
  <c r="BR20" i="1"/>
  <c r="BS20" i="1" s="1"/>
  <c r="BU18" i="1" l="1"/>
  <c r="BV19" i="1"/>
  <c r="BX19" i="1" s="1"/>
  <c r="BV11" i="1"/>
  <c r="BX11" i="1" s="1"/>
  <c r="BU10" i="1"/>
  <c r="BC22" i="1"/>
  <c r="BC21" i="1"/>
  <c r="BC25" i="1"/>
  <c r="BC26" i="1"/>
  <c r="BV14" i="1"/>
  <c r="BX14" i="1" s="1"/>
  <c r="BU13" i="1"/>
  <c r="BV16" i="1"/>
  <c r="BX16" i="1" s="1"/>
  <c r="BU15" i="1"/>
  <c r="BU7" i="1"/>
  <c r="BV8" i="1"/>
  <c r="BX8" i="1" s="1"/>
  <c r="BU6" i="1"/>
  <c r="BV7" i="1"/>
  <c r="BX7" i="1" s="1"/>
  <c r="BU5" i="1"/>
  <c r="BV6" i="1"/>
  <c r="BX6" i="1" s="1"/>
  <c r="BV9" i="1"/>
  <c r="BX9" i="1" s="1"/>
  <c r="BU8" i="1"/>
  <c r="BV12" i="1"/>
  <c r="BX12" i="1" s="1"/>
  <c r="BU11" i="1"/>
  <c r="BU16" i="1"/>
  <c r="BV17" i="1"/>
  <c r="BX17" i="1" s="1"/>
  <c r="BU3" i="1"/>
  <c r="BV4" i="1"/>
  <c r="BX4" i="1" s="1"/>
  <c r="BV5" i="1"/>
  <c r="BX5" i="1" s="1"/>
  <c r="BU4" i="1"/>
  <c r="BV15" i="1"/>
  <c r="BX15" i="1" s="1"/>
  <c r="BU14" i="1"/>
  <c r="BU2" i="1"/>
  <c r="BV3" i="1"/>
  <c r="BX3" i="1" s="1"/>
  <c r="BU9" i="1"/>
  <c r="BV10" i="1"/>
  <c r="BX10" i="1" s="1"/>
  <c r="BV20" i="1"/>
  <c r="BX20" i="1" s="1"/>
  <c r="BU19" i="1"/>
  <c r="BU12" i="1"/>
  <c r="BV13" i="1"/>
  <c r="BX13" i="1" s="1"/>
  <c r="BV18" i="1"/>
  <c r="BX18" i="1" s="1"/>
  <c r="BU17" i="1"/>
  <c r="BV21" i="1"/>
  <c r="BX21" i="1" s="1"/>
  <c r="BU20" i="1"/>
  <c r="CG22" i="1"/>
  <c r="BL7" i="1" s="1"/>
  <c r="BU21" i="1"/>
  <c r="BY9" i="1" l="1"/>
  <c r="BY2" i="1"/>
  <c r="BY12" i="1"/>
  <c r="BY14" i="1"/>
  <c r="BY11" i="1"/>
  <c r="BY20" i="1"/>
  <c r="BY17" i="1"/>
  <c r="BY3" i="1"/>
  <c r="BY5" i="1"/>
  <c r="BY18" i="1"/>
  <c r="BY16" i="1"/>
  <c r="BY6" i="1"/>
  <c r="BY21" i="1"/>
  <c r="BY19" i="1"/>
  <c r="BY7" i="1"/>
  <c r="BY4" i="1"/>
  <c r="BY8" i="1"/>
  <c r="BY15" i="1"/>
  <c r="BY10" i="1"/>
  <c r="BY13" i="1"/>
  <c r="CA2" i="1" l="1"/>
  <c r="A15" i="7" l="1"/>
  <c r="CD6" i="1"/>
  <c r="CE6" i="1" s="1"/>
  <c r="CD19" i="1"/>
  <c r="CE19" i="1" s="1"/>
  <c r="CD16" i="1"/>
  <c r="CE16" i="1" s="1"/>
  <c r="CD13" i="1"/>
  <c r="CE13" i="1" s="1"/>
  <c r="CD22" i="1"/>
  <c r="CE22" i="1" s="1"/>
  <c r="CD14" i="1"/>
  <c r="CE14" i="1" s="1"/>
  <c r="CD15" i="1"/>
  <c r="CE15" i="1" s="1"/>
  <c r="CD11" i="1"/>
  <c r="CE11" i="1" s="1"/>
  <c r="CD3" i="1"/>
  <c r="CE3" i="1" s="1"/>
  <c r="CD9" i="1"/>
  <c r="CE9" i="1" s="1"/>
  <c r="CD20" i="1"/>
  <c r="CE20" i="1" s="1"/>
  <c r="CD4" i="1"/>
  <c r="CE4" i="1" s="1"/>
  <c r="CD18" i="1"/>
  <c r="CE18" i="1" s="1"/>
  <c r="CD8" i="1"/>
  <c r="CE8" i="1" s="1"/>
  <c r="CD17" i="1"/>
  <c r="CE17" i="1" s="1"/>
  <c r="CD5" i="1"/>
  <c r="CE5" i="1" s="1"/>
  <c r="CD21" i="1"/>
  <c r="CE21" i="1" s="1"/>
  <c r="CD7" i="1"/>
  <c r="CE7" i="1" s="1"/>
  <c r="BL8" i="1"/>
  <c r="CD10" i="1"/>
  <c r="CE10" i="1" s="1"/>
  <c r="CD12" i="1"/>
  <c r="CE12" i="1" s="1"/>
  <c r="CB9" i="1"/>
  <c r="CB5" i="1"/>
  <c r="CB8" i="1"/>
  <c r="CB15" i="1"/>
  <c r="CB18" i="1"/>
  <c r="CB13" i="1"/>
  <c r="CB11" i="1"/>
  <c r="CB21" i="1"/>
  <c r="CB20" i="1"/>
  <c r="CB19" i="1"/>
  <c r="CB2" i="1"/>
  <c r="CB14" i="1"/>
  <c r="CB4" i="1"/>
  <c r="CB7" i="1"/>
  <c r="CB10" i="1"/>
  <c r="CB6" i="1"/>
  <c r="CB12" i="1"/>
  <c r="CB17" i="1"/>
  <c r="CB16" i="1"/>
  <c r="CB3" i="1"/>
  <c r="BL13" i="1" l="1"/>
  <c r="BL17" i="1" s="1"/>
  <c r="BL21" i="1"/>
  <c r="BL25" i="1" l="1"/>
  <c r="BN24" i="1"/>
  <c r="BN25" i="1" s="1"/>
  <c r="BN26" i="1" s="1"/>
  <c r="BL24" i="1"/>
  <c r="A17" i="7" s="1"/>
  <c r="BL18" i="1"/>
  <c r="A23" i="7" l="1"/>
  <c r="A16" i="7"/>
  <c r="A19" i="7"/>
  <c r="A20" i="7"/>
  <c r="A21" i="7"/>
  <c r="A22" i="7"/>
</calcChain>
</file>

<file path=xl/sharedStrings.xml><?xml version="1.0" encoding="utf-8"?>
<sst xmlns="http://schemas.openxmlformats.org/spreadsheetml/2006/main" count="125" uniqueCount="97">
  <si>
    <t>Y</t>
  </si>
  <si>
    <r>
      <t>X</t>
    </r>
    <r>
      <rPr>
        <vertAlign val="subscript"/>
        <sz val="12"/>
        <rFont val="Arial"/>
        <family val="2"/>
      </rPr>
      <t>1</t>
    </r>
    <r>
      <rPr>
        <sz val="12"/>
        <rFont val="Arial"/>
        <family val="2"/>
      </rPr>
      <t xml:space="preserve"> </t>
    </r>
  </si>
  <si>
    <r>
      <t>X</t>
    </r>
    <r>
      <rPr>
        <vertAlign val="subscript"/>
        <sz val="12"/>
        <rFont val="Arial"/>
        <family val="2"/>
      </rPr>
      <t>2</t>
    </r>
    <r>
      <rPr>
        <sz val="12"/>
        <rFont val="Arial"/>
        <family val="2"/>
      </rPr>
      <t xml:space="preserve"> </t>
    </r>
  </si>
  <si>
    <r>
      <t>X</t>
    </r>
    <r>
      <rPr>
        <vertAlign val="subscript"/>
        <sz val="12"/>
        <rFont val="Arial"/>
        <family val="2"/>
      </rPr>
      <t>3</t>
    </r>
    <r>
      <rPr>
        <sz val="12"/>
        <rFont val="Arial"/>
        <family val="2"/>
      </rPr>
      <t xml:space="preserve"> </t>
    </r>
  </si>
  <si>
    <r>
      <t>X</t>
    </r>
    <r>
      <rPr>
        <vertAlign val="subscript"/>
        <sz val="12"/>
        <rFont val="Arial"/>
        <family val="2"/>
      </rPr>
      <t>4</t>
    </r>
    <r>
      <rPr>
        <sz val="12"/>
        <rFont val="Arial"/>
        <family val="2"/>
      </rPr>
      <t xml:space="preserve"> </t>
    </r>
  </si>
  <si>
    <r>
      <t>X</t>
    </r>
    <r>
      <rPr>
        <vertAlign val="subscript"/>
        <sz val="12"/>
        <rFont val="Arial"/>
        <family val="2"/>
      </rPr>
      <t>5</t>
    </r>
    <r>
      <rPr>
        <sz val="12"/>
        <rFont val="Arial"/>
        <family val="2"/>
      </rPr>
      <t xml:space="preserve"> </t>
    </r>
  </si>
  <si>
    <t>x1</t>
  </si>
  <si>
    <t>x2</t>
  </si>
  <si>
    <t>x3</t>
  </si>
  <si>
    <t>x4</t>
  </si>
  <si>
    <t>x5</t>
  </si>
  <si>
    <t>Number of Observations:</t>
  </si>
  <si>
    <t>Intercept</t>
  </si>
  <si>
    <t>x1x2</t>
  </si>
  <si>
    <t>x1x3</t>
  </si>
  <si>
    <t>x1x4</t>
  </si>
  <si>
    <t>x1x5</t>
  </si>
  <si>
    <t>x2x3</t>
  </si>
  <si>
    <t>x2x4</t>
  </si>
  <si>
    <t>x2x5</t>
  </si>
  <si>
    <t>x3x4</t>
  </si>
  <si>
    <t>x3x5</t>
  </si>
  <si>
    <t>x4x5</t>
  </si>
  <si>
    <t>x1x1</t>
  </si>
  <si>
    <t>x2x2</t>
  </si>
  <si>
    <t>x3x3</t>
  </si>
  <si>
    <t>x4x4</t>
  </si>
  <si>
    <t>x5x5</t>
  </si>
  <si>
    <t>Regression Information:</t>
  </si>
  <si>
    <t>Lower</t>
  </si>
  <si>
    <t>Upper</t>
  </si>
  <si>
    <t>PI</t>
  </si>
  <si>
    <t>Output Information:</t>
  </si>
  <si>
    <t>X1</t>
  </si>
  <si>
    <t>Values for the X's:</t>
  </si>
  <si>
    <t>B1-hat</t>
  </si>
  <si>
    <t>B0-hat</t>
  </si>
  <si>
    <t>Point Estimates:</t>
  </si>
  <si>
    <t>B2-hat</t>
  </si>
  <si>
    <t>B3-hat</t>
  </si>
  <si>
    <t>B4-hat</t>
  </si>
  <si>
    <t>B5-hat</t>
  </si>
  <si>
    <t>Percentage for Intervals:</t>
  </si>
  <si>
    <r>
      <t>Estimated MSE (</t>
    </r>
    <r>
      <rPr>
        <sz val="11"/>
        <color indexed="12"/>
        <rFont val="Symbol"/>
        <family val="1"/>
        <charset val="2"/>
      </rPr>
      <t>s</t>
    </r>
    <r>
      <rPr>
        <vertAlign val="superscript"/>
        <sz val="11"/>
        <color indexed="12"/>
        <rFont val="Symbol"/>
        <family val="1"/>
        <charset val="2"/>
      </rPr>
      <t>2</t>
    </r>
    <r>
      <rPr>
        <sz val="11"/>
        <color indexed="12"/>
        <rFont val="Arial"/>
        <family val="2"/>
      </rPr>
      <t xml:space="preserve"> -hat):</t>
    </r>
  </si>
  <si>
    <t>Other</t>
  </si>
  <si>
    <t>Intecept</t>
  </si>
  <si>
    <t>X'X</t>
  </si>
  <si>
    <t>(X'X)-1</t>
  </si>
  <si>
    <t>X'new*(X'X)-1</t>
  </si>
  <si>
    <t>X'new</t>
  </si>
  <si>
    <t>X'new*(X'X)-1*Xnew</t>
  </si>
  <si>
    <t>Xnew</t>
  </si>
  <si>
    <t>predicted</t>
  </si>
  <si>
    <t>t-value</t>
  </si>
  <si>
    <t>E(Y)</t>
  </si>
  <si>
    <t>xx</t>
  </si>
  <si>
    <t>Rt</t>
  </si>
  <si>
    <t>Rt-1</t>
  </si>
  <si>
    <t>x'x</t>
  </si>
  <si>
    <t>x'y</t>
  </si>
  <si>
    <t>Residual</t>
  </si>
  <si>
    <t>X1Y</t>
  </si>
  <si>
    <t>X2Y</t>
  </si>
  <si>
    <t>X3Y</t>
  </si>
  <si>
    <t>X4Y</t>
  </si>
  <si>
    <t>X5Y</t>
  </si>
  <si>
    <t>X'Y</t>
  </si>
  <si>
    <t>(X'X)-1X'Y</t>
  </si>
  <si>
    <t>Beta0</t>
  </si>
  <si>
    <t>Beta1</t>
  </si>
  <si>
    <t>Beta2</t>
  </si>
  <si>
    <t>Beta3</t>
  </si>
  <si>
    <t>Beta4</t>
  </si>
  <si>
    <t>Beta5</t>
  </si>
  <si>
    <t>Phi</t>
  </si>
  <si>
    <t>New MSE</t>
  </si>
  <si>
    <t>New Predicted</t>
  </si>
  <si>
    <t>New SS</t>
  </si>
  <si>
    <t>New df</t>
  </si>
  <si>
    <t>last resid</t>
  </si>
  <si>
    <t>Numbers</t>
  </si>
  <si>
    <t>Last Resid</t>
  </si>
  <si>
    <t>P-value</t>
  </si>
  <si>
    <t>SS_Phi</t>
  </si>
  <si>
    <t>MSE</t>
  </si>
  <si>
    <t>XX</t>
  </si>
  <si>
    <t>CI</t>
  </si>
  <si>
    <t>Stuff for Phi</t>
  </si>
  <si>
    <t>Test</t>
  </si>
  <si>
    <t>T-stat</t>
  </si>
  <si>
    <t>New P-value</t>
  </si>
  <si>
    <t>PI Information:</t>
  </si>
  <si>
    <t>Autoregressive Modeling</t>
  </si>
  <si>
    <t>When autoregressive is not needed:</t>
  </si>
  <si>
    <t>Predicted:</t>
  </si>
  <si>
    <t>df</t>
  </si>
  <si>
    <t>mse: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</si>
</sst>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x14ac:knownFonts="1">
    <font>
      <sz val="10"/>
      <name val="Arial"/>
    </font>
    <font>
      <sz val="12"/>
      <name val="Arial"/>
      <family val="2"/>
    </font>
    <font>
      <vertAlign val="subscript"/>
      <sz val="12"/>
      <name val="Arial"/>
      <family val="2"/>
    </font>
    <font>
      <sz val="12"/>
      <color indexed="12"/>
      <name val="Arial"/>
      <family val="2"/>
    </font>
    <font>
      <sz val="10"/>
      <color indexed="12"/>
      <name val="Symbol"/>
      <family val="1"/>
      <charset val="2"/>
    </font>
    <font>
      <sz val="12"/>
      <color indexed="10"/>
      <name val="Arial"/>
      <family val="2"/>
    </font>
    <font>
      <sz val="10"/>
      <color indexed="10"/>
      <name val="Arial"/>
      <family val="2"/>
    </font>
    <font>
      <b/>
      <sz val="18"/>
      <color indexed="12"/>
      <name val="Arial"/>
      <family val="2"/>
    </font>
    <font>
      <sz val="11"/>
      <color indexed="12"/>
      <name val="Arial"/>
      <family val="2"/>
    </font>
    <font>
      <sz val="11"/>
      <color indexed="12"/>
      <name val="Symbol"/>
      <family val="1"/>
      <charset val="2"/>
    </font>
    <font>
      <vertAlign val="superscript"/>
      <sz val="11"/>
      <color indexed="12"/>
      <name val="Symbol"/>
      <family val="1"/>
      <charset val="2"/>
    </font>
    <font>
      <sz val="11"/>
      <color indexed="10"/>
      <name val="Arial"/>
      <family val="2"/>
    </font>
    <font>
      <sz val="10"/>
      <color indexed="12"/>
      <name val="Arial"/>
      <family val="2"/>
    </font>
    <font>
      <sz val="12"/>
      <name val="Comic Sans MS"/>
      <family val="4"/>
    </font>
    <font>
      <sz val="10"/>
      <name val="Arial"/>
      <family val="2"/>
    </font>
    <font>
      <sz val="10"/>
      <name val="Comic Sans MS"/>
      <family val="4"/>
    </font>
    <font>
      <b/>
      <sz val="10"/>
      <name val="Arial"/>
      <family val="2"/>
    </font>
    <font>
      <sz val="11"/>
      <color indexed="8"/>
      <name val="Arial"/>
      <family val="2"/>
    </font>
    <font>
      <sz val="11"/>
      <name val="Arial"/>
      <family val="2"/>
    </font>
  </fonts>
  <fills count="6">
    <fill>
      <patternFill patternType="none"/>
    </fill>
    <fill>
      <patternFill patternType="gray125"/>
    </fill>
    <fill>
      <patternFill patternType="solid">
        <fgColor indexed="42"/>
        <bgColor indexed="64"/>
      </patternFill>
    </fill>
    <fill>
      <patternFill patternType="solid">
        <fgColor indexed="10"/>
        <bgColor indexed="64"/>
      </patternFill>
    </fill>
    <fill>
      <patternFill patternType="solid">
        <fgColor indexed="13"/>
        <bgColor indexed="64"/>
      </patternFill>
    </fill>
    <fill>
      <patternFill patternType="solid">
        <fgColor indexed="22"/>
        <bgColor indexed="64"/>
      </patternFill>
    </fill>
  </fills>
  <borders count="33">
    <border>
      <left/>
      <right/>
      <top/>
      <bottom/>
      <diagonal/>
    </border>
    <border>
      <left style="thick">
        <color indexed="12"/>
      </left>
      <right/>
      <top/>
      <bottom/>
      <diagonal/>
    </border>
    <border>
      <left/>
      <right/>
      <top/>
      <bottom style="thick">
        <color indexed="12"/>
      </bottom>
      <diagonal/>
    </border>
    <border>
      <left/>
      <right/>
      <top style="thick">
        <color indexed="12"/>
      </top>
      <bottom/>
      <diagonal/>
    </border>
    <border>
      <left style="thick">
        <color indexed="12"/>
      </left>
      <right/>
      <top style="thin">
        <color indexed="12"/>
      </top>
      <bottom/>
      <diagonal/>
    </border>
    <border>
      <left/>
      <right/>
      <top style="thin">
        <color indexed="12"/>
      </top>
      <bottom/>
      <diagonal/>
    </border>
    <border>
      <left/>
      <right style="thick">
        <color indexed="12"/>
      </right>
      <top style="thin">
        <color indexed="12"/>
      </top>
      <bottom/>
      <diagonal/>
    </border>
    <border>
      <left style="thick">
        <color indexed="12"/>
      </left>
      <right/>
      <top/>
      <bottom style="thin">
        <color indexed="12"/>
      </bottom>
      <diagonal/>
    </border>
    <border>
      <left style="thin">
        <color indexed="64"/>
      </left>
      <right/>
      <top/>
      <bottom style="thin">
        <color indexed="64"/>
      </bottom>
      <diagonal/>
    </border>
    <border>
      <left style="thin">
        <color indexed="64"/>
      </left>
      <right style="thick">
        <color indexed="12"/>
      </right>
      <top/>
      <bottom style="thin">
        <color indexed="64"/>
      </bottom>
      <diagonal/>
    </border>
    <border>
      <left style="thick">
        <color indexed="12"/>
      </left>
      <right/>
      <top style="double">
        <color indexed="12"/>
      </top>
      <bottom style="thin">
        <color indexed="64"/>
      </bottom>
      <diagonal/>
    </border>
    <border>
      <left/>
      <right/>
      <top style="double">
        <color indexed="12"/>
      </top>
      <bottom style="thin">
        <color indexed="64"/>
      </bottom>
      <diagonal/>
    </border>
    <border>
      <left/>
      <right style="thick">
        <color indexed="12"/>
      </right>
      <top style="double">
        <color indexed="12"/>
      </top>
      <bottom style="thin">
        <color indexed="64"/>
      </bottom>
      <diagonal/>
    </border>
    <border>
      <left/>
      <right/>
      <top/>
      <bottom style="thin">
        <color indexed="64"/>
      </bottom>
      <diagonal/>
    </border>
    <border>
      <left/>
      <right style="thick">
        <color indexed="12"/>
      </right>
      <top/>
      <bottom style="thin">
        <color indexed="64"/>
      </bottom>
      <diagonal/>
    </border>
    <border>
      <left style="thin">
        <color indexed="64"/>
      </left>
      <right style="thin">
        <color indexed="64"/>
      </right>
      <top style="thin">
        <color indexed="64"/>
      </top>
      <bottom style="thin">
        <color indexed="64"/>
      </bottom>
      <diagonal/>
    </border>
    <border>
      <left style="thick">
        <color indexed="12"/>
      </left>
      <right/>
      <top/>
      <bottom style="thin">
        <color indexed="64"/>
      </bottom>
      <diagonal/>
    </border>
    <border>
      <left style="thick">
        <color indexed="12"/>
      </left>
      <right/>
      <top/>
      <bottom style="thick">
        <color indexed="12"/>
      </bottom>
      <diagonal/>
    </border>
    <border>
      <left style="thick">
        <color indexed="12"/>
      </left>
      <right style="thin">
        <color indexed="64"/>
      </right>
      <top style="thin">
        <color indexed="64"/>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right style="thin">
        <color indexed="8"/>
      </right>
      <top style="thin">
        <color indexed="64"/>
      </top>
      <bottom style="thin">
        <color indexed="64"/>
      </bottom>
      <diagonal/>
    </border>
    <border>
      <left style="thin">
        <color indexed="8"/>
      </left>
      <right/>
      <top style="thin">
        <color indexed="64"/>
      </top>
      <bottom style="thin">
        <color indexed="64"/>
      </bottom>
      <diagonal/>
    </border>
    <border>
      <left style="thin">
        <color indexed="64"/>
      </left>
      <right style="thin">
        <color indexed="64"/>
      </right>
      <top style="thin">
        <color indexed="64"/>
      </top>
      <bottom/>
      <diagonal/>
    </border>
    <border>
      <left/>
      <right style="thick">
        <color indexed="12"/>
      </right>
      <top/>
      <bottom/>
      <diagonal/>
    </border>
    <border>
      <left style="thin">
        <color indexed="64"/>
      </left>
      <right style="thin">
        <color indexed="64"/>
      </right>
      <top/>
      <bottom/>
      <diagonal/>
    </border>
    <border>
      <left/>
      <right/>
      <top/>
      <bottom style="medium">
        <color indexed="64"/>
      </bottom>
      <diagonal/>
    </border>
    <border>
      <left style="thin">
        <color indexed="64"/>
      </left>
      <right/>
      <top/>
      <bottom style="medium">
        <color indexed="64"/>
      </bottom>
      <diagonal/>
    </border>
    <border>
      <left/>
      <right style="thin">
        <color indexed="64"/>
      </right>
      <top/>
      <bottom style="medium">
        <color indexed="64"/>
      </bottom>
      <diagonal/>
    </border>
    <border>
      <left style="medium">
        <color indexed="64"/>
      </left>
      <right/>
      <top/>
      <bottom/>
      <diagonal/>
    </border>
    <border>
      <left/>
      <right/>
      <top style="double">
        <color indexed="10"/>
      </top>
      <bottom/>
      <diagonal/>
    </border>
    <border>
      <left style="thick">
        <color indexed="12"/>
      </left>
      <right/>
      <top style="thick">
        <color indexed="12"/>
      </top>
      <bottom style="double">
        <color indexed="12"/>
      </bottom>
      <diagonal/>
    </border>
    <border>
      <left/>
      <right/>
      <top style="thick">
        <color indexed="12"/>
      </top>
      <bottom style="double">
        <color indexed="12"/>
      </bottom>
      <diagonal/>
    </border>
  </borders>
  <cellStyleXfs count="1">
    <xf numFmtId="0" fontId="0" fillId="0" borderId="0"/>
  </cellStyleXfs>
  <cellXfs count="76">
    <xf numFmtId="0" fontId="0" fillId="0" borderId="0" xfId="0"/>
    <xf numFmtId="0" fontId="0" fillId="0" borderId="0" xfId="0" applyBorder="1"/>
    <xf numFmtId="0" fontId="0" fillId="0" borderId="0" xfId="0" applyAlignment="1">
      <alignment horizontal="right"/>
    </xf>
    <xf numFmtId="0" fontId="0" fillId="0" borderId="1" xfId="0" applyBorder="1"/>
    <xf numFmtId="0" fontId="4" fillId="2" borderId="1" xfId="0" applyFont="1" applyFill="1" applyBorder="1" applyAlignment="1">
      <alignment horizontal="right"/>
    </xf>
    <xf numFmtId="0" fontId="6" fillId="2" borderId="1" xfId="0" applyFont="1" applyFill="1" applyBorder="1" applyAlignment="1">
      <alignment horizontal="right"/>
    </xf>
    <xf numFmtId="0" fontId="0" fillId="2" borderId="1" xfId="0" applyFill="1" applyBorder="1"/>
    <xf numFmtId="0" fontId="0" fillId="2" borderId="0" xfId="0" applyFill="1" applyBorder="1"/>
    <xf numFmtId="0" fontId="0" fillId="2" borderId="0" xfId="0" applyFill="1"/>
    <xf numFmtId="0" fontId="0" fillId="2" borderId="0" xfId="0" applyFill="1" applyBorder="1" applyAlignment="1">
      <alignment horizontal="center"/>
    </xf>
    <xf numFmtId="0" fontId="12" fillId="2" borderId="0" xfId="0" applyFont="1" applyFill="1" applyBorder="1" applyAlignment="1">
      <alignment horizontal="right"/>
    </xf>
    <xf numFmtId="0" fontId="0" fillId="0" borderId="0" xfId="0" applyFill="1" applyBorder="1"/>
    <xf numFmtId="0" fontId="12" fillId="2" borderId="1" xfId="0" applyFont="1" applyFill="1" applyBorder="1" applyAlignment="1">
      <alignment horizontal="left"/>
    </xf>
    <xf numFmtId="0" fontId="0" fillId="2" borderId="2" xfId="0" applyFill="1" applyBorder="1"/>
    <xf numFmtId="0" fontId="0" fillId="0" borderId="3" xfId="0" applyBorder="1"/>
    <xf numFmtId="0" fontId="5" fillId="2" borderId="4" xfId="0" applyFont="1" applyFill="1" applyBorder="1"/>
    <xf numFmtId="0" fontId="0" fillId="2" borderId="5" xfId="0" applyFill="1" applyBorder="1"/>
    <xf numFmtId="0" fontId="0" fillId="2" borderId="6" xfId="0" applyFill="1" applyBorder="1"/>
    <xf numFmtId="0" fontId="6" fillId="2" borderId="1" xfId="0" applyFont="1" applyFill="1" applyBorder="1" applyAlignment="1">
      <alignment horizontal="center"/>
    </xf>
    <xf numFmtId="0" fontId="1" fillId="2" borderId="4" xfId="0" applyFont="1" applyFill="1" applyBorder="1" applyAlignment="1">
      <alignment horizontal="left"/>
    </xf>
    <xf numFmtId="0" fontId="12" fillId="2" borderId="1" xfId="0" applyFont="1" applyFill="1" applyBorder="1" applyAlignment="1">
      <alignment horizontal="center"/>
    </xf>
    <xf numFmtId="0" fontId="6" fillId="2" borderId="7" xfId="0" applyFont="1" applyFill="1" applyBorder="1" applyAlignment="1">
      <alignment horizontal="left"/>
    </xf>
    <xf numFmtId="0" fontId="12" fillId="2" borderId="8" xfId="0" applyFont="1" applyFill="1" applyBorder="1" applyAlignment="1">
      <alignment horizontal="center"/>
    </xf>
    <xf numFmtId="0" fontId="12" fillId="2" borderId="9" xfId="0" applyFont="1" applyFill="1" applyBorder="1" applyAlignment="1">
      <alignment horizontal="center"/>
    </xf>
    <xf numFmtId="0" fontId="3" fillId="2" borderId="10" xfId="0" applyFont="1" applyFill="1" applyBorder="1"/>
    <xf numFmtId="0" fontId="0" fillId="2" borderId="11" xfId="0" applyFill="1" applyBorder="1"/>
    <xf numFmtId="0" fontId="0" fillId="2" borderId="12" xfId="0" applyFill="1" applyBorder="1"/>
    <xf numFmtId="0" fontId="0" fillId="2" borderId="13" xfId="0" applyFill="1" applyBorder="1"/>
    <xf numFmtId="0" fontId="0" fillId="2" borderId="14" xfId="0" applyFill="1" applyBorder="1"/>
    <xf numFmtId="0" fontId="6" fillId="2" borderId="15" xfId="0" applyFont="1" applyFill="1" applyBorder="1" applyAlignment="1">
      <alignment horizontal="center"/>
    </xf>
    <xf numFmtId="0" fontId="6" fillId="2" borderId="8" xfId="0" applyFont="1" applyFill="1" applyBorder="1" applyAlignment="1">
      <alignment horizontal="center"/>
    </xf>
    <xf numFmtId="0" fontId="6" fillId="2" borderId="9" xfId="0" applyFont="1" applyFill="1" applyBorder="1" applyAlignment="1">
      <alignment horizontal="center"/>
    </xf>
    <xf numFmtId="0" fontId="8" fillId="2" borderId="0" xfId="0" applyFont="1" applyFill="1" applyBorder="1" applyAlignment="1">
      <alignment horizontal="right"/>
    </xf>
    <xf numFmtId="0" fontId="11" fillId="2" borderId="0" xfId="0" applyFont="1" applyFill="1" applyBorder="1" applyAlignment="1">
      <alignment horizontal="right"/>
    </xf>
    <xf numFmtId="0" fontId="11" fillId="2" borderId="16" xfId="0" applyFont="1" applyFill="1" applyBorder="1" applyAlignment="1">
      <alignment horizontal="left"/>
    </xf>
    <xf numFmtId="0" fontId="0" fillId="2" borderId="17" xfId="0" applyFill="1" applyBorder="1"/>
    <xf numFmtId="0" fontId="17" fillId="2" borderId="18" xfId="0" applyFont="1" applyFill="1" applyBorder="1" applyAlignment="1">
      <alignment horizontal="center"/>
    </xf>
    <xf numFmtId="0" fontId="0" fillId="0" borderId="0" xfId="0" applyAlignment="1" applyProtection="1">
      <alignment horizontal="center"/>
      <protection locked="0"/>
    </xf>
    <xf numFmtId="0" fontId="0" fillId="0" borderId="0" xfId="0" applyBorder="1" applyAlignment="1" applyProtection="1">
      <alignment horizontal="center"/>
      <protection locked="0"/>
    </xf>
    <xf numFmtId="0" fontId="0" fillId="0" borderId="19" xfId="0" applyBorder="1" applyAlignment="1" applyProtection="1">
      <alignment horizontal="center"/>
      <protection locked="0"/>
    </xf>
    <xf numFmtId="0" fontId="17" fillId="0" borderId="18" xfId="0" applyFont="1" applyFill="1" applyBorder="1" applyAlignment="1" applyProtection="1">
      <alignment horizontal="center"/>
      <protection locked="0"/>
    </xf>
    <xf numFmtId="0" fontId="17" fillId="0" borderId="15" xfId="0" applyFont="1" applyFill="1" applyBorder="1" applyAlignment="1" applyProtection="1">
      <alignment horizontal="center"/>
      <protection locked="0"/>
    </xf>
    <xf numFmtId="0" fontId="17" fillId="0" borderId="20" xfId="0" applyFont="1" applyFill="1" applyBorder="1" applyAlignment="1" applyProtection="1">
      <alignment horizontal="center"/>
      <protection locked="0"/>
    </xf>
    <xf numFmtId="0" fontId="17" fillId="0" borderId="21" xfId="0" applyFont="1" applyFill="1" applyBorder="1" applyAlignment="1" applyProtection="1">
      <alignment horizontal="center"/>
      <protection locked="0"/>
    </xf>
    <xf numFmtId="0" fontId="17" fillId="0" borderId="22" xfId="0" applyFont="1" applyFill="1" applyBorder="1" applyAlignment="1" applyProtection="1">
      <alignment horizontal="center"/>
      <protection locked="0"/>
    </xf>
    <xf numFmtId="9" fontId="18" fillId="0" borderId="23" xfId="0" applyNumberFormat="1" applyFont="1" applyFill="1" applyBorder="1" applyAlignment="1" applyProtection="1">
      <alignment horizontal="center"/>
      <protection locked="0"/>
    </xf>
    <xf numFmtId="0" fontId="0" fillId="3" borderId="1" xfId="0" applyFill="1" applyBorder="1"/>
    <xf numFmtId="0" fontId="0" fillId="3" borderId="24" xfId="0" applyFill="1" applyBorder="1"/>
    <xf numFmtId="0" fontId="0" fillId="3" borderId="0" xfId="0" applyFill="1" applyBorder="1"/>
    <xf numFmtId="0" fontId="0" fillId="4" borderId="0" xfId="0" applyFill="1" applyBorder="1"/>
    <xf numFmtId="0" fontId="16" fillId="4" borderId="1" xfId="0" applyFont="1" applyFill="1" applyBorder="1"/>
    <xf numFmtId="9" fontId="0" fillId="0" borderId="0" xfId="0" applyNumberFormat="1"/>
    <xf numFmtId="0" fontId="18" fillId="0" borderId="25" xfId="0" applyFont="1" applyFill="1" applyBorder="1" applyAlignment="1" applyProtection="1">
      <alignment horizontal="center"/>
      <protection locked="0"/>
    </xf>
    <xf numFmtId="0" fontId="1" fillId="0" borderId="26" xfId="0" applyFont="1" applyFill="1" applyBorder="1" applyAlignment="1" applyProtection="1">
      <alignment horizontal="center"/>
    </xf>
    <xf numFmtId="0" fontId="1" fillId="0" borderId="27" xfId="0" applyFont="1" applyFill="1" applyBorder="1" applyAlignment="1" applyProtection="1">
      <alignment horizontal="center"/>
    </xf>
    <xf numFmtId="0" fontId="1" fillId="0" borderId="28" xfId="0" applyFont="1" applyFill="1" applyBorder="1" applyAlignment="1" applyProtection="1">
      <alignment horizontal="center"/>
    </xf>
    <xf numFmtId="0" fontId="0" fillId="5" borderId="0" xfId="0" applyFill="1" applyBorder="1" applyProtection="1"/>
    <xf numFmtId="0" fontId="0" fillId="5" borderId="0" xfId="0" applyFill="1" applyProtection="1"/>
    <xf numFmtId="0" fontId="0" fillId="5" borderId="0" xfId="0" applyFill="1" applyAlignment="1" applyProtection="1">
      <alignment horizontal="center"/>
    </xf>
    <xf numFmtId="0" fontId="0" fillId="0" borderId="0" xfId="0" applyAlignment="1" applyProtection="1">
      <alignment horizontal="center"/>
    </xf>
    <xf numFmtId="0" fontId="0" fillId="0" borderId="0" xfId="0" applyProtection="1"/>
    <xf numFmtId="0" fontId="0" fillId="0" borderId="0" xfId="0" applyFill="1" applyProtection="1"/>
    <xf numFmtId="0" fontId="0" fillId="5" borderId="29" xfId="0" applyFill="1" applyBorder="1" applyProtection="1"/>
    <xf numFmtId="0" fontId="15" fillId="5" borderId="0" xfId="0" applyFont="1" applyFill="1" applyAlignment="1" applyProtection="1">
      <alignment horizontal="left"/>
    </xf>
    <xf numFmtId="0" fontId="13" fillId="5" borderId="0" xfId="0" applyFont="1" applyFill="1" applyAlignment="1" applyProtection="1">
      <alignment horizontal="right" vertical="center"/>
    </xf>
    <xf numFmtId="9" fontId="16" fillId="5" borderId="0" xfId="0" applyNumberFormat="1" applyFont="1" applyFill="1" applyBorder="1" applyAlignment="1" applyProtection="1">
      <alignment horizontal="center" vertical="center"/>
    </xf>
    <xf numFmtId="0" fontId="14" fillId="0" borderId="0" xfId="0" applyFont="1" applyBorder="1" applyAlignment="1" applyProtection="1">
      <alignment horizontal="right"/>
    </xf>
    <xf numFmtId="0" fontId="14" fillId="0" borderId="0" xfId="0" applyFont="1" applyBorder="1" applyAlignment="1" applyProtection="1">
      <alignment horizontal="center"/>
    </xf>
    <xf numFmtId="0" fontId="0" fillId="0" borderId="0" xfId="0" applyAlignment="1" applyProtection="1">
      <alignment horizontal="left"/>
    </xf>
    <xf numFmtId="0" fontId="0" fillId="0" borderId="0" xfId="0" applyAlignment="1" applyProtection="1">
      <alignment horizontal="right"/>
    </xf>
    <xf numFmtId="0" fontId="0" fillId="3" borderId="30" xfId="0" applyFill="1" applyBorder="1" applyAlignment="1" applyProtection="1">
      <alignment horizontal="center"/>
    </xf>
    <xf numFmtId="0" fontId="0" fillId="3" borderId="0" xfId="0" applyFill="1" applyAlignment="1" applyProtection="1">
      <alignment horizontal="center"/>
    </xf>
    <xf numFmtId="0" fontId="18" fillId="0" borderId="15" xfId="0" applyFont="1" applyFill="1" applyBorder="1" applyAlignment="1" applyProtection="1">
      <alignment horizontal="center"/>
      <protection locked="0"/>
    </xf>
    <xf numFmtId="0" fontId="0" fillId="0" borderId="0" xfId="0" applyAlignment="1">
      <alignment horizontal="left"/>
    </xf>
    <xf numFmtId="0" fontId="7" fillId="2" borderId="31" xfId="0" applyFont="1" applyFill="1" applyBorder="1" applyAlignment="1">
      <alignment horizontal="center"/>
    </xf>
    <xf numFmtId="0" fontId="12" fillId="0" borderId="32" xfId="0" applyFont="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259080</xdr:colOff>
      <xdr:row>1</xdr:row>
      <xdr:rowOff>30480</xdr:rowOff>
    </xdr:from>
    <xdr:to>
      <xdr:col>8</xdr:col>
      <xdr:colOff>137160</xdr:colOff>
      <xdr:row>15</xdr:row>
      <xdr:rowOff>160020</xdr:rowOff>
    </xdr:to>
    <xdr:sp macro="" textlink="">
      <xdr:nvSpPr>
        <xdr:cNvPr id="3073" name="Text Box 1">
          <a:extLst>
            <a:ext uri="{FF2B5EF4-FFF2-40B4-BE49-F238E27FC236}">
              <a16:creationId xmlns:a16="http://schemas.microsoft.com/office/drawing/2014/main" id="{24B24252-4DC2-39AB-BFE2-FF03A44D4F9A}"/>
            </a:ext>
          </a:extLst>
        </xdr:cNvPr>
        <xdr:cNvSpPr txBox="1">
          <a:spLocks noChangeArrowheads="1"/>
        </xdr:cNvSpPr>
      </xdr:nvSpPr>
      <xdr:spPr bwMode="auto">
        <a:xfrm>
          <a:off x="259080" y="198120"/>
          <a:ext cx="4754880" cy="2476500"/>
        </a:xfrm>
        <a:prstGeom prst="rect">
          <a:avLst/>
        </a:prstGeom>
        <a:solidFill>
          <a:srgbClr xmlns:mc="http://schemas.openxmlformats.org/markup-compatibility/2006" xmlns:a14="http://schemas.microsoft.com/office/drawing/2010/main" val="CCFFCC" mc:Ignorable="a14" a14:legacySpreadsheetColorIndex="42"/>
        </a:solidFill>
        <a:ln w="25400">
          <a:solidFill>
            <a:srgbClr xmlns:mc="http://schemas.openxmlformats.org/markup-compatibility/2006" xmlns:a14="http://schemas.microsoft.com/office/drawing/2010/main" val="0000FF" mc:Ignorable="a14" a14:legacySpreadsheetColorIndex="12"/>
          </a:solidFill>
          <a:miter lim="800000"/>
          <a:headEnd/>
          <a:tailEnd/>
        </a:ln>
      </xdr:spPr>
      <xdr:txBody>
        <a:bodyPr vertOverflow="clip" wrap="square" lIns="45720" tIns="41148" rIns="0" bIns="0" anchor="t" upright="1"/>
        <a:lstStyle/>
        <a:p>
          <a:pPr algn="l" rtl="0">
            <a:defRPr sz="1000"/>
          </a:pPr>
          <a:r>
            <a:rPr lang="en-US" sz="1600" b="1" i="0" u="none" strike="noStrike" baseline="0">
              <a:solidFill>
                <a:srgbClr val="0000FF"/>
              </a:solidFill>
              <a:latin typeface="Arial"/>
              <a:cs typeface="Arial"/>
            </a:rPr>
            <a:t>      Autoregressive Modeling Template</a:t>
          </a:r>
          <a:endParaRPr lang="en-US" sz="1000" b="0" i="0" u="none" strike="noStrike" baseline="0">
            <a:solidFill>
              <a:srgbClr val="0000FF"/>
            </a:solidFill>
            <a:latin typeface="Arial"/>
            <a:cs typeface="Arial"/>
          </a:endParaRPr>
        </a:p>
        <a:p>
          <a:pPr algn="l" rtl="0">
            <a:defRPr sz="1000"/>
          </a:pPr>
          <a:endParaRPr lang="en-US" sz="1000" b="0" i="0" u="none" strike="noStrike" baseline="0">
            <a:solidFill>
              <a:srgbClr val="0000FF"/>
            </a:solidFill>
            <a:latin typeface="Arial"/>
            <a:cs typeface="Arial"/>
          </a:endParaRPr>
        </a:p>
        <a:p>
          <a:pPr algn="l" rtl="0">
            <a:defRPr sz="1000"/>
          </a:pPr>
          <a:r>
            <a:rPr lang="en-US" sz="1000" b="0" i="0" u="none" strike="noStrike" baseline="0">
              <a:solidFill>
                <a:srgbClr val="0000FF"/>
              </a:solidFill>
              <a:latin typeface="Arial"/>
              <a:cs typeface="Arial"/>
            </a:rPr>
            <a:t>  This purpose of this template is to fit a simple autoregressive model and obtain a </a:t>
          </a:r>
        </a:p>
        <a:p>
          <a:pPr algn="l" rtl="0">
            <a:defRPr sz="1000"/>
          </a:pPr>
          <a:r>
            <a:rPr lang="en-US" sz="1000" b="0" i="0" u="none" strike="noStrike" baseline="0">
              <a:solidFill>
                <a:srgbClr val="0000FF"/>
              </a:solidFill>
              <a:latin typeface="Arial"/>
              <a:cs typeface="Arial"/>
            </a:rPr>
            <a:t>  prediction interval for the NEXT (t=n+1) time period.  Five independent variables, </a:t>
          </a:r>
        </a:p>
        <a:p>
          <a:pPr algn="l" rtl="0">
            <a:defRPr sz="1000"/>
          </a:pPr>
          <a:r>
            <a:rPr lang="en-US" sz="1000" b="0" i="0" u="none" strike="noStrike" baseline="0">
              <a:solidFill>
                <a:srgbClr val="0000FF"/>
              </a:solidFill>
              <a:latin typeface="Arial"/>
              <a:cs typeface="Arial"/>
            </a:rPr>
            <a:t>  say X</a:t>
          </a:r>
          <a:r>
            <a:rPr lang="en-US" sz="1000" b="0" i="0" u="none" strike="noStrike" baseline="-25000">
              <a:solidFill>
                <a:srgbClr val="0000FF"/>
              </a:solidFill>
              <a:latin typeface="Arial"/>
              <a:cs typeface="Arial"/>
            </a:rPr>
            <a:t>1</a:t>
          </a:r>
          <a:r>
            <a:rPr lang="en-US" sz="1000" b="0" i="0" u="none" strike="noStrike" baseline="0">
              <a:solidFill>
                <a:srgbClr val="0000FF"/>
              </a:solidFill>
              <a:latin typeface="Arial"/>
              <a:cs typeface="Arial"/>
            </a:rPr>
            <a:t>, X</a:t>
          </a:r>
          <a:r>
            <a:rPr lang="en-US" sz="1000" b="0" i="0" u="none" strike="noStrike" baseline="-25000">
              <a:solidFill>
                <a:srgbClr val="0000FF"/>
              </a:solidFill>
              <a:latin typeface="Arial"/>
              <a:cs typeface="Arial"/>
            </a:rPr>
            <a:t>2</a:t>
          </a:r>
          <a:r>
            <a:rPr lang="en-US" sz="1000" b="0" i="0" u="none" strike="noStrike" baseline="0">
              <a:solidFill>
                <a:srgbClr val="0000FF"/>
              </a:solidFill>
              <a:latin typeface="Arial"/>
              <a:cs typeface="Arial"/>
            </a:rPr>
            <a:t>, X</a:t>
          </a:r>
          <a:r>
            <a:rPr lang="en-US" sz="1000" b="0" i="0" u="none" strike="noStrike" baseline="-25000">
              <a:solidFill>
                <a:srgbClr val="0000FF"/>
              </a:solidFill>
              <a:latin typeface="Arial"/>
              <a:cs typeface="Arial"/>
            </a:rPr>
            <a:t>3</a:t>
          </a:r>
          <a:r>
            <a:rPr lang="en-US" sz="1000" b="0" i="0" u="none" strike="noStrike" baseline="0">
              <a:solidFill>
                <a:srgbClr val="0000FF"/>
              </a:solidFill>
              <a:latin typeface="Arial"/>
              <a:cs typeface="Arial"/>
            </a:rPr>
            <a:t>, X</a:t>
          </a:r>
          <a:r>
            <a:rPr lang="en-US" sz="1000" b="0" i="0" u="none" strike="noStrike" baseline="-25000">
              <a:solidFill>
                <a:srgbClr val="0000FF"/>
              </a:solidFill>
              <a:latin typeface="Arial"/>
              <a:cs typeface="Arial"/>
            </a:rPr>
            <a:t>4</a:t>
          </a:r>
          <a:r>
            <a:rPr lang="en-US" sz="1000" b="0" i="0" u="none" strike="noStrike" baseline="0">
              <a:solidFill>
                <a:srgbClr val="0000FF"/>
              </a:solidFill>
              <a:latin typeface="Arial"/>
              <a:cs typeface="Arial"/>
            </a:rPr>
            <a:t>, and  X</a:t>
          </a:r>
          <a:r>
            <a:rPr lang="en-US" sz="1200" b="0" i="0" u="none" strike="noStrike" baseline="-25000">
              <a:solidFill>
                <a:srgbClr val="0000FF"/>
              </a:solidFill>
              <a:latin typeface="Arial"/>
              <a:cs typeface="Arial"/>
            </a:rPr>
            <a:t>5</a:t>
          </a:r>
          <a:r>
            <a:rPr lang="en-US" sz="1000" b="0" i="0" u="none" strike="noStrike" baseline="0">
              <a:solidFill>
                <a:srgbClr val="0000FF"/>
              </a:solidFill>
              <a:latin typeface="Arial"/>
              <a:cs typeface="Arial"/>
            </a:rPr>
            <a:t> are allowed and you cannot have more than 500 </a:t>
          </a:r>
        </a:p>
        <a:p>
          <a:pPr algn="l" rtl="0">
            <a:defRPr sz="1000"/>
          </a:pPr>
          <a:r>
            <a:rPr lang="en-US" sz="1000" b="0" i="0" u="none" strike="noStrike" baseline="0">
              <a:solidFill>
                <a:srgbClr val="0000FF"/>
              </a:solidFill>
              <a:latin typeface="Arial"/>
              <a:cs typeface="Arial"/>
            </a:rPr>
            <a:t>  observations.  </a:t>
          </a:r>
        </a:p>
        <a:p>
          <a:pPr algn="l" rtl="0">
            <a:defRPr sz="1000"/>
          </a:pPr>
          <a:r>
            <a:rPr lang="en-US" sz="1000" b="0" i="0" u="none" strike="noStrike" baseline="0">
              <a:solidFill>
                <a:srgbClr val="0000FF"/>
              </a:solidFill>
              <a:latin typeface="Arial"/>
              <a:cs typeface="Arial"/>
            </a:rPr>
            <a:t>  </a:t>
          </a:r>
        </a:p>
        <a:p>
          <a:pPr algn="l" rtl="0">
            <a:defRPr sz="1000"/>
          </a:pPr>
          <a:r>
            <a:rPr lang="en-US" sz="1000" b="0" i="0" u="none" strike="noStrike" baseline="0">
              <a:solidFill>
                <a:srgbClr val="0000FF"/>
              </a:solidFill>
              <a:latin typeface="Arial"/>
              <a:cs typeface="Arial"/>
            </a:rPr>
            <a:t>  To use the template, simply enter or copy the data onto the Data sheet starting in </a:t>
          </a:r>
        </a:p>
        <a:p>
          <a:pPr algn="l" rtl="0">
            <a:defRPr sz="1000"/>
          </a:pPr>
          <a:r>
            <a:rPr lang="en-US" sz="1000" b="0" i="0" u="none" strike="noStrike" baseline="0">
              <a:solidFill>
                <a:srgbClr val="0000FF"/>
              </a:solidFill>
              <a:latin typeface="Arial"/>
              <a:cs typeface="Arial"/>
            </a:rPr>
            <a:t>  column A.  Type the data carefully, do not skip cells when entering the data.  Then  </a:t>
          </a:r>
        </a:p>
        <a:p>
          <a:pPr algn="l" rtl="0">
            <a:defRPr sz="1000"/>
          </a:pPr>
          <a:r>
            <a:rPr lang="en-US" sz="1000" b="0" i="0" u="none" strike="noStrike" baseline="0">
              <a:solidFill>
                <a:srgbClr val="0000FF"/>
              </a:solidFill>
              <a:latin typeface="Arial"/>
              <a:cs typeface="Arial"/>
            </a:rPr>
            <a:t>  enter the appropriate regression output on the output sheet.  </a:t>
          </a:r>
        </a:p>
        <a:p>
          <a:pPr algn="l" rtl="0">
            <a:defRPr sz="1000"/>
          </a:pPr>
          <a:endParaRPr lang="en-US" sz="1000" b="0" i="0" u="none" strike="noStrike" baseline="0">
            <a:solidFill>
              <a:srgbClr val="0000FF"/>
            </a:solidFill>
            <a:latin typeface="Arial"/>
            <a:cs typeface="Arial"/>
          </a:endParaRPr>
        </a:p>
        <a:p>
          <a:pPr algn="l" rtl="0">
            <a:defRPr sz="1000"/>
          </a:pPr>
          <a:r>
            <a:rPr lang="en-US" sz="1000" b="0" i="0" u="none" strike="noStrike" baseline="0">
              <a:solidFill>
                <a:srgbClr val="0000FF"/>
              </a:solidFill>
              <a:latin typeface="Arial"/>
              <a:cs typeface="Arial"/>
            </a:rPr>
            <a:t>       Please email suggestions for improvements to:  cmalone@stat.ksu.edu</a:t>
          </a:r>
        </a:p>
        <a:p>
          <a:pPr algn="l" rtl="0">
            <a:defRPr sz="1000"/>
          </a:pPr>
          <a:r>
            <a:rPr lang="en-US" sz="1000" b="0" i="0" u="none" strike="noStrike" baseline="0">
              <a:solidFill>
                <a:srgbClr val="0000FF"/>
              </a:solidFill>
              <a:latin typeface="Arial"/>
              <a:cs typeface="Arial"/>
            </a:rPr>
            <a:t>              </a:t>
          </a:r>
          <a:r>
            <a:rPr lang="en-US" sz="800" b="0" i="0" u="none" strike="noStrike" baseline="0">
              <a:solidFill>
                <a:srgbClr val="0000FF"/>
              </a:solidFill>
              <a:latin typeface="Arial"/>
              <a:cs typeface="Arial"/>
            </a:rPr>
            <a:t>Christopher J. Malone is the copyrighter of this file.  All rights reserved.</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6</xdr:col>
      <xdr:colOff>99060</xdr:colOff>
      <xdr:row>0</xdr:row>
      <xdr:rowOff>144780</xdr:rowOff>
    </xdr:from>
    <xdr:to>
      <xdr:col>10</xdr:col>
      <xdr:colOff>419100</xdr:colOff>
      <xdr:row>5</xdr:row>
      <xdr:rowOff>38100</xdr:rowOff>
    </xdr:to>
    <xdr:sp macro="" textlink="">
      <xdr:nvSpPr>
        <xdr:cNvPr id="1027" name="Text Box 3">
          <a:extLst>
            <a:ext uri="{FF2B5EF4-FFF2-40B4-BE49-F238E27FC236}">
              <a16:creationId xmlns:a16="http://schemas.microsoft.com/office/drawing/2014/main" id="{367542AD-5E03-9403-4CF3-AEE6A91BB529}"/>
            </a:ext>
          </a:extLst>
        </xdr:cNvPr>
        <xdr:cNvSpPr txBox="1">
          <a:spLocks noChangeArrowheads="1"/>
        </xdr:cNvSpPr>
      </xdr:nvSpPr>
      <xdr:spPr bwMode="auto">
        <a:xfrm>
          <a:off x="3848100" y="144780"/>
          <a:ext cx="2819400" cy="81534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45720" rIns="0" bIns="0" anchor="t" upright="1"/>
        <a:lstStyle/>
        <a:p>
          <a:pPr algn="l" rtl="0">
            <a:defRPr sz="1000"/>
          </a:pPr>
          <a:r>
            <a:rPr lang="en-US" sz="1200" b="0" i="0" u="none" strike="noStrike" baseline="0">
              <a:solidFill>
                <a:srgbClr val="000000"/>
              </a:solidFill>
              <a:latin typeface="Comic Sans MS"/>
            </a:rPr>
            <a:t>When printing this page, highlight the area to be printed; otherwise the output will be very long.</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6</xdr:col>
      <xdr:colOff>228600</xdr:colOff>
      <xdr:row>0</xdr:row>
      <xdr:rowOff>99060</xdr:rowOff>
    </xdr:from>
    <xdr:to>
      <xdr:col>10</xdr:col>
      <xdr:colOff>289560</xdr:colOff>
      <xdr:row>11</xdr:row>
      <xdr:rowOff>106680</xdr:rowOff>
    </xdr:to>
    <xdr:sp macro="" textlink="">
      <xdr:nvSpPr>
        <xdr:cNvPr id="4097" name="Text Box 1">
          <a:extLst>
            <a:ext uri="{FF2B5EF4-FFF2-40B4-BE49-F238E27FC236}">
              <a16:creationId xmlns:a16="http://schemas.microsoft.com/office/drawing/2014/main" id="{AE697274-76A7-FBFE-DAB3-BD1C5C89942F}"/>
            </a:ext>
          </a:extLst>
        </xdr:cNvPr>
        <xdr:cNvSpPr txBox="1">
          <a:spLocks noChangeArrowheads="1"/>
        </xdr:cNvSpPr>
      </xdr:nvSpPr>
      <xdr:spPr bwMode="auto">
        <a:xfrm>
          <a:off x="5455920" y="99060"/>
          <a:ext cx="2499360" cy="2247900"/>
        </a:xfrm>
        <a:prstGeom prst="rect">
          <a:avLst/>
        </a:prstGeom>
        <a:solidFill>
          <a:srgbClr xmlns:mc="http://schemas.openxmlformats.org/markup-compatibility/2006" xmlns:a14="http://schemas.microsoft.com/office/drawing/2010/main" val="CCFFFF" mc:Ignorable="a14" a14:legacySpreadsheetColorIndex="41"/>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7432" rIns="0" bIns="0" anchor="t" upright="1"/>
        <a:lstStyle/>
        <a:p>
          <a:pPr algn="l" rtl="0">
            <a:lnSpc>
              <a:spcPts val="1100"/>
            </a:lnSpc>
            <a:defRPr sz="1000"/>
          </a:pPr>
          <a:r>
            <a:rPr lang="en-US" sz="1000" b="0" i="0" u="none" strike="noStrike" baseline="0">
              <a:solidFill>
                <a:srgbClr val="000000"/>
              </a:solidFill>
              <a:latin typeface="Arial"/>
              <a:cs typeface="Arial"/>
            </a:rPr>
            <a:t>This template will fit a simple autoregressive model and construct a prediction interval for the NEXT time period given the required information.  When it can be shown that an autoregressive model is not needed, the usual regression methods apply and appropriate CI / PI intervals are returned. </a:t>
          </a:r>
        </a:p>
        <a:p>
          <a:pPr algn="l" rtl="0">
            <a:defRPr sz="1000"/>
          </a:pPr>
          <a:endParaRPr lang="en-US" sz="1000" b="0" i="0" u="none" strike="noStrike" baseline="0">
            <a:solidFill>
              <a:srgbClr val="000000"/>
            </a:solidFill>
            <a:latin typeface="Arial"/>
            <a:cs typeface="Arial"/>
          </a:endParaRPr>
        </a:p>
        <a:p>
          <a:pPr algn="l" rtl="0">
            <a:lnSpc>
              <a:spcPts val="1100"/>
            </a:lnSpc>
            <a:defRPr sz="1000"/>
          </a:pPr>
          <a:r>
            <a:rPr lang="en-US" sz="900" b="0" i="0" u="none" strike="noStrike" baseline="0">
              <a:solidFill>
                <a:srgbClr val="000000"/>
              </a:solidFill>
              <a:latin typeface="Arial"/>
              <a:cs typeface="Arial"/>
            </a:rPr>
            <a:t>Send suggestions for improvement to:      </a:t>
          </a:r>
        </a:p>
        <a:p>
          <a:pPr algn="l" rtl="0">
            <a:lnSpc>
              <a:spcPts val="1100"/>
            </a:lnSpc>
            <a:defRPr sz="1000"/>
          </a:pPr>
          <a:r>
            <a:rPr lang="en-US" sz="900" b="0" i="0" u="none" strike="noStrike" baseline="0">
              <a:solidFill>
                <a:srgbClr val="000000"/>
              </a:solidFill>
              <a:latin typeface="Arial"/>
              <a:cs typeface="Arial"/>
            </a:rPr>
            <a:t>                        cmalone@ksu.edu </a:t>
          </a:r>
          <a:endParaRPr lang="en-US" sz="800" b="0" i="0" u="none" strike="noStrike" baseline="0">
            <a:solidFill>
              <a:srgbClr val="000000"/>
            </a:solidFill>
            <a:latin typeface="Arial"/>
            <a:cs typeface="Arial"/>
          </a:endParaRPr>
        </a:p>
        <a:p>
          <a:pPr algn="l" rtl="0">
            <a:defRPr sz="1000"/>
          </a:pPr>
          <a:r>
            <a:rPr lang="en-US" sz="800" b="0" i="0" u="none" strike="noStrike" baseline="0">
              <a:solidFill>
                <a:srgbClr val="000000"/>
              </a:solidFill>
              <a:latin typeface="Arial"/>
              <a:cs typeface="Arial"/>
            </a:rPr>
            <a:t>Christopher J. Malone of Kansas State University is      </a:t>
          </a:r>
        </a:p>
        <a:p>
          <a:pPr algn="l" rtl="0">
            <a:defRPr sz="1000"/>
          </a:pPr>
          <a:r>
            <a:rPr lang="en-US" sz="800" b="0" i="0" u="none" strike="noStrike" baseline="0">
              <a:solidFill>
                <a:srgbClr val="000000"/>
              </a:solidFill>
              <a:latin typeface="Arial"/>
              <a:cs typeface="Arial"/>
            </a:rPr>
            <a:t>     the copyrighter of this file.  All rights reserved.</a:t>
          </a:r>
        </a:p>
        <a:p>
          <a:pPr algn="l" rtl="0">
            <a:defRPr sz="1000"/>
          </a:pPr>
          <a:endParaRPr lang="en-US" sz="800" b="0" i="0" u="none" strike="noStrike" baseline="0">
            <a:solidFill>
              <a:srgbClr val="000000"/>
            </a:solidFill>
            <a:latin typeface="Arial"/>
            <a:cs typeface="Arial"/>
          </a:endParaRPr>
        </a:p>
        <a:p>
          <a:pPr algn="l" rtl="0">
            <a:lnSpc>
              <a:spcPts val="1000"/>
            </a:lnSpc>
            <a:defRPr sz="1000"/>
          </a:pPr>
          <a:r>
            <a:rPr lang="en-US" sz="800" b="0" i="0" u="none" strike="noStrike" baseline="0">
              <a:solidFill>
                <a:srgbClr val="000000"/>
              </a:solidFill>
              <a:latin typeface="Arial"/>
              <a:cs typeface="Arial"/>
            </a:rPr>
            <a:t>Note:  This template should be used in a classroom only.  Some of the numerical calculations may be not be stable (like inverses of matricies, etc).</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showRowColHeaders="0" tabSelected="1" workbookViewId="0"/>
  </sheetViews>
  <sheetFormatPr defaultRowHeight="13.2" x14ac:dyDescent="0.25"/>
  <sheetData/>
  <sheetProtection sheet="1" objects="1" scenarios="1"/>
  <pageMargins left="0.75" right="0.75" top="1" bottom="1" header="0.5" footer="0.5"/>
  <pageSetup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G53372"/>
  <sheetViews>
    <sheetView workbookViewId="0">
      <selection activeCell="E6" sqref="E6"/>
    </sheetView>
  </sheetViews>
  <sheetFormatPr defaultRowHeight="13.2" x14ac:dyDescent="0.25"/>
  <cols>
    <col min="1" max="6" width="9.109375" style="59" customWidth="1"/>
    <col min="7" max="10" width="9.109375" style="61" customWidth="1"/>
    <col min="11" max="11" width="6.44140625" style="61" customWidth="1"/>
    <col min="12" max="16" width="9.109375" style="61" customWidth="1"/>
    <col min="17" max="17" width="8.88671875" style="60"/>
    <col min="18" max="44" width="15.6640625" style="59" customWidth="1"/>
    <col min="45" max="45" width="8.88671875" style="60"/>
    <col min="46" max="46" width="7.44140625" style="60" customWidth="1"/>
    <col min="47" max="47" width="13" style="59" bestFit="1" customWidth="1"/>
    <col min="48" max="52" width="9.109375" style="59" customWidth="1"/>
    <col min="53" max="53" width="4.109375" style="60" customWidth="1"/>
    <col min="54" max="54" width="5.44140625" style="60" customWidth="1"/>
    <col min="55" max="55" width="9.109375" style="59" customWidth="1"/>
    <col min="56" max="59" width="13" style="59" bestFit="1" customWidth="1"/>
    <col min="60" max="60" width="10" style="59" bestFit="1" customWidth="1"/>
    <col min="61" max="63" width="8.88671875" style="60"/>
    <col min="64" max="64" width="11.5546875" style="60" customWidth="1"/>
    <col min="65" max="65" width="10.6640625" style="60" customWidth="1"/>
    <col min="66" max="71" width="8.88671875" style="60"/>
    <col min="72" max="72" width="3.88671875" style="61" customWidth="1"/>
    <col min="73" max="77" width="8.88671875" style="60"/>
    <col min="78" max="78" width="3.33203125" style="60" customWidth="1"/>
    <col min="79" max="80" width="8.88671875" style="60"/>
    <col min="81" max="81" width="3.33203125" style="61" customWidth="1"/>
    <col min="82" max="84" width="8.88671875" style="60"/>
    <col min="85" max="85" width="12.33203125" style="60" bestFit="1" customWidth="1"/>
    <col min="86" max="16384" width="8.88671875" style="60"/>
  </cols>
  <sheetData>
    <row r="1" spans="1:85" ht="19.2" thickBot="1" x14ac:dyDescent="0.45">
      <c r="A1" s="53" t="s">
        <v>0</v>
      </c>
      <c r="B1" s="54" t="s">
        <v>1</v>
      </c>
      <c r="C1" s="53" t="s">
        <v>2</v>
      </c>
      <c r="D1" s="53" t="s">
        <v>3</v>
      </c>
      <c r="E1" s="53" t="s">
        <v>4</v>
      </c>
      <c r="F1" s="55" t="s">
        <v>5</v>
      </c>
      <c r="G1" s="56"/>
      <c r="H1" s="57"/>
      <c r="I1" s="57"/>
      <c r="J1" s="57"/>
      <c r="K1" s="57"/>
      <c r="L1" s="57"/>
      <c r="M1" s="57"/>
      <c r="N1" s="57"/>
      <c r="O1" s="58"/>
      <c r="P1" s="58"/>
      <c r="Q1" s="59"/>
      <c r="R1" s="59" t="s">
        <v>12</v>
      </c>
      <c r="S1" s="59" t="s">
        <v>6</v>
      </c>
      <c r="T1" s="59" t="s">
        <v>7</v>
      </c>
      <c r="U1" s="59" t="s">
        <v>8</v>
      </c>
      <c r="V1" s="59" t="s">
        <v>9</v>
      </c>
      <c r="W1" s="59" t="s">
        <v>10</v>
      </c>
      <c r="X1" s="59" t="s">
        <v>23</v>
      </c>
      <c r="Y1" s="59" t="s">
        <v>13</v>
      </c>
      <c r="Z1" s="59" t="s">
        <v>14</v>
      </c>
      <c r="AA1" s="59" t="s">
        <v>15</v>
      </c>
      <c r="AB1" s="59" t="s">
        <v>16</v>
      </c>
      <c r="AC1" s="59" t="s">
        <v>24</v>
      </c>
      <c r="AD1" s="59" t="s">
        <v>17</v>
      </c>
      <c r="AE1" s="59" t="s">
        <v>18</v>
      </c>
      <c r="AF1" s="59" t="s">
        <v>19</v>
      </c>
      <c r="AG1" s="59" t="s">
        <v>25</v>
      </c>
      <c r="AH1" s="59" t="s">
        <v>20</v>
      </c>
      <c r="AI1" s="59" t="s">
        <v>21</v>
      </c>
      <c r="AJ1" s="59" t="s">
        <v>26</v>
      </c>
      <c r="AK1" s="59" t="s">
        <v>22</v>
      </c>
      <c r="AL1" s="59" t="s">
        <v>27</v>
      </c>
      <c r="AM1" s="59" t="s">
        <v>61</v>
      </c>
      <c r="AN1" s="59" t="s">
        <v>62</v>
      </c>
      <c r="AO1" s="59" t="s">
        <v>63</v>
      </c>
      <c r="AP1" s="59" t="s">
        <v>64</v>
      </c>
      <c r="AQ1" s="59" t="s">
        <v>65</v>
      </c>
      <c r="AT1" s="60" t="s">
        <v>46</v>
      </c>
      <c r="BB1" s="60" t="s">
        <v>47</v>
      </c>
      <c r="BR1" s="60" t="s">
        <v>54</v>
      </c>
      <c r="BS1" s="60" t="s">
        <v>60</v>
      </c>
      <c r="BU1" s="60" t="s">
        <v>56</v>
      </c>
      <c r="BV1" s="60" t="s">
        <v>57</v>
      </c>
      <c r="BX1" s="60" t="s">
        <v>58</v>
      </c>
      <c r="BY1" s="60" t="s">
        <v>59</v>
      </c>
      <c r="CA1" s="60" t="s">
        <v>74</v>
      </c>
      <c r="CB1" s="60" t="s">
        <v>83</v>
      </c>
      <c r="CD1" s="60" t="s">
        <v>76</v>
      </c>
      <c r="CE1" s="60" t="s">
        <v>77</v>
      </c>
      <c r="CF1" s="60" t="s">
        <v>80</v>
      </c>
      <c r="CG1" s="60" t="s">
        <v>81</v>
      </c>
    </row>
    <row r="2" spans="1:85" ht="14.25" customHeight="1" x14ac:dyDescent="0.4">
      <c r="A2" s="37">
        <v>149</v>
      </c>
      <c r="B2" s="37">
        <v>1973</v>
      </c>
      <c r="C2" s="37">
        <v>3892729</v>
      </c>
      <c r="D2" s="37"/>
      <c r="E2" s="37"/>
      <c r="F2" s="37"/>
      <c r="G2" s="62"/>
      <c r="H2" s="63"/>
      <c r="I2" s="57"/>
      <c r="J2" s="64"/>
      <c r="K2" s="65"/>
      <c r="L2" s="57"/>
      <c r="M2" s="57"/>
      <c r="N2" s="57"/>
      <c r="O2" s="57"/>
      <c r="P2" s="57"/>
      <c r="R2" s="59">
        <f>IF(ISBLANK(A2)=TRUE,0,1)</f>
        <v>1</v>
      </c>
      <c r="S2" s="59">
        <f>IF(ISBLANK(B2)=TRUE,0,B2)</f>
        <v>1973</v>
      </c>
      <c r="T2" s="59">
        <f>IF(ISBLANK(C2)=TRUE,0,C2)</f>
        <v>3892729</v>
      </c>
      <c r="U2" s="59">
        <f>IF(ISBLANK(D2)=TRUE,0,D2)</f>
        <v>0</v>
      </c>
      <c r="V2" s="59">
        <f>IF(ISBLANK(E2)=TRUE,0,E2)</f>
        <v>0</v>
      </c>
      <c r="W2" s="59">
        <f>IF(ISBLANK(F2)=TRUE,0,F2)</f>
        <v>0</v>
      </c>
      <c r="X2" s="59">
        <f>IF(ISBLANK(B2)=TRUE,0,B2*B2)</f>
        <v>3892729</v>
      </c>
      <c r="Y2" s="59">
        <f>IF(ISBLANK(C2)=TRUE,0,B2*C2)</f>
        <v>7680354317</v>
      </c>
      <c r="Z2" s="59">
        <f>IF(ISBLANK(D2)=TRUE,0,B2*D2)</f>
        <v>0</v>
      </c>
      <c r="AA2" s="59">
        <f>IF(ISBLANK(E2)=TRUE,0,B2*E2)</f>
        <v>0</v>
      </c>
      <c r="AB2" s="59">
        <f>IF(ISBLANK(F2)=TRUE,0,B2*F2)</f>
        <v>0</v>
      </c>
      <c r="AC2" s="59">
        <f>IF(ISBLANK(C2)=TRUE,0,C2*C2)</f>
        <v>15153339067441</v>
      </c>
      <c r="AD2" s="59">
        <f>IF(ISBLANK(D2)=TRUE,0,C2*D2)</f>
        <v>0</v>
      </c>
      <c r="AE2" s="59">
        <f>IF(ISBLANK(E2)=TRUE,0,C2*E2)</f>
        <v>0</v>
      </c>
      <c r="AF2" s="59">
        <f>IF(ISBLANK(F2)=TRUE,0,C2*F2)</f>
        <v>0</v>
      </c>
      <c r="AG2" s="59">
        <f>IF(ISBLANK(D2)=TRUE,0,D2*D2)</f>
        <v>0</v>
      </c>
      <c r="AH2" s="59">
        <f>IF(ISBLANK(E2)=TRUE,0,D2*E2)</f>
        <v>0</v>
      </c>
      <c r="AI2" s="59">
        <f>IF(ISBLANK(F2)=TRUE,0,D2*F2)</f>
        <v>0</v>
      </c>
      <c r="AJ2" s="59">
        <f>IF(ISBLANK(E2)=TRUE,0,E2*E2)</f>
        <v>0</v>
      </c>
      <c r="AK2" s="59">
        <f>IF(ISBLANK(F2)=TRUE,0,E2*F2)</f>
        <v>0</v>
      </c>
      <c r="AL2" s="59">
        <f>IF(ISBLANK(F2)=TRUE,0,F2*F2)</f>
        <v>0</v>
      </c>
      <c r="AM2" s="59">
        <f>IF(ISBLANK(B2)=TRUE,0,S2*$A2)</f>
        <v>293977</v>
      </c>
      <c r="AN2" s="59">
        <f>IF(ISBLANK(C2)=TRUE,0,T2*$A2)</f>
        <v>580016621</v>
      </c>
      <c r="AO2" s="59">
        <f>IF(ISBLANK(D2)=TRUE,0,U2*$A2)</f>
        <v>0</v>
      </c>
      <c r="AP2" s="59">
        <f>IF(ISBLANK(E2)=TRUE,0,V2*$A2)</f>
        <v>0</v>
      </c>
      <c r="AQ2" s="59">
        <f>IF(ISBLANK(F2)=TRUE,0,W2*$A2)</f>
        <v>0</v>
      </c>
      <c r="AT2" s="66"/>
      <c r="AU2" s="67">
        <v>1</v>
      </c>
      <c r="AV2" s="59">
        <v>2</v>
      </c>
      <c r="AW2" s="59">
        <v>3</v>
      </c>
      <c r="AX2" s="59">
        <v>4</v>
      </c>
      <c r="AY2" s="59">
        <v>5</v>
      </c>
      <c r="AZ2" s="59">
        <v>6</v>
      </c>
      <c r="BJ2" s="60" t="s">
        <v>37</v>
      </c>
      <c r="BR2" s="59">
        <f>IF(ISBLANK(A2)=TRUE,"",$AU$42+$AU$43*$B2+$AU$44*$C2+$AU$45*$D2+$AU$46*$E2+$AU$47*$F2)</f>
        <v>150.83748731017113</v>
      </c>
      <c r="BS2" s="59">
        <f>IF(ISBLANK(A2)=TRUE,"",A2-BR2)</f>
        <v>-1.8374873101711273</v>
      </c>
      <c r="BU2" s="59">
        <f>IF(ISBLANK(A3)=TRUE,"",BS3)</f>
        <v>-0.82505357265472412</v>
      </c>
      <c r="BV2" s="59">
        <f>IF(ISBLANK(A3)=TRUE,"",BS2)</f>
        <v>-1.8374873101711273</v>
      </c>
      <c r="BX2" s="59">
        <f>IF(ISBLANK(A3)=TRUE,"",BV2*BV2)</f>
        <v>3.3763596150399247</v>
      </c>
      <c r="BY2" s="59">
        <f>IF(ISBLANK(A3)=TRUE,"",BU2*BV2)</f>
        <v>1.5160254699644078</v>
      </c>
      <c r="BZ2" s="59"/>
      <c r="CA2" s="60">
        <f>SUM(BY2:BY500)/SUM(BX2:BX500)</f>
        <v>0.73262893200258206</v>
      </c>
      <c r="CB2" s="59">
        <f>IF(ISBLANK(A3)=TRUE,"",($BU2-($CA$2*$BV2))^2)</f>
        <v>0.27158981065857501</v>
      </c>
      <c r="CD2" s="59">
        <f>IF(ISBLANK(A2)=TRUE,"",$AU$42+$AU$43*$B2+$AU$44*$C2+$AU$45*$D2+$AU$46*$E2+$AU$47*$F2)</f>
        <v>150.83748731017113</v>
      </c>
      <c r="CE2" s="59">
        <f t="shared" ref="CE2:CE65" si="0">IF(ISBLANK(A2)=TRUE,"",(A2-CD2)^2)</f>
        <v>3.3763596150399247</v>
      </c>
      <c r="CF2" s="60">
        <v>1</v>
      </c>
      <c r="CG2" s="60" t="str">
        <f>IF($CF2=Output!$C$7,$BS2,"")</f>
        <v/>
      </c>
    </row>
    <row r="3" spans="1:85" x14ac:dyDescent="0.25">
      <c r="A3" s="37">
        <v>156</v>
      </c>
      <c r="B3" s="37">
        <v>1974</v>
      </c>
      <c r="C3" s="37">
        <v>3896676</v>
      </c>
      <c r="D3" s="37"/>
      <c r="E3" s="37"/>
      <c r="F3" s="38"/>
      <c r="G3" s="62"/>
      <c r="H3" s="57"/>
      <c r="I3" s="57"/>
      <c r="J3" s="57"/>
      <c r="K3" s="57"/>
      <c r="L3" s="57"/>
      <c r="M3" s="57"/>
      <c r="N3" s="57"/>
      <c r="O3" s="57"/>
      <c r="P3" s="57"/>
      <c r="R3" s="59">
        <f t="shared" ref="R3:R66" si="1">IF(ISBLANK(A3)=TRUE,0,1)</f>
        <v>1</v>
      </c>
      <c r="S3" s="59">
        <f t="shared" ref="S3:S66" si="2">IF(ISBLANK(B3)=TRUE,0,B3)</f>
        <v>1974</v>
      </c>
      <c r="T3" s="59">
        <f t="shared" ref="T3:T66" si="3">IF(ISBLANK(C3)=TRUE,0,C3)</f>
        <v>3896676</v>
      </c>
      <c r="U3" s="59">
        <f t="shared" ref="U3:U66" si="4">IF(ISBLANK(D3)=TRUE,0,D3)</f>
        <v>0</v>
      </c>
      <c r="V3" s="59">
        <f t="shared" ref="V3:V66" si="5">IF(ISBLANK(E3)=TRUE,0,E3)</f>
        <v>0</v>
      </c>
      <c r="W3" s="59">
        <f t="shared" ref="W3:W66" si="6">IF(ISBLANK(F3)=TRUE,0,F3)</f>
        <v>0</v>
      </c>
      <c r="X3" s="59">
        <f t="shared" ref="X3:X66" si="7">IF(ISBLANK(B3)=TRUE,0,B3*B3)</f>
        <v>3896676</v>
      </c>
      <c r="Y3" s="59">
        <f t="shared" ref="Y3:Y66" si="8">IF(ISBLANK(C3)=TRUE,0,B3*C3)</f>
        <v>7692038424</v>
      </c>
      <c r="Z3" s="59">
        <f t="shared" ref="Z3:Z66" si="9">IF(ISBLANK(D3)=TRUE,0,B3*D3)</f>
        <v>0</v>
      </c>
      <c r="AA3" s="59">
        <f t="shared" ref="AA3:AA66" si="10">IF(ISBLANK(E3)=TRUE,0,B3*E3)</f>
        <v>0</v>
      </c>
      <c r="AB3" s="59">
        <f t="shared" ref="AB3:AB66" si="11">IF(ISBLANK(F3)=TRUE,0,B3*F3)</f>
        <v>0</v>
      </c>
      <c r="AC3" s="59">
        <f t="shared" ref="AC3:AC66" si="12">IF(ISBLANK(C3)=TRUE,0,C3*C3)</f>
        <v>15184083848976</v>
      </c>
      <c r="AD3" s="59">
        <f t="shared" ref="AD3:AD66" si="13">IF(ISBLANK(D3)=TRUE,0,C3*D3)</f>
        <v>0</v>
      </c>
      <c r="AE3" s="59">
        <f t="shared" ref="AE3:AE66" si="14">IF(ISBLANK(E3)=TRUE,0,C3*E3)</f>
        <v>0</v>
      </c>
      <c r="AF3" s="59">
        <f t="shared" ref="AF3:AF66" si="15">IF(ISBLANK(F3)=TRUE,0,C3*F3)</f>
        <v>0</v>
      </c>
      <c r="AG3" s="59">
        <f t="shared" ref="AG3:AG66" si="16">IF(ISBLANK(D3)=TRUE,0,D3*D3)</f>
        <v>0</v>
      </c>
      <c r="AH3" s="59">
        <f t="shared" ref="AH3:AH66" si="17">IF(ISBLANK(E3)=TRUE,0,D3*E3)</f>
        <v>0</v>
      </c>
      <c r="AI3" s="59">
        <f t="shared" ref="AI3:AI66" si="18">IF(ISBLANK(F3)=TRUE,0,D3*F3)</f>
        <v>0</v>
      </c>
      <c r="AJ3" s="59">
        <f t="shared" ref="AJ3:AJ66" si="19">IF(ISBLANK(E3)=TRUE,0,E3*E3)</f>
        <v>0</v>
      </c>
      <c r="AK3" s="59">
        <f t="shared" ref="AK3:AK66" si="20">IF(ISBLANK(F3)=TRUE,0,E3*F3)</f>
        <v>0</v>
      </c>
      <c r="AL3" s="59">
        <f t="shared" ref="AL3:AL66" si="21">IF(ISBLANK(F3)=TRUE,0,F3*F3)</f>
        <v>0</v>
      </c>
      <c r="AM3" s="59">
        <f t="shared" ref="AM3:AM66" si="22">IF(ISBLANK(B3)=TRUE,0,S3*$A3)</f>
        <v>307944</v>
      </c>
      <c r="AN3" s="59">
        <f t="shared" ref="AN3:AN66" si="23">IF(ISBLANK(C3)=TRUE,0,T3*$A3)</f>
        <v>607881456</v>
      </c>
      <c r="AO3" s="59">
        <f t="shared" ref="AO3:AO66" si="24">IF(ISBLANK(D3)=TRUE,0,U3*$A3)</f>
        <v>0</v>
      </c>
      <c r="AP3" s="59">
        <f t="shared" ref="AP3:AP66" si="25">IF(ISBLANK(E3)=TRUE,0,V3*$A3)</f>
        <v>0</v>
      </c>
      <c r="AQ3" s="59">
        <f t="shared" ref="AQ3:AQ66" si="26">IF(ISBLANK(F3)=TRUE,0,W3*$A3)</f>
        <v>0</v>
      </c>
      <c r="AT3" s="66">
        <v>1</v>
      </c>
      <c r="AU3" s="59">
        <f>$R$502</f>
        <v>21</v>
      </c>
      <c r="AV3" s="59">
        <f>$S$502</f>
        <v>41643</v>
      </c>
      <c r="AW3" s="59">
        <f>IF(ISBLANK($C$2)=TRUE,0,$T$502)</f>
        <v>82578839</v>
      </c>
      <c r="AX3" s="59">
        <f>IF(ISBLANK($D$2)=TRUE,0,$U$502)</f>
        <v>0</v>
      </c>
      <c r="AY3" s="59">
        <f>IF(ISBLANK($E$2)=TRUE,0,$V$502)</f>
        <v>0</v>
      </c>
      <c r="AZ3" s="59">
        <f>IF(ISBLANK($F$2)=TRUE,0,$W$502)</f>
        <v>0</v>
      </c>
      <c r="BC3" s="59">
        <f t="shared" ref="BC3:BH3" si="27">INDEX(MINVERSE($AU$3:$AZ$8),AU$2,1)</f>
        <v>689292758.29493976</v>
      </c>
      <c r="BD3" s="59">
        <f t="shared" si="27"/>
        <v>-695205.88214726001</v>
      </c>
      <c r="BE3" s="59">
        <f t="shared" si="27"/>
        <v>175.29079849457088</v>
      </c>
      <c r="BF3" s="59">
        <f t="shared" si="27"/>
        <v>0</v>
      </c>
      <c r="BG3" s="59">
        <f t="shared" si="27"/>
        <v>0</v>
      </c>
      <c r="BH3" s="59">
        <f t="shared" si="27"/>
        <v>0</v>
      </c>
      <c r="BR3" s="59">
        <f t="shared" ref="BR3:BR66" si="28">IF(ISBLANK(A3)=TRUE,"",$AU$42+$AU$43*$B3+$AU$44*$C3+$AU$45*$D3+$AU$46*$E3+$AU$47*$F3)</f>
        <v>156.82505357265472</v>
      </c>
      <c r="BS3" s="59">
        <f t="shared" ref="BS3:BS66" si="29">IF(ISBLANK(A3)=TRUE,"",A3-BR3)</f>
        <v>-0.82505357265472412</v>
      </c>
      <c r="BU3" s="59">
        <f t="shared" ref="BU3:BU66" si="30">IF(ISBLANK(A4)=TRUE,"",BS4)</f>
        <v>-1.4434569776058197</v>
      </c>
      <c r="BV3" s="59">
        <f t="shared" ref="BV3:BV66" si="31">IF(ISBLANK(A4)=TRUE,"",BS3)</f>
        <v>-0.82505357265472412</v>
      </c>
      <c r="BX3" s="59">
        <f t="shared" ref="BX3:BX66" si="32">IF(ISBLANK(A4)=TRUE,"",BV3*BV3)</f>
        <v>0.68071339775032413</v>
      </c>
      <c r="BY3" s="59">
        <f t="shared" ref="BY3:BY66" si="33">IF(ISBLANK(A4)=TRUE,"",BU3*BV3)</f>
        <v>1.1909293363470717</v>
      </c>
      <c r="BZ3" s="59"/>
      <c r="CB3" s="59">
        <f t="shared" ref="CB3:CB66" si="34">IF(ISBLANK(A4)=TRUE,"",($BU3-($CA$2*$BV3))^2)</f>
        <v>0.70391908679079518</v>
      </c>
      <c r="CD3" s="59">
        <f t="shared" ref="CD3:CD66" si="35">IF(ISBLANK(A3)=TRUE,"",$AU$42+$AU$43*$B3+$AU$44*$C3+$AU$45*$D3+$AU$46*$E3+$AU$47*$F3+$CA$2*$BS2)</f>
        <v>155.47885720703576</v>
      </c>
      <c r="CE3" s="59">
        <f t="shared" si="0"/>
        <v>0.27158981065856991</v>
      </c>
      <c r="CF3" s="60">
        <v>2</v>
      </c>
      <c r="CG3" s="60" t="str">
        <f>IF($CF3=Output!$C$7,$BS3,"")</f>
        <v/>
      </c>
    </row>
    <row r="4" spans="1:85" x14ac:dyDescent="0.25">
      <c r="A4" s="37">
        <v>161</v>
      </c>
      <c r="B4" s="37">
        <v>1975</v>
      </c>
      <c r="C4" s="37">
        <v>3900625</v>
      </c>
      <c r="D4" s="37"/>
      <c r="E4" s="37"/>
      <c r="F4" s="37"/>
      <c r="G4" s="62"/>
      <c r="H4" s="57"/>
      <c r="I4" s="57"/>
      <c r="J4" s="57"/>
      <c r="K4" s="57"/>
      <c r="L4" s="57"/>
      <c r="M4" s="57"/>
      <c r="N4" s="57"/>
      <c r="O4" s="57"/>
      <c r="P4" s="57"/>
      <c r="R4" s="59">
        <f t="shared" si="1"/>
        <v>1</v>
      </c>
      <c r="S4" s="59">
        <f t="shared" si="2"/>
        <v>1975</v>
      </c>
      <c r="T4" s="59">
        <f t="shared" si="3"/>
        <v>3900625</v>
      </c>
      <c r="U4" s="59">
        <f t="shared" si="4"/>
        <v>0</v>
      </c>
      <c r="V4" s="59">
        <f t="shared" si="5"/>
        <v>0</v>
      </c>
      <c r="W4" s="59">
        <f t="shared" si="6"/>
        <v>0</v>
      </c>
      <c r="X4" s="59">
        <f t="shared" si="7"/>
        <v>3900625</v>
      </c>
      <c r="Y4" s="59">
        <f t="shared" si="8"/>
        <v>7703734375</v>
      </c>
      <c r="Z4" s="59">
        <f t="shared" si="9"/>
        <v>0</v>
      </c>
      <c r="AA4" s="59">
        <f t="shared" si="10"/>
        <v>0</v>
      </c>
      <c r="AB4" s="59">
        <f t="shared" si="11"/>
        <v>0</v>
      </c>
      <c r="AC4" s="59">
        <f t="shared" si="12"/>
        <v>15214875390625</v>
      </c>
      <c r="AD4" s="59">
        <f t="shared" si="13"/>
        <v>0</v>
      </c>
      <c r="AE4" s="59">
        <f t="shared" si="14"/>
        <v>0</v>
      </c>
      <c r="AF4" s="59">
        <f t="shared" si="15"/>
        <v>0</v>
      </c>
      <c r="AG4" s="59">
        <f t="shared" si="16"/>
        <v>0</v>
      </c>
      <c r="AH4" s="59">
        <f t="shared" si="17"/>
        <v>0</v>
      </c>
      <c r="AI4" s="59">
        <f t="shared" si="18"/>
        <v>0</v>
      </c>
      <c r="AJ4" s="59">
        <f t="shared" si="19"/>
        <v>0</v>
      </c>
      <c r="AK4" s="59">
        <f t="shared" si="20"/>
        <v>0</v>
      </c>
      <c r="AL4" s="59">
        <f t="shared" si="21"/>
        <v>0</v>
      </c>
      <c r="AM4" s="59">
        <f t="shared" si="22"/>
        <v>317975</v>
      </c>
      <c r="AN4" s="59">
        <f t="shared" si="23"/>
        <v>628000625</v>
      </c>
      <c r="AO4" s="59">
        <f t="shared" si="24"/>
        <v>0</v>
      </c>
      <c r="AP4" s="59">
        <f t="shared" si="25"/>
        <v>0</v>
      </c>
      <c r="AQ4" s="59">
        <f t="shared" si="26"/>
        <v>0</v>
      </c>
      <c r="AT4" s="66">
        <v>2</v>
      </c>
      <c r="AU4" s="59">
        <f>$S$502</f>
        <v>41643</v>
      </c>
      <c r="AV4" s="59">
        <f>$X$502</f>
        <v>82578839</v>
      </c>
      <c r="AW4" s="59">
        <f>IF(ISBLANK($C$2)=TRUE,0,$Y$502)</f>
        <v>163756891557</v>
      </c>
      <c r="AX4" s="59">
        <f>IF(ISBLANK($D$2)=TRUE,0,$Z$502)</f>
        <v>0</v>
      </c>
      <c r="AY4" s="59">
        <f>IF(ISBLANK($E$2)=TRUE,0,$AA$502)</f>
        <v>0</v>
      </c>
      <c r="AZ4" s="59">
        <f>IF(ISBLANK($F$2)=TRUE,0,$AB$502)</f>
        <v>0</v>
      </c>
      <c r="BC4" s="59">
        <f t="shared" ref="BC4:BH4" si="36">INDEX(MINVERSE($AU$3:$AZ$8),AU$2,2)</f>
        <v>-695205.88213963737</v>
      </c>
      <c r="BD4" s="59">
        <f t="shared" si="36"/>
        <v>701.1710307358162</v>
      </c>
      <c r="BE4" s="59">
        <f t="shared" si="36"/>
        <v>-0.17679519214358547</v>
      </c>
      <c r="BF4" s="59">
        <f t="shared" si="36"/>
        <v>0</v>
      </c>
      <c r="BG4" s="59">
        <f t="shared" si="36"/>
        <v>0</v>
      </c>
      <c r="BH4" s="59">
        <f t="shared" si="36"/>
        <v>0</v>
      </c>
      <c r="BK4" s="59" t="s">
        <v>36</v>
      </c>
      <c r="BL4" s="59" t="s">
        <v>35</v>
      </c>
      <c r="BM4" s="59" t="s">
        <v>38</v>
      </c>
      <c r="BN4" s="59" t="s">
        <v>39</v>
      </c>
      <c r="BO4" s="59" t="s">
        <v>40</v>
      </c>
      <c r="BP4" s="59" t="s">
        <v>41</v>
      </c>
      <c r="BQ4" s="59"/>
      <c r="BR4" s="59">
        <f t="shared" si="28"/>
        <v>162.44345697760582</v>
      </c>
      <c r="BS4" s="59">
        <f t="shared" si="29"/>
        <v>-1.4434569776058197</v>
      </c>
      <c r="BU4" s="59">
        <f t="shared" si="30"/>
        <v>-3.6926975250244141</v>
      </c>
      <c r="BV4" s="59">
        <f t="shared" si="31"/>
        <v>-1.4434569776058197</v>
      </c>
      <c r="BX4" s="59">
        <f t="shared" si="32"/>
        <v>2.0835680461989279</v>
      </c>
      <c r="BY4" s="59">
        <f t="shared" si="33"/>
        <v>5.3302500086842315</v>
      </c>
      <c r="BZ4" s="59"/>
      <c r="CB4" s="59">
        <f t="shared" si="34"/>
        <v>6.9441693166577485</v>
      </c>
      <c r="CD4" s="59">
        <f t="shared" si="35"/>
        <v>161.83899885982689</v>
      </c>
      <c r="CE4" s="59">
        <f t="shared" si="0"/>
        <v>0.70391908679081661</v>
      </c>
      <c r="CF4" s="60">
        <v>3</v>
      </c>
      <c r="CG4" s="60" t="str">
        <f>IF($CF4=Output!$C$7,$BS4,"")</f>
        <v/>
      </c>
    </row>
    <row r="5" spans="1:85" x14ac:dyDescent="0.25">
      <c r="A5" s="37">
        <v>164</v>
      </c>
      <c r="B5" s="37">
        <v>1976</v>
      </c>
      <c r="C5" s="37">
        <v>3904576</v>
      </c>
      <c r="D5" s="37"/>
      <c r="E5" s="37"/>
      <c r="F5" s="37"/>
      <c r="G5" s="62"/>
      <c r="H5" s="57"/>
      <c r="I5" s="57"/>
      <c r="J5" s="57"/>
      <c r="K5" s="57"/>
      <c r="L5" s="57"/>
      <c r="M5" s="57"/>
      <c r="N5" s="57"/>
      <c r="O5" s="57"/>
      <c r="P5" s="57"/>
      <c r="R5" s="59">
        <f t="shared" si="1"/>
        <v>1</v>
      </c>
      <c r="S5" s="59">
        <f t="shared" si="2"/>
        <v>1976</v>
      </c>
      <c r="T5" s="59">
        <f t="shared" si="3"/>
        <v>3904576</v>
      </c>
      <c r="U5" s="59">
        <f t="shared" si="4"/>
        <v>0</v>
      </c>
      <c r="V5" s="59">
        <f t="shared" si="5"/>
        <v>0</v>
      </c>
      <c r="W5" s="59">
        <f t="shared" si="6"/>
        <v>0</v>
      </c>
      <c r="X5" s="59">
        <f t="shared" si="7"/>
        <v>3904576</v>
      </c>
      <c r="Y5" s="59">
        <f t="shared" si="8"/>
        <v>7715442176</v>
      </c>
      <c r="Z5" s="59">
        <f t="shared" si="9"/>
        <v>0</v>
      </c>
      <c r="AA5" s="59">
        <f t="shared" si="10"/>
        <v>0</v>
      </c>
      <c r="AB5" s="59">
        <f t="shared" si="11"/>
        <v>0</v>
      </c>
      <c r="AC5" s="59">
        <f t="shared" si="12"/>
        <v>15245713739776</v>
      </c>
      <c r="AD5" s="59">
        <f t="shared" si="13"/>
        <v>0</v>
      </c>
      <c r="AE5" s="59">
        <f t="shared" si="14"/>
        <v>0</v>
      </c>
      <c r="AF5" s="59">
        <f t="shared" si="15"/>
        <v>0</v>
      </c>
      <c r="AG5" s="59">
        <f t="shared" si="16"/>
        <v>0</v>
      </c>
      <c r="AH5" s="59">
        <f t="shared" si="17"/>
        <v>0</v>
      </c>
      <c r="AI5" s="59">
        <f t="shared" si="18"/>
        <v>0</v>
      </c>
      <c r="AJ5" s="59">
        <f t="shared" si="19"/>
        <v>0</v>
      </c>
      <c r="AK5" s="59">
        <f t="shared" si="20"/>
        <v>0</v>
      </c>
      <c r="AL5" s="59">
        <f t="shared" si="21"/>
        <v>0</v>
      </c>
      <c r="AM5" s="59">
        <f t="shared" si="22"/>
        <v>324064</v>
      </c>
      <c r="AN5" s="59">
        <f t="shared" si="23"/>
        <v>640350464</v>
      </c>
      <c r="AO5" s="59">
        <f t="shared" si="24"/>
        <v>0</v>
      </c>
      <c r="AP5" s="59">
        <f t="shared" si="25"/>
        <v>0</v>
      </c>
      <c r="AQ5" s="59">
        <f t="shared" si="26"/>
        <v>0</v>
      </c>
      <c r="AT5" s="66">
        <v>3</v>
      </c>
      <c r="AU5" s="59">
        <f>IF(ISBLANK($C$2)=TRUE,0,$T$502)</f>
        <v>82578839</v>
      </c>
      <c r="AV5" s="59">
        <f>IF(ISBLANK($C$2)=TRUE,0,$Y$502)</f>
        <v>163756891557</v>
      </c>
      <c r="AW5" s="59">
        <f>IF(ISBLANK($C$2)=TRUE,1,$AC$502)</f>
        <v>324738999595787</v>
      </c>
      <c r="AX5" s="59">
        <f>IF(ISBLANK($D$2)=TRUE,0,$AD$502)</f>
        <v>0</v>
      </c>
      <c r="AY5" s="59">
        <f>IF(ISBLANK($E$2)=TRUE,0,$AE$502)</f>
        <v>0</v>
      </c>
      <c r="AZ5" s="59">
        <f>IF(ISBLANK($F$2)=TRUE,0,$AF$502)</f>
        <v>0</v>
      </c>
      <c r="BC5" s="59">
        <f t="shared" ref="BC5:BH5" si="37">INDEX(MINVERSE($AU$3:$AZ$8),AU$2,3)</f>
        <v>175.29079849072693</v>
      </c>
      <c r="BD5" s="59">
        <f t="shared" si="37"/>
        <v>-0.17679519214164707</v>
      </c>
      <c r="BE5" s="59">
        <f t="shared" si="37"/>
        <v>4.4577708558597467E-5</v>
      </c>
      <c r="BF5" s="59">
        <f t="shared" si="37"/>
        <v>0</v>
      </c>
      <c r="BG5" s="59">
        <f t="shared" si="37"/>
        <v>0</v>
      </c>
      <c r="BH5" s="59">
        <f t="shared" si="37"/>
        <v>0</v>
      </c>
      <c r="BK5" s="59">
        <f>Output!A$4</f>
        <v>-730552</v>
      </c>
      <c r="BL5" s="59">
        <f>Output!B$4</f>
        <v>734.53049999999996</v>
      </c>
      <c r="BM5" s="59">
        <f>IF(ISBLANK(A$2)=TRUE,0,Output!C$4)</f>
        <v>-0.18457999999999999</v>
      </c>
      <c r="BN5" s="59">
        <f>IF(ISBLANK(D$2)=TRUE,0,Output!D$4)</f>
        <v>0</v>
      </c>
      <c r="BO5" s="59">
        <f>IF(ISBLANK(E$2)=TRUE,0,Output!E$4)</f>
        <v>0</v>
      </c>
      <c r="BP5" s="59">
        <f>IF(ISBLANK(F$2)=TRUE,0,Output!F$4)</f>
        <v>0</v>
      </c>
      <c r="BQ5" s="59"/>
      <c r="BR5" s="59">
        <f t="shared" si="28"/>
        <v>167.69269752502441</v>
      </c>
      <c r="BS5" s="59">
        <f t="shared" si="29"/>
        <v>-3.6926975250244141</v>
      </c>
      <c r="BU5" s="59">
        <f t="shared" si="30"/>
        <v>-1.5727752149105072</v>
      </c>
      <c r="BV5" s="59">
        <f t="shared" si="31"/>
        <v>-3.6926975250244141</v>
      </c>
      <c r="BX5" s="59">
        <f t="shared" si="32"/>
        <v>13.636015011321433</v>
      </c>
      <c r="BY5" s="59">
        <f t="shared" si="33"/>
        <v>5.8077831435197709</v>
      </c>
      <c r="BZ5" s="59"/>
      <c r="CB5" s="59">
        <f t="shared" si="34"/>
        <v>1.2827869031825991</v>
      </c>
      <c r="CD5" s="59">
        <f t="shared" si="35"/>
        <v>166.63517918112939</v>
      </c>
      <c r="CE5" s="59">
        <f t="shared" si="0"/>
        <v>6.9441693166577512</v>
      </c>
      <c r="CF5" s="60">
        <v>4</v>
      </c>
      <c r="CG5" s="60" t="str">
        <f>IF($CF5=Output!$C$7,$BS5,"")</f>
        <v/>
      </c>
    </row>
    <row r="6" spans="1:85" x14ac:dyDescent="0.25">
      <c r="A6" s="37">
        <v>171</v>
      </c>
      <c r="B6" s="37">
        <v>1977</v>
      </c>
      <c r="C6" s="37">
        <v>3908529</v>
      </c>
      <c r="D6" s="37"/>
      <c r="E6" s="37"/>
      <c r="F6" s="37"/>
      <c r="G6" s="62"/>
      <c r="H6" s="57"/>
      <c r="I6" s="57"/>
      <c r="J6" s="57"/>
      <c r="K6" s="57"/>
      <c r="L6" s="57"/>
      <c r="M6" s="57"/>
      <c r="N6" s="57"/>
      <c r="O6" s="57"/>
      <c r="P6" s="57"/>
      <c r="R6" s="59">
        <f t="shared" si="1"/>
        <v>1</v>
      </c>
      <c r="S6" s="59">
        <f t="shared" si="2"/>
        <v>1977</v>
      </c>
      <c r="T6" s="59">
        <f t="shared" si="3"/>
        <v>3908529</v>
      </c>
      <c r="U6" s="59">
        <f t="shared" si="4"/>
        <v>0</v>
      </c>
      <c r="V6" s="59">
        <f t="shared" si="5"/>
        <v>0</v>
      </c>
      <c r="W6" s="59">
        <f t="shared" si="6"/>
        <v>0</v>
      </c>
      <c r="X6" s="59">
        <f t="shared" si="7"/>
        <v>3908529</v>
      </c>
      <c r="Y6" s="59">
        <f t="shared" si="8"/>
        <v>7727161833</v>
      </c>
      <c r="Z6" s="59">
        <f t="shared" si="9"/>
        <v>0</v>
      </c>
      <c r="AA6" s="59">
        <f t="shared" si="10"/>
        <v>0</v>
      </c>
      <c r="AB6" s="59">
        <f t="shared" si="11"/>
        <v>0</v>
      </c>
      <c r="AC6" s="59">
        <f t="shared" si="12"/>
        <v>15276598943841</v>
      </c>
      <c r="AD6" s="59">
        <f t="shared" si="13"/>
        <v>0</v>
      </c>
      <c r="AE6" s="59">
        <f t="shared" si="14"/>
        <v>0</v>
      </c>
      <c r="AF6" s="59">
        <f t="shared" si="15"/>
        <v>0</v>
      </c>
      <c r="AG6" s="59">
        <f t="shared" si="16"/>
        <v>0</v>
      </c>
      <c r="AH6" s="59">
        <f t="shared" si="17"/>
        <v>0</v>
      </c>
      <c r="AI6" s="59">
        <f t="shared" si="18"/>
        <v>0</v>
      </c>
      <c r="AJ6" s="59">
        <f t="shared" si="19"/>
        <v>0</v>
      </c>
      <c r="AK6" s="59">
        <f t="shared" si="20"/>
        <v>0</v>
      </c>
      <c r="AL6" s="59">
        <f t="shared" si="21"/>
        <v>0</v>
      </c>
      <c r="AM6" s="59">
        <f t="shared" si="22"/>
        <v>338067</v>
      </c>
      <c r="AN6" s="59">
        <f t="shared" si="23"/>
        <v>668358459</v>
      </c>
      <c r="AO6" s="59">
        <f t="shared" si="24"/>
        <v>0</v>
      </c>
      <c r="AP6" s="59">
        <f t="shared" si="25"/>
        <v>0</v>
      </c>
      <c r="AQ6" s="59">
        <f t="shared" si="26"/>
        <v>0</v>
      </c>
      <c r="AT6" s="60">
        <v>4</v>
      </c>
      <c r="AU6" s="59">
        <f>IF(ISBLANK($D$2)=TRUE,0,$U$502)</f>
        <v>0</v>
      </c>
      <c r="AV6" s="59">
        <f>IF(ISBLANK($D$2)=TRUE,0,$Z$502)</f>
        <v>0</v>
      </c>
      <c r="AW6" s="59">
        <f>IF(ISBLANK($D$2)=TRUE,0,$AD$502)</f>
        <v>0</v>
      </c>
      <c r="AX6" s="59">
        <f>IF(ISBLANK($D$2)=TRUE,1,$AG$502)</f>
        <v>1</v>
      </c>
      <c r="AY6" s="59">
        <f>IF(ISBLANK($E$2)=TRUE,0,$AH$502)</f>
        <v>0</v>
      </c>
      <c r="AZ6" s="59">
        <f>IF(ISBLANK($F$2)=TRUE,0,$AI$502)</f>
        <v>0</v>
      </c>
      <c r="BC6" s="59">
        <f t="shared" ref="BC6:BH6" si="38">INDEX(MINVERSE($AU$3:$AZ$8),AU$2,4)</f>
        <v>0</v>
      </c>
      <c r="BD6" s="59">
        <f t="shared" si="38"/>
        <v>0</v>
      </c>
      <c r="BE6" s="59">
        <f t="shared" si="38"/>
        <v>0</v>
      </c>
      <c r="BF6" s="59">
        <f t="shared" si="38"/>
        <v>1</v>
      </c>
      <c r="BG6" s="59">
        <f t="shared" si="38"/>
        <v>0</v>
      </c>
      <c r="BH6" s="59">
        <f t="shared" si="38"/>
        <v>0</v>
      </c>
      <c r="BR6" s="59">
        <f t="shared" si="28"/>
        <v>172.57277521491051</v>
      </c>
      <c r="BS6" s="59">
        <f t="shared" si="29"/>
        <v>-1.5727752149105072</v>
      </c>
      <c r="BU6" s="59">
        <f t="shared" si="30"/>
        <v>1.9163099527359009</v>
      </c>
      <c r="BV6" s="59">
        <f t="shared" si="31"/>
        <v>-1.5727752149105072</v>
      </c>
      <c r="BX6" s="59">
        <f t="shared" si="32"/>
        <v>2.4736218766367921</v>
      </c>
      <c r="BY6" s="59">
        <f t="shared" si="33"/>
        <v>-3.0139247977493504</v>
      </c>
      <c r="BZ6" s="59"/>
      <c r="CB6" s="59">
        <f t="shared" si="34"/>
        <v>9.4161253965609397</v>
      </c>
      <c r="CD6" s="59">
        <f t="shared" si="35"/>
        <v>169.86739817094329</v>
      </c>
      <c r="CE6" s="59">
        <f t="shared" si="0"/>
        <v>1.2827869031826062</v>
      </c>
      <c r="CF6" s="60">
        <v>5</v>
      </c>
      <c r="CG6" s="60" t="str">
        <f>IF($CF6=Output!$C$7,$BS6,"")</f>
        <v/>
      </c>
    </row>
    <row r="7" spans="1:85" x14ac:dyDescent="0.25">
      <c r="A7" s="37">
        <v>179</v>
      </c>
      <c r="B7" s="37">
        <v>1978</v>
      </c>
      <c r="C7" s="37">
        <v>3912484</v>
      </c>
      <c r="D7" s="37"/>
      <c r="E7" s="37"/>
      <c r="F7" s="37"/>
      <c r="G7" s="62"/>
      <c r="H7" s="57"/>
      <c r="I7" s="57"/>
      <c r="J7" s="57"/>
      <c r="K7" s="57"/>
      <c r="L7" s="57"/>
      <c r="M7" s="57"/>
      <c r="N7" s="57"/>
      <c r="O7" s="57"/>
      <c r="P7" s="57"/>
      <c r="R7" s="59">
        <f t="shared" si="1"/>
        <v>1</v>
      </c>
      <c r="S7" s="59">
        <f t="shared" si="2"/>
        <v>1978</v>
      </c>
      <c r="T7" s="59">
        <f t="shared" si="3"/>
        <v>3912484</v>
      </c>
      <c r="U7" s="59">
        <f t="shared" si="4"/>
        <v>0</v>
      </c>
      <c r="V7" s="59">
        <f t="shared" si="5"/>
        <v>0</v>
      </c>
      <c r="W7" s="59">
        <f t="shared" si="6"/>
        <v>0</v>
      </c>
      <c r="X7" s="59">
        <f t="shared" si="7"/>
        <v>3912484</v>
      </c>
      <c r="Y7" s="59">
        <f t="shared" si="8"/>
        <v>7738893352</v>
      </c>
      <c r="Z7" s="59">
        <f t="shared" si="9"/>
        <v>0</v>
      </c>
      <c r="AA7" s="59">
        <f t="shared" si="10"/>
        <v>0</v>
      </c>
      <c r="AB7" s="59">
        <f t="shared" si="11"/>
        <v>0</v>
      </c>
      <c r="AC7" s="59">
        <f t="shared" si="12"/>
        <v>15307531050256</v>
      </c>
      <c r="AD7" s="59">
        <f t="shared" si="13"/>
        <v>0</v>
      </c>
      <c r="AE7" s="59">
        <f t="shared" si="14"/>
        <v>0</v>
      </c>
      <c r="AF7" s="59">
        <f t="shared" si="15"/>
        <v>0</v>
      </c>
      <c r="AG7" s="59">
        <f t="shared" si="16"/>
        <v>0</v>
      </c>
      <c r="AH7" s="59">
        <f t="shared" si="17"/>
        <v>0</v>
      </c>
      <c r="AI7" s="59">
        <f t="shared" si="18"/>
        <v>0</v>
      </c>
      <c r="AJ7" s="59">
        <f t="shared" si="19"/>
        <v>0</v>
      </c>
      <c r="AK7" s="59">
        <f t="shared" si="20"/>
        <v>0</v>
      </c>
      <c r="AL7" s="59">
        <f t="shared" si="21"/>
        <v>0</v>
      </c>
      <c r="AM7" s="59">
        <f t="shared" si="22"/>
        <v>354062</v>
      </c>
      <c r="AN7" s="59">
        <f t="shared" si="23"/>
        <v>700334636</v>
      </c>
      <c r="AO7" s="59">
        <f t="shared" si="24"/>
        <v>0</v>
      </c>
      <c r="AP7" s="59">
        <f t="shared" si="25"/>
        <v>0</v>
      </c>
      <c r="AQ7" s="59">
        <f t="shared" si="26"/>
        <v>0</v>
      </c>
      <c r="AT7" s="60">
        <v>5</v>
      </c>
      <c r="AU7" s="59">
        <f>IF(ISBLANK($E$2)=TRUE,0,$V$502)</f>
        <v>0</v>
      </c>
      <c r="AV7" s="59">
        <f>IF(ISBLANK($E$2)=TRUE,0,$AA$502)</f>
        <v>0</v>
      </c>
      <c r="AW7" s="59">
        <f>IF(ISBLANK($E$2)=TRUE,0,$AE$502)</f>
        <v>0</v>
      </c>
      <c r="AX7" s="59">
        <f>IF(ISBLANK($E$2)=TRUE,0,$AH$502)</f>
        <v>0</v>
      </c>
      <c r="AY7" s="59">
        <f>IF(ISBLANK($E$2)=TRUE,1,$AJ$502)</f>
        <v>1</v>
      </c>
      <c r="AZ7" s="59">
        <f>IF(ISBLANK($F$2)=TRUE,0,$AK$502)</f>
        <v>0</v>
      </c>
      <c r="BC7" s="59">
        <f t="shared" ref="BC7:BH7" si="39">INDEX(MINVERSE($AU$3:$AZ$8),AU$2,5)</f>
        <v>0</v>
      </c>
      <c r="BD7" s="59">
        <f t="shared" si="39"/>
        <v>0</v>
      </c>
      <c r="BE7" s="59">
        <f t="shared" si="39"/>
        <v>0</v>
      </c>
      <c r="BF7" s="59">
        <f t="shared" si="39"/>
        <v>0</v>
      </c>
      <c r="BG7" s="59">
        <f t="shared" si="39"/>
        <v>1</v>
      </c>
      <c r="BH7" s="59">
        <f t="shared" si="39"/>
        <v>0</v>
      </c>
      <c r="BJ7" s="60" t="s">
        <v>44</v>
      </c>
      <c r="BK7" s="60" t="s">
        <v>79</v>
      </c>
      <c r="BL7" s="60">
        <f>SUM(CG2:CG501)</f>
        <v>6.5521303713321686</v>
      </c>
      <c r="BR7" s="59">
        <f t="shared" si="28"/>
        <v>177.0836900472641</v>
      </c>
      <c r="BS7" s="59">
        <f t="shared" si="29"/>
        <v>1.9163099527359009</v>
      </c>
      <c r="BU7" s="59">
        <f t="shared" si="30"/>
        <v>2.7745579779148102</v>
      </c>
      <c r="BV7" s="59">
        <f t="shared" si="31"/>
        <v>1.9163099527359009</v>
      </c>
      <c r="BX7" s="59">
        <f t="shared" si="32"/>
        <v>3.6722438349546707</v>
      </c>
      <c r="BY7" s="59">
        <f t="shared" si="33"/>
        <v>5.3169130675209466</v>
      </c>
      <c r="BZ7" s="59"/>
      <c r="CB7" s="59">
        <f t="shared" si="34"/>
        <v>1.8785823637942425</v>
      </c>
      <c r="CD7" s="59">
        <f t="shared" si="35"/>
        <v>175.93142942128409</v>
      </c>
      <c r="CE7" s="59">
        <f t="shared" si="0"/>
        <v>9.416125396560874</v>
      </c>
      <c r="CF7" s="60">
        <v>6</v>
      </c>
      <c r="CG7" s="60" t="str">
        <f>IF($CF7=Output!$C$7,$BS7,"")</f>
        <v/>
      </c>
    </row>
    <row r="8" spans="1:85" x14ac:dyDescent="0.25">
      <c r="A8" s="37">
        <v>184</v>
      </c>
      <c r="B8" s="37">
        <v>1979</v>
      </c>
      <c r="C8" s="37">
        <v>3916441</v>
      </c>
      <c r="D8" s="37"/>
      <c r="E8" s="37"/>
      <c r="F8" s="37"/>
      <c r="G8" s="62"/>
      <c r="H8" s="57"/>
      <c r="I8" s="57"/>
      <c r="J8" s="57"/>
      <c r="K8" s="57"/>
      <c r="L8" s="57"/>
      <c r="M8" s="57"/>
      <c r="N8" s="57"/>
      <c r="O8" s="57"/>
      <c r="P8" s="57"/>
      <c r="R8" s="59">
        <f t="shared" si="1"/>
        <v>1</v>
      </c>
      <c r="S8" s="59">
        <f t="shared" si="2"/>
        <v>1979</v>
      </c>
      <c r="T8" s="59">
        <f t="shared" si="3"/>
        <v>3916441</v>
      </c>
      <c r="U8" s="59">
        <f t="shared" si="4"/>
        <v>0</v>
      </c>
      <c r="V8" s="59">
        <f t="shared" si="5"/>
        <v>0</v>
      </c>
      <c r="W8" s="59">
        <f t="shared" si="6"/>
        <v>0</v>
      </c>
      <c r="X8" s="59">
        <f t="shared" si="7"/>
        <v>3916441</v>
      </c>
      <c r="Y8" s="59">
        <f t="shared" si="8"/>
        <v>7750636739</v>
      </c>
      <c r="Z8" s="59">
        <f t="shared" si="9"/>
        <v>0</v>
      </c>
      <c r="AA8" s="59">
        <f t="shared" si="10"/>
        <v>0</v>
      </c>
      <c r="AB8" s="59">
        <f t="shared" si="11"/>
        <v>0</v>
      </c>
      <c r="AC8" s="59">
        <f t="shared" si="12"/>
        <v>15338510106481</v>
      </c>
      <c r="AD8" s="59">
        <f t="shared" si="13"/>
        <v>0</v>
      </c>
      <c r="AE8" s="59">
        <f t="shared" si="14"/>
        <v>0</v>
      </c>
      <c r="AF8" s="59">
        <f t="shared" si="15"/>
        <v>0</v>
      </c>
      <c r="AG8" s="59">
        <f t="shared" si="16"/>
        <v>0</v>
      </c>
      <c r="AH8" s="59">
        <f t="shared" si="17"/>
        <v>0</v>
      </c>
      <c r="AI8" s="59">
        <f t="shared" si="18"/>
        <v>0</v>
      </c>
      <c r="AJ8" s="59">
        <f t="shared" si="19"/>
        <v>0</v>
      </c>
      <c r="AK8" s="59">
        <f t="shared" si="20"/>
        <v>0</v>
      </c>
      <c r="AL8" s="59">
        <f t="shared" si="21"/>
        <v>0</v>
      </c>
      <c r="AM8" s="59">
        <f t="shared" si="22"/>
        <v>364136</v>
      </c>
      <c r="AN8" s="59">
        <f t="shared" si="23"/>
        <v>720625144</v>
      </c>
      <c r="AO8" s="59">
        <f t="shared" si="24"/>
        <v>0</v>
      </c>
      <c r="AP8" s="59">
        <f t="shared" si="25"/>
        <v>0</v>
      </c>
      <c r="AQ8" s="59">
        <f t="shared" si="26"/>
        <v>0</v>
      </c>
      <c r="AT8" s="60">
        <v>6</v>
      </c>
      <c r="AU8" s="59">
        <f>IF(ISBLANK($F$2)=TRUE,0,$W$502)</f>
        <v>0</v>
      </c>
      <c r="AV8" s="59">
        <f>IF(ISBLANK($F$2)=TRUE,0,$AB$502)</f>
        <v>0</v>
      </c>
      <c r="AW8" s="59">
        <f>IF(ISBLANK($F$2)=TRUE,0,$AF$502)</f>
        <v>0</v>
      </c>
      <c r="AX8" s="59">
        <f>IF(ISBLANK($F$2)=TRUE,0,$AI$502)</f>
        <v>0</v>
      </c>
      <c r="AY8" s="59">
        <f>IF(ISBLANK($F$2)=TRUE,0,$AK$502)</f>
        <v>0</v>
      </c>
      <c r="AZ8" s="59">
        <f>IF(ISBLANK($F$2)=TRUE,1,$AL$502)</f>
        <v>1</v>
      </c>
      <c r="BC8" s="59">
        <f t="shared" ref="BC8:BH8" si="40">INDEX(MINVERSE($AU$3:$AZ$8),AU$2,6)</f>
        <v>0</v>
      </c>
      <c r="BD8" s="59">
        <f t="shared" si="40"/>
        <v>0</v>
      </c>
      <c r="BE8" s="59">
        <f t="shared" si="40"/>
        <v>0</v>
      </c>
      <c r="BF8" s="59">
        <f t="shared" si="40"/>
        <v>0</v>
      </c>
      <c r="BG8" s="59">
        <f t="shared" si="40"/>
        <v>0</v>
      </c>
      <c r="BH8" s="59">
        <f t="shared" si="40"/>
        <v>1</v>
      </c>
      <c r="BK8" s="60" t="s">
        <v>52</v>
      </c>
      <c r="BL8" s="60">
        <f>$AU$42+$AU$43*$AV$13+$AU$44*$AW$13+$AU$45*$AX$13+$AU$46*$AY$13+$AU$47*$AZ$13+$CA$2*$BL$7</f>
        <v>203.85245901679218</v>
      </c>
      <c r="BR8" s="59">
        <f t="shared" si="28"/>
        <v>181.22544202208519</v>
      </c>
      <c r="BS8" s="59">
        <f t="shared" si="29"/>
        <v>2.7745579779148102</v>
      </c>
      <c r="BU8" s="59">
        <f t="shared" si="30"/>
        <v>9.0019688606262207</v>
      </c>
      <c r="BV8" s="59">
        <f t="shared" si="31"/>
        <v>2.7745579779148102</v>
      </c>
      <c r="BX8" s="59">
        <f t="shared" si="32"/>
        <v>7.6981719728107203</v>
      </c>
      <c r="BY8" s="59">
        <f t="shared" si="33"/>
        <v>24.976484519191175</v>
      </c>
      <c r="BZ8" s="59"/>
      <c r="CB8" s="59">
        <f t="shared" si="34"/>
        <v>48.570409496460229</v>
      </c>
      <c r="CD8" s="59">
        <f t="shared" si="35"/>
        <v>182.62938613614401</v>
      </c>
      <c r="CE8" s="59">
        <f t="shared" si="0"/>
        <v>1.8785823637942558</v>
      </c>
      <c r="CF8" s="60">
        <v>7</v>
      </c>
      <c r="CG8" s="60" t="str">
        <f>IF($CF8=Output!$C$7,$BS8,"")</f>
        <v/>
      </c>
    </row>
    <row r="9" spans="1:85" x14ac:dyDescent="0.25">
      <c r="A9" s="37">
        <v>194</v>
      </c>
      <c r="B9" s="37">
        <v>1980</v>
      </c>
      <c r="C9" s="37">
        <v>3920400</v>
      </c>
      <c r="D9" s="37"/>
      <c r="E9" s="37"/>
      <c r="F9" s="37"/>
      <c r="G9" s="62"/>
      <c r="H9" s="57"/>
      <c r="I9" s="57"/>
      <c r="J9" s="57"/>
      <c r="K9" s="57"/>
      <c r="L9" s="57"/>
      <c r="M9" s="57"/>
      <c r="N9" s="57"/>
      <c r="O9" s="57"/>
      <c r="P9" s="57"/>
      <c r="R9" s="59">
        <f t="shared" si="1"/>
        <v>1</v>
      </c>
      <c r="S9" s="59">
        <f t="shared" si="2"/>
        <v>1980</v>
      </c>
      <c r="T9" s="59">
        <f t="shared" si="3"/>
        <v>3920400</v>
      </c>
      <c r="U9" s="59">
        <f t="shared" si="4"/>
        <v>0</v>
      </c>
      <c r="V9" s="59">
        <f t="shared" si="5"/>
        <v>0</v>
      </c>
      <c r="W9" s="59">
        <f t="shared" si="6"/>
        <v>0</v>
      </c>
      <c r="X9" s="59">
        <f t="shared" si="7"/>
        <v>3920400</v>
      </c>
      <c r="Y9" s="59">
        <f t="shared" si="8"/>
        <v>7762392000</v>
      </c>
      <c r="Z9" s="59">
        <f t="shared" si="9"/>
        <v>0</v>
      </c>
      <c r="AA9" s="59">
        <f t="shared" si="10"/>
        <v>0</v>
      </c>
      <c r="AB9" s="59">
        <f t="shared" si="11"/>
        <v>0</v>
      </c>
      <c r="AC9" s="59">
        <f t="shared" si="12"/>
        <v>15369536160000</v>
      </c>
      <c r="AD9" s="59">
        <f t="shared" si="13"/>
        <v>0</v>
      </c>
      <c r="AE9" s="59">
        <f t="shared" si="14"/>
        <v>0</v>
      </c>
      <c r="AF9" s="59">
        <f t="shared" si="15"/>
        <v>0</v>
      </c>
      <c r="AG9" s="59">
        <f t="shared" si="16"/>
        <v>0</v>
      </c>
      <c r="AH9" s="59">
        <f t="shared" si="17"/>
        <v>0</v>
      </c>
      <c r="AI9" s="59">
        <f t="shared" si="18"/>
        <v>0</v>
      </c>
      <c r="AJ9" s="59">
        <f t="shared" si="19"/>
        <v>0</v>
      </c>
      <c r="AK9" s="59">
        <f t="shared" si="20"/>
        <v>0</v>
      </c>
      <c r="AL9" s="59">
        <f t="shared" si="21"/>
        <v>0</v>
      </c>
      <c r="AM9" s="59">
        <f t="shared" si="22"/>
        <v>384120</v>
      </c>
      <c r="AN9" s="59">
        <f t="shared" si="23"/>
        <v>760557600</v>
      </c>
      <c r="AO9" s="59">
        <f t="shared" si="24"/>
        <v>0</v>
      </c>
      <c r="AP9" s="59">
        <f t="shared" si="25"/>
        <v>0</v>
      </c>
      <c r="AQ9" s="59">
        <f t="shared" si="26"/>
        <v>0</v>
      </c>
      <c r="BR9" s="59">
        <f t="shared" si="28"/>
        <v>184.99803113937378</v>
      </c>
      <c r="BS9" s="59">
        <f t="shared" si="29"/>
        <v>9.0019688606262207</v>
      </c>
      <c r="BU9" s="59">
        <f t="shared" si="30"/>
        <v>5.5985426008701324</v>
      </c>
      <c r="BV9" s="59">
        <f t="shared" si="31"/>
        <v>9.0019688606262207</v>
      </c>
      <c r="BX9" s="59">
        <f t="shared" si="32"/>
        <v>81.035443367684138</v>
      </c>
      <c r="BY9" s="59">
        <f t="shared" si="33"/>
        <v>50.397906157922264</v>
      </c>
      <c r="BZ9" s="59"/>
      <c r="CB9" s="59">
        <f t="shared" si="34"/>
        <v>0.99313229482985788</v>
      </c>
      <c r="CD9" s="59">
        <f t="shared" si="35"/>
        <v>187.03075258751275</v>
      </c>
      <c r="CE9" s="59">
        <f t="shared" si="0"/>
        <v>48.570409496460215</v>
      </c>
      <c r="CF9" s="60">
        <v>8</v>
      </c>
      <c r="CG9" s="60" t="str">
        <f>IF($CF9=Output!$C$7,$BS9,"")</f>
        <v/>
      </c>
    </row>
    <row r="10" spans="1:85" x14ac:dyDescent="0.25">
      <c r="A10" s="37">
        <v>194</v>
      </c>
      <c r="B10" s="37">
        <v>1981</v>
      </c>
      <c r="C10" s="37">
        <v>3924361</v>
      </c>
      <c r="D10" s="37"/>
      <c r="E10" s="37"/>
      <c r="F10" s="37"/>
      <c r="G10" s="62"/>
      <c r="H10" s="57"/>
      <c r="I10" s="57"/>
      <c r="J10" s="57"/>
      <c r="K10" s="57"/>
      <c r="L10" s="57"/>
      <c r="M10" s="57"/>
      <c r="N10" s="57"/>
      <c r="O10" s="57"/>
      <c r="P10" s="57"/>
      <c r="R10" s="59">
        <f t="shared" si="1"/>
        <v>1</v>
      </c>
      <c r="S10" s="59">
        <f t="shared" si="2"/>
        <v>1981</v>
      </c>
      <c r="T10" s="59">
        <f t="shared" si="3"/>
        <v>3924361</v>
      </c>
      <c r="U10" s="59">
        <f t="shared" si="4"/>
        <v>0</v>
      </c>
      <c r="V10" s="59">
        <f t="shared" si="5"/>
        <v>0</v>
      </c>
      <c r="W10" s="59">
        <f t="shared" si="6"/>
        <v>0</v>
      </c>
      <c r="X10" s="59">
        <f t="shared" si="7"/>
        <v>3924361</v>
      </c>
      <c r="Y10" s="59">
        <f t="shared" si="8"/>
        <v>7774159141</v>
      </c>
      <c r="Z10" s="59">
        <f t="shared" si="9"/>
        <v>0</v>
      </c>
      <c r="AA10" s="59">
        <f t="shared" si="10"/>
        <v>0</v>
      </c>
      <c r="AB10" s="59">
        <f t="shared" si="11"/>
        <v>0</v>
      </c>
      <c r="AC10" s="59">
        <f t="shared" si="12"/>
        <v>15400609258321</v>
      </c>
      <c r="AD10" s="59">
        <f t="shared" si="13"/>
        <v>0</v>
      </c>
      <c r="AE10" s="59">
        <f t="shared" si="14"/>
        <v>0</v>
      </c>
      <c r="AF10" s="59">
        <f t="shared" si="15"/>
        <v>0</v>
      </c>
      <c r="AG10" s="59">
        <f t="shared" si="16"/>
        <v>0</v>
      </c>
      <c r="AH10" s="59">
        <f t="shared" si="17"/>
        <v>0</v>
      </c>
      <c r="AI10" s="59">
        <f t="shared" si="18"/>
        <v>0</v>
      </c>
      <c r="AJ10" s="59">
        <f t="shared" si="19"/>
        <v>0</v>
      </c>
      <c r="AK10" s="59">
        <f t="shared" si="20"/>
        <v>0</v>
      </c>
      <c r="AL10" s="59">
        <f t="shared" si="21"/>
        <v>0</v>
      </c>
      <c r="AM10" s="59">
        <f t="shared" si="22"/>
        <v>384314</v>
      </c>
      <c r="AN10" s="59">
        <f t="shared" si="23"/>
        <v>761326034</v>
      </c>
      <c r="AO10" s="59">
        <f t="shared" si="24"/>
        <v>0</v>
      </c>
      <c r="AP10" s="59">
        <f t="shared" si="25"/>
        <v>0</v>
      </c>
      <c r="AQ10" s="59">
        <f t="shared" si="26"/>
        <v>0</v>
      </c>
      <c r="BB10" s="60" t="s">
        <v>93</v>
      </c>
      <c r="BK10" s="60" t="s">
        <v>78</v>
      </c>
      <c r="BL10" s="60">
        <f>Output!$C$7-(COUNT($B$2:$F$2))-2</f>
        <v>17</v>
      </c>
      <c r="BR10" s="59">
        <f t="shared" si="28"/>
        <v>188.40145739912987</v>
      </c>
      <c r="BS10" s="59">
        <f t="shared" si="29"/>
        <v>5.5985426008701324</v>
      </c>
      <c r="BU10" s="59">
        <f t="shared" si="30"/>
        <v>4.5642791986465454</v>
      </c>
      <c r="BV10" s="59">
        <f t="shared" si="31"/>
        <v>5.5985426008701324</v>
      </c>
      <c r="BX10" s="59">
        <f t="shared" si="32"/>
        <v>31.343679253757706</v>
      </c>
      <c r="BY10" s="59">
        <f t="shared" si="33"/>
        <v>25.553311535888074</v>
      </c>
      <c r="BZ10" s="59"/>
      <c r="CB10" s="59">
        <f t="shared" si="34"/>
        <v>0.21402180938815213</v>
      </c>
      <c r="CD10" s="59">
        <f t="shared" si="35"/>
        <v>194.99656023141097</v>
      </c>
      <c r="CE10" s="59">
        <f t="shared" si="0"/>
        <v>0.99313229482988086</v>
      </c>
      <c r="CF10" s="60">
        <v>9</v>
      </c>
      <c r="CG10" s="60" t="str">
        <f>IF($CF10=Output!$C$7,$BS10,"")</f>
        <v/>
      </c>
    </row>
    <row r="11" spans="1:85" x14ac:dyDescent="0.25">
      <c r="A11" s="37">
        <v>196</v>
      </c>
      <c r="B11" s="37">
        <v>1982</v>
      </c>
      <c r="C11" s="37">
        <v>3928324</v>
      </c>
      <c r="D11" s="37"/>
      <c r="E11" s="37"/>
      <c r="F11" s="37"/>
      <c r="G11" s="62"/>
      <c r="H11" s="57"/>
      <c r="I11" s="57"/>
      <c r="J11" s="57"/>
      <c r="K11" s="57"/>
      <c r="L11" s="57"/>
      <c r="M11" s="57"/>
      <c r="N11" s="57"/>
      <c r="O11" s="57"/>
      <c r="P11" s="57"/>
      <c r="R11" s="59">
        <f t="shared" si="1"/>
        <v>1</v>
      </c>
      <c r="S11" s="59">
        <f t="shared" si="2"/>
        <v>1982</v>
      </c>
      <c r="T11" s="59">
        <f t="shared" si="3"/>
        <v>3928324</v>
      </c>
      <c r="U11" s="59">
        <f t="shared" si="4"/>
        <v>0</v>
      </c>
      <c r="V11" s="59">
        <f t="shared" si="5"/>
        <v>0</v>
      </c>
      <c r="W11" s="59">
        <f t="shared" si="6"/>
        <v>0</v>
      </c>
      <c r="X11" s="59">
        <f t="shared" si="7"/>
        <v>3928324</v>
      </c>
      <c r="Y11" s="59">
        <f t="shared" si="8"/>
        <v>7785938168</v>
      </c>
      <c r="Z11" s="59">
        <f t="shared" si="9"/>
        <v>0</v>
      </c>
      <c r="AA11" s="59">
        <f t="shared" si="10"/>
        <v>0</v>
      </c>
      <c r="AB11" s="59">
        <f t="shared" si="11"/>
        <v>0</v>
      </c>
      <c r="AC11" s="59">
        <f t="shared" si="12"/>
        <v>15431729448976</v>
      </c>
      <c r="AD11" s="59">
        <f t="shared" si="13"/>
        <v>0</v>
      </c>
      <c r="AE11" s="59">
        <f t="shared" si="14"/>
        <v>0</v>
      </c>
      <c r="AF11" s="59">
        <f t="shared" si="15"/>
        <v>0</v>
      </c>
      <c r="AG11" s="59">
        <f t="shared" si="16"/>
        <v>0</v>
      </c>
      <c r="AH11" s="59">
        <f t="shared" si="17"/>
        <v>0</v>
      </c>
      <c r="AI11" s="59">
        <f t="shared" si="18"/>
        <v>0</v>
      </c>
      <c r="AJ11" s="59">
        <f t="shared" si="19"/>
        <v>0</v>
      </c>
      <c r="AK11" s="59">
        <f t="shared" si="20"/>
        <v>0</v>
      </c>
      <c r="AL11" s="59">
        <f t="shared" si="21"/>
        <v>0</v>
      </c>
      <c r="AM11" s="59">
        <f t="shared" si="22"/>
        <v>388472</v>
      </c>
      <c r="AN11" s="59">
        <f t="shared" si="23"/>
        <v>769951504</v>
      </c>
      <c r="AO11" s="59">
        <f t="shared" si="24"/>
        <v>0</v>
      </c>
      <c r="AP11" s="59">
        <f t="shared" si="25"/>
        <v>0</v>
      </c>
      <c r="AQ11" s="59">
        <f t="shared" si="26"/>
        <v>0</v>
      </c>
      <c r="AT11" s="68" t="s">
        <v>49</v>
      </c>
      <c r="BK11" s="60" t="s">
        <v>53</v>
      </c>
      <c r="BL11" s="60">
        <f>TINV((1-Output!$C$13),$BL$10)</f>
        <v>2.109815577833317</v>
      </c>
      <c r="BR11" s="59">
        <f t="shared" si="28"/>
        <v>191.43572080135345</v>
      </c>
      <c r="BS11" s="59">
        <f t="shared" si="29"/>
        <v>4.5642791986465454</v>
      </c>
      <c r="BU11" s="59">
        <f t="shared" si="30"/>
        <v>1.8991786539554596</v>
      </c>
      <c r="BV11" s="59">
        <f t="shared" si="31"/>
        <v>4.5642791986465454</v>
      </c>
      <c r="BX11" s="59">
        <f t="shared" si="32"/>
        <v>20.832644603197551</v>
      </c>
      <c r="BY11" s="59">
        <f t="shared" si="33"/>
        <v>8.6683816247624499</v>
      </c>
      <c r="BZ11" s="59"/>
      <c r="CB11" s="59">
        <f t="shared" si="34"/>
        <v>2.0872862100151912</v>
      </c>
      <c r="CD11" s="59">
        <f t="shared" si="35"/>
        <v>195.53737508779989</v>
      </c>
      <c r="CE11" s="59">
        <f t="shared" si="0"/>
        <v>0.21402180938816198</v>
      </c>
      <c r="CF11" s="60">
        <v>10</v>
      </c>
      <c r="CG11" s="60" t="str">
        <f>IF($CF11=Output!$C$7,$BS11,"")</f>
        <v/>
      </c>
    </row>
    <row r="12" spans="1:85" x14ac:dyDescent="0.25">
      <c r="A12" s="37">
        <v>196</v>
      </c>
      <c r="B12" s="37">
        <v>1983</v>
      </c>
      <c r="C12" s="37">
        <v>3932289</v>
      </c>
      <c r="D12" s="37"/>
      <c r="E12" s="37"/>
      <c r="F12" s="37"/>
      <c r="G12" s="62"/>
      <c r="H12" s="57"/>
      <c r="I12" s="57"/>
      <c r="J12" s="57"/>
      <c r="K12" s="57"/>
      <c r="L12" s="57"/>
      <c r="M12" s="57"/>
      <c r="N12" s="57"/>
      <c r="O12" s="57"/>
      <c r="P12" s="57"/>
      <c r="R12" s="59">
        <f t="shared" si="1"/>
        <v>1</v>
      </c>
      <c r="S12" s="59">
        <f t="shared" si="2"/>
        <v>1983</v>
      </c>
      <c r="T12" s="59">
        <f t="shared" si="3"/>
        <v>3932289</v>
      </c>
      <c r="U12" s="59">
        <f t="shared" si="4"/>
        <v>0</v>
      </c>
      <c r="V12" s="59">
        <f t="shared" si="5"/>
        <v>0</v>
      </c>
      <c r="W12" s="59">
        <f t="shared" si="6"/>
        <v>0</v>
      </c>
      <c r="X12" s="59">
        <f t="shared" si="7"/>
        <v>3932289</v>
      </c>
      <c r="Y12" s="59">
        <f t="shared" si="8"/>
        <v>7797729087</v>
      </c>
      <c r="Z12" s="59">
        <f t="shared" si="9"/>
        <v>0</v>
      </c>
      <c r="AA12" s="59">
        <f t="shared" si="10"/>
        <v>0</v>
      </c>
      <c r="AB12" s="59">
        <f t="shared" si="11"/>
        <v>0</v>
      </c>
      <c r="AC12" s="59">
        <f t="shared" si="12"/>
        <v>15462896779521</v>
      </c>
      <c r="AD12" s="59">
        <f t="shared" si="13"/>
        <v>0</v>
      </c>
      <c r="AE12" s="59">
        <f t="shared" si="14"/>
        <v>0</v>
      </c>
      <c r="AF12" s="59">
        <f t="shared" si="15"/>
        <v>0</v>
      </c>
      <c r="AG12" s="59">
        <f t="shared" si="16"/>
        <v>0</v>
      </c>
      <c r="AH12" s="59">
        <f t="shared" si="17"/>
        <v>0</v>
      </c>
      <c r="AI12" s="59">
        <f t="shared" si="18"/>
        <v>0</v>
      </c>
      <c r="AJ12" s="59">
        <f t="shared" si="19"/>
        <v>0</v>
      </c>
      <c r="AK12" s="59">
        <f t="shared" si="20"/>
        <v>0</v>
      </c>
      <c r="AL12" s="59">
        <f t="shared" si="21"/>
        <v>0</v>
      </c>
      <c r="AM12" s="59">
        <f t="shared" si="22"/>
        <v>388668</v>
      </c>
      <c r="AN12" s="59">
        <f t="shared" si="23"/>
        <v>770728644</v>
      </c>
      <c r="AO12" s="59">
        <f t="shared" si="24"/>
        <v>0</v>
      </c>
      <c r="AP12" s="59">
        <f t="shared" si="25"/>
        <v>0</v>
      </c>
      <c r="AQ12" s="59">
        <f t="shared" si="26"/>
        <v>0</v>
      </c>
      <c r="AU12" s="59" t="s">
        <v>45</v>
      </c>
      <c r="AV12" s="59" t="s">
        <v>6</v>
      </c>
      <c r="AW12" s="59" t="s">
        <v>7</v>
      </c>
      <c r="AX12" s="59" t="s">
        <v>8</v>
      </c>
      <c r="AY12" s="59" t="s">
        <v>9</v>
      </c>
      <c r="AZ12" s="59" t="s">
        <v>10</v>
      </c>
      <c r="BB12" s="69" t="s">
        <v>94</v>
      </c>
      <c r="BC12" s="60">
        <f>$AU$42+$AU$43*$AV$13+$AU$44*$AW$13+$AU$45*$AX$13+$AU$46*$AY$13+$AU$47*$AZ$13</f>
        <v>199.0521787405014</v>
      </c>
      <c r="BR12" s="59">
        <f t="shared" si="28"/>
        <v>194.10082134604454</v>
      </c>
      <c r="BS12" s="59">
        <f t="shared" si="29"/>
        <v>1.8991786539554596</v>
      </c>
      <c r="BU12" s="59">
        <f t="shared" si="30"/>
        <v>-3.396759033203125</v>
      </c>
      <c r="BV12" s="59">
        <f t="shared" si="31"/>
        <v>1.8991786539554596</v>
      </c>
      <c r="BX12" s="59">
        <f t="shared" si="32"/>
        <v>3.6068795596400713</v>
      </c>
      <c r="BY12" s="59">
        <f t="shared" si="33"/>
        <v>-6.4510522484897592</v>
      </c>
      <c r="BZ12" s="59"/>
      <c r="CB12" s="59">
        <f t="shared" si="34"/>
        <v>22.926402085365673</v>
      </c>
      <c r="CD12" s="59">
        <f t="shared" si="35"/>
        <v>197.44474434071057</v>
      </c>
      <c r="CE12" s="59">
        <f t="shared" si="0"/>
        <v>2.0872862100152223</v>
      </c>
      <c r="CF12" s="60">
        <v>11</v>
      </c>
      <c r="CG12" s="60" t="str">
        <f>IF($CF12=Output!$C$7,$BS12,"")</f>
        <v/>
      </c>
    </row>
    <row r="13" spans="1:85" x14ac:dyDescent="0.25">
      <c r="A13" s="37">
        <v>193</v>
      </c>
      <c r="B13" s="37">
        <v>1984</v>
      </c>
      <c r="C13" s="37">
        <v>3936256</v>
      </c>
      <c r="D13" s="37"/>
      <c r="E13" s="37"/>
      <c r="F13" s="37"/>
      <c r="G13" s="62"/>
      <c r="H13" s="57"/>
      <c r="I13" s="57"/>
      <c r="J13" s="57"/>
      <c r="K13" s="57"/>
      <c r="L13" s="57"/>
      <c r="M13" s="57"/>
      <c r="N13" s="57"/>
      <c r="O13" s="57"/>
      <c r="P13" s="57"/>
      <c r="R13" s="59">
        <f t="shared" si="1"/>
        <v>1</v>
      </c>
      <c r="S13" s="59">
        <f t="shared" si="2"/>
        <v>1984</v>
      </c>
      <c r="T13" s="59">
        <f t="shared" si="3"/>
        <v>3936256</v>
      </c>
      <c r="U13" s="59">
        <f t="shared" si="4"/>
        <v>0</v>
      </c>
      <c r="V13" s="59">
        <f t="shared" si="5"/>
        <v>0</v>
      </c>
      <c r="W13" s="59">
        <f t="shared" si="6"/>
        <v>0</v>
      </c>
      <c r="X13" s="59">
        <f t="shared" si="7"/>
        <v>3936256</v>
      </c>
      <c r="Y13" s="59">
        <f t="shared" si="8"/>
        <v>7809531904</v>
      </c>
      <c r="Z13" s="59">
        <f t="shared" si="9"/>
        <v>0</v>
      </c>
      <c r="AA13" s="59">
        <f t="shared" si="10"/>
        <v>0</v>
      </c>
      <c r="AB13" s="59">
        <f t="shared" si="11"/>
        <v>0</v>
      </c>
      <c r="AC13" s="59">
        <f t="shared" si="12"/>
        <v>15494111297536</v>
      </c>
      <c r="AD13" s="59">
        <f t="shared" si="13"/>
        <v>0</v>
      </c>
      <c r="AE13" s="59">
        <f t="shared" si="14"/>
        <v>0</v>
      </c>
      <c r="AF13" s="59">
        <f t="shared" si="15"/>
        <v>0</v>
      </c>
      <c r="AG13" s="59">
        <f t="shared" si="16"/>
        <v>0</v>
      </c>
      <c r="AH13" s="59">
        <f t="shared" si="17"/>
        <v>0</v>
      </c>
      <c r="AI13" s="59">
        <f t="shared" si="18"/>
        <v>0</v>
      </c>
      <c r="AJ13" s="59">
        <f t="shared" si="19"/>
        <v>0</v>
      </c>
      <c r="AK13" s="59">
        <f t="shared" si="20"/>
        <v>0</v>
      </c>
      <c r="AL13" s="59">
        <f t="shared" si="21"/>
        <v>0</v>
      </c>
      <c r="AM13" s="59">
        <f t="shared" si="22"/>
        <v>382912</v>
      </c>
      <c r="AN13" s="59">
        <f t="shared" si="23"/>
        <v>759697408</v>
      </c>
      <c r="AO13" s="59">
        <f t="shared" si="24"/>
        <v>0</v>
      </c>
      <c r="AP13" s="59">
        <f t="shared" si="25"/>
        <v>0</v>
      </c>
      <c r="AQ13" s="59">
        <f t="shared" si="26"/>
        <v>0</v>
      </c>
      <c r="AU13" s="59">
        <v>1</v>
      </c>
      <c r="AV13" s="59">
        <f>Output!B$11</f>
        <v>1994</v>
      </c>
      <c r="AW13" s="59">
        <f>IF(ISBLANK(A$2)=TRUE,0,Output!C$11)</f>
        <v>3976036</v>
      </c>
      <c r="AX13" s="59">
        <f>IF(ISBLANK(D$2)=TRUE,0,Output!D$11)</f>
        <v>0</v>
      </c>
      <c r="AY13" s="59">
        <f>IF(ISBLANK(E$2)=TRUE,0,Output!E$11)</f>
        <v>0</v>
      </c>
      <c r="AZ13" s="59">
        <f>IF(ISBLANK(F$2)=TRUE,0,Output!F$11)</f>
        <v>0</v>
      </c>
      <c r="BK13" s="60" t="s">
        <v>75</v>
      </c>
      <c r="BL13" s="60">
        <f>SUM($CE$2:$CE$501)/$BL$10</f>
        <v>10.25490216028212</v>
      </c>
      <c r="BR13" s="59">
        <f t="shared" si="28"/>
        <v>196.39675903320313</v>
      </c>
      <c r="BS13" s="59">
        <f t="shared" si="29"/>
        <v>-3.396759033203125</v>
      </c>
      <c r="BU13" s="59">
        <f t="shared" si="30"/>
        <v>-4.3235338628292084</v>
      </c>
      <c r="BV13" s="59">
        <f t="shared" si="31"/>
        <v>-3.396759033203125</v>
      </c>
      <c r="BX13" s="59">
        <f t="shared" si="32"/>
        <v>11.537971929647028</v>
      </c>
      <c r="BY13" s="59">
        <f t="shared" si="33"/>
        <v>14.686002703924714</v>
      </c>
      <c r="BZ13" s="59"/>
      <c r="CB13" s="59">
        <f t="shared" si="34"/>
        <v>3.3671146075377729</v>
      </c>
      <c r="CD13" s="59">
        <f t="shared" si="35"/>
        <v>197.78815226213263</v>
      </c>
      <c r="CE13" s="59">
        <f t="shared" si="0"/>
        <v>22.926402085365794</v>
      </c>
      <c r="CF13" s="60">
        <v>12</v>
      </c>
      <c r="CG13" s="60" t="str">
        <f>IF($CF13=Output!$C$7,$BS13,"")</f>
        <v/>
      </c>
    </row>
    <row r="14" spans="1:85" x14ac:dyDescent="0.25">
      <c r="A14" s="37">
        <v>194</v>
      </c>
      <c r="B14" s="37">
        <v>1985</v>
      </c>
      <c r="C14" s="37">
        <v>3940225</v>
      </c>
      <c r="D14" s="37"/>
      <c r="E14" s="37"/>
      <c r="F14" s="37"/>
      <c r="G14" s="62"/>
      <c r="H14" s="57"/>
      <c r="I14" s="57"/>
      <c r="J14" s="57"/>
      <c r="K14" s="57"/>
      <c r="L14" s="57"/>
      <c r="M14" s="57"/>
      <c r="N14" s="57"/>
      <c r="O14" s="57"/>
      <c r="P14" s="57"/>
      <c r="R14" s="59">
        <f t="shared" si="1"/>
        <v>1</v>
      </c>
      <c r="S14" s="59">
        <f t="shared" si="2"/>
        <v>1985</v>
      </c>
      <c r="T14" s="59">
        <f t="shared" si="3"/>
        <v>3940225</v>
      </c>
      <c r="U14" s="59">
        <f t="shared" si="4"/>
        <v>0</v>
      </c>
      <c r="V14" s="59">
        <f t="shared" si="5"/>
        <v>0</v>
      </c>
      <c r="W14" s="59">
        <f t="shared" si="6"/>
        <v>0</v>
      </c>
      <c r="X14" s="59">
        <f t="shared" si="7"/>
        <v>3940225</v>
      </c>
      <c r="Y14" s="59">
        <f t="shared" si="8"/>
        <v>7821346625</v>
      </c>
      <c r="Z14" s="59">
        <f t="shared" si="9"/>
        <v>0</v>
      </c>
      <c r="AA14" s="59">
        <f t="shared" si="10"/>
        <v>0</v>
      </c>
      <c r="AB14" s="59">
        <f t="shared" si="11"/>
        <v>0</v>
      </c>
      <c r="AC14" s="59">
        <f t="shared" si="12"/>
        <v>15525373050625</v>
      </c>
      <c r="AD14" s="59">
        <f t="shared" si="13"/>
        <v>0</v>
      </c>
      <c r="AE14" s="59">
        <f t="shared" si="14"/>
        <v>0</v>
      </c>
      <c r="AF14" s="59">
        <f t="shared" si="15"/>
        <v>0</v>
      </c>
      <c r="AG14" s="59">
        <f t="shared" si="16"/>
        <v>0</v>
      </c>
      <c r="AH14" s="59">
        <f t="shared" si="17"/>
        <v>0</v>
      </c>
      <c r="AI14" s="59">
        <f t="shared" si="18"/>
        <v>0</v>
      </c>
      <c r="AJ14" s="59">
        <f t="shared" si="19"/>
        <v>0</v>
      </c>
      <c r="AK14" s="59">
        <f t="shared" si="20"/>
        <v>0</v>
      </c>
      <c r="AL14" s="59">
        <f t="shared" si="21"/>
        <v>0</v>
      </c>
      <c r="AM14" s="59">
        <f t="shared" si="22"/>
        <v>385090</v>
      </c>
      <c r="AN14" s="59">
        <f t="shared" si="23"/>
        <v>764403650</v>
      </c>
      <c r="AO14" s="59">
        <f t="shared" si="24"/>
        <v>0</v>
      </c>
      <c r="AP14" s="59">
        <f t="shared" si="25"/>
        <v>0</v>
      </c>
      <c r="AQ14" s="59">
        <f t="shared" si="26"/>
        <v>0</v>
      </c>
      <c r="BB14" s="69" t="s">
        <v>95</v>
      </c>
      <c r="BC14" s="59">
        <f>Output!C7-(COUNT($B$2:$F$2)+1)</f>
        <v>18</v>
      </c>
      <c r="BR14" s="59">
        <f t="shared" si="28"/>
        <v>198.32353386282921</v>
      </c>
      <c r="BS14" s="59">
        <f t="shared" si="29"/>
        <v>-4.3235338628292084</v>
      </c>
      <c r="BU14" s="59">
        <f t="shared" si="30"/>
        <v>-2.8811458349227905</v>
      </c>
      <c r="BV14" s="59">
        <f t="shared" si="31"/>
        <v>-4.3235338628292084</v>
      </c>
      <c r="BX14" s="59">
        <f t="shared" si="32"/>
        <v>18.692945063030855</v>
      </c>
      <c r="BY14" s="59">
        <f t="shared" si="33"/>
        <v>12.456731581038017</v>
      </c>
      <c r="BZ14" s="59"/>
      <c r="CB14" s="59">
        <f t="shared" si="34"/>
        <v>8.2025052495065726E-2</v>
      </c>
      <c r="CD14" s="59">
        <f t="shared" si="35"/>
        <v>195.83496992006349</v>
      </c>
      <c r="CE14" s="59">
        <f t="shared" si="0"/>
        <v>3.367114607537796</v>
      </c>
      <c r="CF14" s="60">
        <v>13</v>
      </c>
      <c r="CG14" s="60" t="str">
        <f>IF($CF14=Output!$C$7,$BS14,"")</f>
        <v/>
      </c>
    </row>
    <row r="15" spans="1:85" x14ac:dyDescent="0.25">
      <c r="A15" s="37">
        <v>197</v>
      </c>
      <c r="B15" s="37">
        <v>1986</v>
      </c>
      <c r="C15" s="37">
        <v>3944196</v>
      </c>
      <c r="D15" s="37"/>
      <c r="E15" s="37"/>
      <c r="F15" s="37"/>
      <c r="G15" s="62"/>
      <c r="H15" s="57"/>
      <c r="I15" s="57"/>
      <c r="J15" s="57"/>
      <c r="K15" s="57"/>
      <c r="L15" s="57"/>
      <c r="M15" s="57"/>
      <c r="N15" s="57"/>
      <c r="O15" s="57"/>
      <c r="P15" s="57"/>
      <c r="R15" s="59">
        <f t="shared" si="1"/>
        <v>1</v>
      </c>
      <c r="S15" s="59">
        <f t="shared" si="2"/>
        <v>1986</v>
      </c>
      <c r="T15" s="59">
        <f t="shared" si="3"/>
        <v>3944196</v>
      </c>
      <c r="U15" s="59">
        <f t="shared" si="4"/>
        <v>0</v>
      </c>
      <c r="V15" s="59">
        <f t="shared" si="5"/>
        <v>0</v>
      </c>
      <c r="W15" s="59">
        <f t="shared" si="6"/>
        <v>0</v>
      </c>
      <c r="X15" s="59">
        <f t="shared" si="7"/>
        <v>3944196</v>
      </c>
      <c r="Y15" s="59">
        <f t="shared" si="8"/>
        <v>7833173256</v>
      </c>
      <c r="Z15" s="59">
        <f t="shared" si="9"/>
        <v>0</v>
      </c>
      <c r="AA15" s="59">
        <f t="shared" si="10"/>
        <v>0</v>
      </c>
      <c r="AB15" s="59">
        <f t="shared" si="11"/>
        <v>0</v>
      </c>
      <c r="AC15" s="59">
        <f t="shared" si="12"/>
        <v>15556682086416</v>
      </c>
      <c r="AD15" s="59">
        <f t="shared" si="13"/>
        <v>0</v>
      </c>
      <c r="AE15" s="59">
        <f t="shared" si="14"/>
        <v>0</v>
      </c>
      <c r="AF15" s="59">
        <f t="shared" si="15"/>
        <v>0</v>
      </c>
      <c r="AG15" s="59">
        <f t="shared" si="16"/>
        <v>0</v>
      </c>
      <c r="AH15" s="59">
        <f t="shared" si="17"/>
        <v>0</v>
      </c>
      <c r="AI15" s="59">
        <f t="shared" si="18"/>
        <v>0</v>
      </c>
      <c r="AJ15" s="59">
        <f t="shared" si="19"/>
        <v>0</v>
      </c>
      <c r="AK15" s="59">
        <f t="shared" si="20"/>
        <v>0</v>
      </c>
      <c r="AL15" s="59">
        <f t="shared" si="21"/>
        <v>0</v>
      </c>
      <c r="AM15" s="59">
        <f t="shared" si="22"/>
        <v>391242</v>
      </c>
      <c r="AN15" s="59">
        <f t="shared" si="23"/>
        <v>777006612</v>
      </c>
      <c r="AO15" s="59">
        <f t="shared" si="24"/>
        <v>0</v>
      </c>
      <c r="AP15" s="59">
        <f t="shared" si="25"/>
        <v>0</v>
      </c>
      <c r="AQ15" s="59">
        <f t="shared" si="26"/>
        <v>0</v>
      </c>
      <c r="BB15" s="69" t="s">
        <v>53</v>
      </c>
      <c r="BC15" s="59">
        <f>TINV((1-Output!C13),$BC$14)</f>
        <v>2.1009220402410378</v>
      </c>
      <c r="BR15" s="59">
        <f t="shared" si="28"/>
        <v>199.88114583492279</v>
      </c>
      <c r="BS15" s="59">
        <f t="shared" si="29"/>
        <v>-2.8811458349227905</v>
      </c>
      <c r="BU15" s="59">
        <f t="shared" si="30"/>
        <v>-6.0695949494838715</v>
      </c>
      <c r="BV15" s="59">
        <f t="shared" si="31"/>
        <v>-2.8811458349227905</v>
      </c>
      <c r="BX15" s="59">
        <f t="shared" si="32"/>
        <v>8.3010013220929437</v>
      </c>
      <c r="BY15" s="59">
        <f t="shared" si="33"/>
        <v>17.487388208373861</v>
      </c>
      <c r="BZ15" s="59"/>
      <c r="CB15" s="59">
        <f t="shared" si="34"/>
        <v>15.671971974008253</v>
      </c>
      <c r="CD15" s="59">
        <f t="shared" si="35"/>
        <v>196.71359983852122</v>
      </c>
      <c r="CE15" s="59">
        <f t="shared" si="0"/>
        <v>8.2025052495071832E-2</v>
      </c>
      <c r="CF15" s="60">
        <v>14</v>
      </c>
      <c r="CG15" s="60" t="str">
        <f>IF($CF15=Output!$C$7,$BS15,"")</f>
        <v/>
      </c>
    </row>
    <row r="16" spans="1:85" x14ac:dyDescent="0.25">
      <c r="A16" s="37">
        <v>195</v>
      </c>
      <c r="B16" s="37">
        <v>1987</v>
      </c>
      <c r="C16" s="37">
        <v>3948169</v>
      </c>
      <c r="D16" s="37"/>
      <c r="E16" s="37"/>
      <c r="F16" s="37"/>
      <c r="G16" s="62"/>
      <c r="H16" s="57"/>
      <c r="I16" s="57"/>
      <c r="J16" s="57"/>
      <c r="K16" s="57"/>
      <c r="L16" s="57"/>
      <c r="M16" s="57"/>
      <c r="N16" s="57"/>
      <c r="O16" s="57"/>
      <c r="P16" s="57"/>
      <c r="R16" s="59">
        <f t="shared" si="1"/>
        <v>1</v>
      </c>
      <c r="S16" s="59">
        <f t="shared" si="2"/>
        <v>1987</v>
      </c>
      <c r="T16" s="59">
        <f t="shared" si="3"/>
        <v>3948169</v>
      </c>
      <c r="U16" s="59">
        <f t="shared" si="4"/>
        <v>0</v>
      </c>
      <c r="V16" s="59">
        <f t="shared" si="5"/>
        <v>0</v>
      </c>
      <c r="W16" s="59">
        <f t="shared" si="6"/>
        <v>0</v>
      </c>
      <c r="X16" s="59">
        <f t="shared" si="7"/>
        <v>3948169</v>
      </c>
      <c r="Y16" s="59">
        <f t="shared" si="8"/>
        <v>7845011803</v>
      </c>
      <c r="Z16" s="59">
        <f t="shared" si="9"/>
        <v>0</v>
      </c>
      <c r="AA16" s="59">
        <f t="shared" si="10"/>
        <v>0</v>
      </c>
      <c r="AB16" s="59">
        <f t="shared" si="11"/>
        <v>0</v>
      </c>
      <c r="AC16" s="59">
        <f t="shared" si="12"/>
        <v>15588038452561</v>
      </c>
      <c r="AD16" s="59">
        <f t="shared" si="13"/>
        <v>0</v>
      </c>
      <c r="AE16" s="59">
        <f t="shared" si="14"/>
        <v>0</v>
      </c>
      <c r="AF16" s="59">
        <f t="shared" si="15"/>
        <v>0</v>
      </c>
      <c r="AG16" s="59">
        <f t="shared" si="16"/>
        <v>0</v>
      </c>
      <c r="AH16" s="59">
        <f t="shared" si="17"/>
        <v>0</v>
      </c>
      <c r="AI16" s="59">
        <f t="shared" si="18"/>
        <v>0</v>
      </c>
      <c r="AJ16" s="59">
        <f t="shared" si="19"/>
        <v>0</v>
      </c>
      <c r="AK16" s="59">
        <f t="shared" si="20"/>
        <v>0</v>
      </c>
      <c r="AL16" s="59">
        <f t="shared" si="21"/>
        <v>0</v>
      </c>
      <c r="AM16" s="59">
        <f t="shared" si="22"/>
        <v>387465</v>
      </c>
      <c r="AN16" s="59">
        <f t="shared" si="23"/>
        <v>769892955</v>
      </c>
      <c r="AO16" s="59">
        <f t="shared" si="24"/>
        <v>0</v>
      </c>
      <c r="AP16" s="59">
        <f t="shared" si="25"/>
        <v>0</v>
      </c>
      <c r="AQ16" s="59">
        <f t="shared" si="26"/>
        <v>0</v>
      </c>
      <c r="AT16" s="68" t="s">
        <v>48</v>
      </c>
      <c r="BB16" s="69"/>
      <c r="BJ16" s="60" t="s">
        <v>31</v>
      </c>
      <c r="BR16" s="59">
        <f t="shared" si="28"/>
        <v>201.06959494948387</v>
      </c>
      <c r="BS16" s="59">
        <f t="shared" si="29"/>
        <v>-6.0695949494838715</v>
      </c>
      <c r="BU16" s="59">
        <f t="shared" si="30"/>
        <v>-4.8888812065124512</v>
      </c>
      <c r="BV16" s="59">
        <f t="shared" si="31"/>
        <v>-6.0695949494838715</v>
      </c>
      <c r="BX16" s="59">
        <f t="shared" si="32"/>
        <v>36.839982850800119</v>
      </c>
      <c r="BY16" s="59">
        <f t="shared" si="33"/>
        <v>29.67352867967459</v>
      </c>
      <c r="BZ16" s="59"/>
      <c r="CB16" s="59">
        <f t="shared" si="34"/>
        <v>0.19547039591164606</v>
      </c>
      <c r="CD16" s="59">
        <f t="shared" si="35"/>
        <v>198.95878415350069</v>
      </c>
      <c r="CE16" s="59">
        <f t="shared" si="0"/>
        <v>15.671971974008153</v>
      </c>
      <c r="CF16" s="60">
        <v>15</v>
      </c>
      <c r="CG16" s="60" t="str">
        <f>IF($CF16=Output!$C$7,$BS16,"")</f>
        <v/>
      </c>
    </row>
    <row r="17" spans="1:85" x14ac:dyDescent="0.25">
      <c r="A17" s="37">
        <v>197</v>
      </c>
      <c r="B17" s="37">
        <v>1988</v>
      </c>
      <c r="C17" s="37">
        <v>3952144</v>
      </c>
      <c r="D17" s="37"/>
      <c r="E17" s="37"/>
      <c r="F17" s="37"/>
      <c r="G17" s="62"/>
      <c r="H17" s="57"/>
      <c r="I17" s="57"/>
      <c r="J17" s="57"/>
      <c r="K17" s="57"/>
      <c r="L17" s="57"/>
      <c r="M17" s="57"/>
      <c r="N17" s="57"/>
      <c r="O17" s="57"/>
      <c r="P17" s="57"/>
      <c r="R17" s="59">
        <f t="shared" si="1"/>
        <v>1</v>
      </c>
      <c r="S17" s="59">
        <f t="shared" si="2"/>
        <v>1988</v>
      </c>
      <c r="T17" s="59">
        <f t="shared" si="3"/>
        <v>3952144</v>
      </c>
      <c r="U17" s="59">
        <f t="shared" si="4"/>
        <v>0</v>
      </c>
      <c r="V17" s="59">
        <f t="shared" si="5"/>
        <v>0</v>
      </c>
      <c r="W17" s="59">
        <f t="shared" si="6"/>
        <v>0</v>
      </c>
      <c r="X17" s="59">
        <f t="shared" si="7"/>
        <v>3952144</v>
      </c>
      <c r="Y17" s="59">
        <f t="shared" si="8"/>
        <v>7856862272</v>
      </c>
      <c r="Z17" s="59">
        <f t="shared" si="9"/>
        <v>0</v>
      </c>
      <c r="AA17" s="59">
        <f t="shared" si="10"/>
        <v>0</v>
      </c>
      <c r="AB17" s="59">
        <f t="shared" si="11"/>
        <v>0</v>
      </c>
      <c r="AC17" s="59">
        <f t="shared" si="12"/>
        <v>15619442196736</v>
      </c>
      <c r="AD17" s="59">
        <f t="shared" si="13"/>
        <v>0</v>
      </c>
      <c r="AE17" s="59">
        <f t="shared" si="14"/>
        <v>0</v>
      </c>
      <c r="AF17" s="59">
        <f t="shared" si="15"/>
        <v>0</v>
      </c>
      <c r="AG17" s="59">
        <f t="shared" si="16"/>
        <v>0</v>
      </c>
      <c r="AH17" s="59">
        <f t="shared" si="17"/>
        <v>0</v>
      </c>
      <c r="AI17" s="59">
        <f t="shared" si="18"/>
        <v>0</v>
      </c>
      <c r="AJ17" s="59">
        <f t="shared" si="19"/>
        <v>0</v>
      </c>
      <c r="AK17" s="59">
        <f t="shared" si="20"/>
        <v>0</v>
      </c>
      <c r="AL17" s="59">
        <f t="shared" si="21"/>
        <v>0</v>
      </c>
      <c r="AM17" s="59">
        <f t="shared" si="22"/>
        <v>391636</v>
      </c>
      <c r="AN17" s="59">
        <f t="shared" si="23"/>
        <v>778572368</v>
      </c>
      <c r="AO17" s="59">
        <f t="shared" si="24"/>
        <v>0</v>
      </c>
      <c r="AP17" s="59">
        <f t="shared" si="25"/>
        <v>0</v>
      </c>
      <c r="AQ17" s="59">
        <f t="shared" si="26"/>
        <v>0</v>
      </c>
      <c r="BB17" s="69" t="s">
        <v>96</v>
      </c>
      <c r="BC17" s="59">
        <f>Output!C6</f>
        <v>18.143438306413625</v>
      </c>
      <c r="BK17" s="60" t="s">
        <v>29</v>
      </c>
      <c r="BL17" s="60">
        <f>$BL$8-($BL$11*SQRT($BL$13))</f>
        <v>197.09613832720126</v>
      </c>
      <c r="BR17" s="59">
        <f t="shared" si="28"/>
        <v>201.88888120651245</v>
      </c>
      <c r="BS17" s="59">
        <f t="shared" si="29"/>
        <v>-4.8888812065124512</v>
      </c>
      <c r="BU17" s="59">
        <f t="shared" si="30"/>
        <v>-3.3390046060085297</v>
      </c>
      <c r="BV17" s="59">
        <f t="shared" si="31"/>
        <v>-4.8888812065124512</v>
      </c>
      <c r="BX17" s="59">
        <f t="shared" si="32"/>
        <v>23.90115945139064</v>
      </c>
      <c r="BY17" s="59">
        <f t="shared" si="33"/>
        <v>16.323996866773612</v>
      </c>
      <c r="BZ17" s="59"/>
      <c r="CB17" s="59">
        <f t="shared" si="34"/>
        <v>5.8918440796527811E-2</v>
      </c>
      <c r="CD17" s="59">
        <f t="shared" si="35"/>
        <v>197.44212034098382</v>
      </c>
      <c r="CE17" s="59">
        <f t="shared" si="0"/>
        <v>0.19547039591164919</v>
      </c>
      <c r="CF17" s="60">
        <v>16</v>
      </c>
      <c r="CG17" s="60" t="str">
        <f>IF($CF17=Output!$C$7,$BS17,"")</f>
        <v/>
      </c>
    </row>
    <row r="18" spans="1:85" x14ac:dyDescent="0.25">
      <c r="A18" s="37">
        <v>199</v>
      </c>
      <c r="B18" s="37">
        <v>1989</v>
      </c>
      <c r="C18" s="37">
        <v>3956121</v>
      </c>
      <c r="D18" s="37"/>
      <c r="E18" s="37"/>
      <c r="F18" s="37"/>
      <c r="G18" s="62"/>
      <c r="H18" s="57"/>
      <c r="I18" s="57"/>
      <c r="J18" s="57"/>
      <c r="K18" s="57"/>
      <c r="L18" s="57"/>
      <c r="M18" s="57"/>
      <c r="N18" s="57"/>
      <c r="O18" s="57"/>
      <c r="P18" s="57"/>
      <c r="R18" s="59">
        <f t="shared" si="1"/>
        <v>1</v>
      </c>
      <c r="S18" s="59">
        <f t="shared" si="2"/>
        <v>1989</v>
      </c>
      <c r="T18" s="59">
        <f t="shared" si="3"/>
        <v>3956121</v>
      </c>
      <c r="U18" s="59">
        <f t="shared" si="4"/>
        <v>0</v>
      </c>
      <c r="V18" s="59">
        <f t="shared" si="5"/>
        <v>0</v>
      </c>
      <c r="W18" s="59">
        <f t="shared" si="6"/>
        <v>0</v>
      </c>
      <c r="X18" s="59">
        <f t="shared" si="7"/>
        <v>3956121</v>
      </c>
      <c r="Y18" s="59">
        <f t="shared" si="8"/>
        <v>7868724669</v>
      </c>
      <c r="Z18" s="59">
        <f t="shared" si="9"/>
        <v>0</v>
      </c>
      <c r="AA18" s="59">
        <f t="shared" si="10"/>
        <v>0</v>
      </c>
      <c r="AB18" s="59">
        <f t="shared" si="11"/>
        <v>0</v>
      </c>
      <c r="AC18" s="59">
        <f t="shared" si="12"/>
        <v>15650893366641</v>
      </c>
      <c r="AD18" s="59">
        <f t="shared" si="13"/>
        <v>0</v>
      </c>
      <c r="AE18" s="59">
        <f t="shared" si="14"/>
        <v>0</v>
      </c>
      <c r="AF18" s="59">
        <f t="shared" si="15"/>
        <v>0</v>
      </c>
      <c r="AG18" s="59">
        <f t="shared" si="16"/>
        <v>0</v>
      </c>
      <c r="AH18" s="59">
        <f t="shared" si="17"/>
        <v>0</v>
      </c>
      <c r="AI18" s="59">
        <f t="shared" si="18"/>
        <v>0</v>
      </c>
      <c r="AJ18" s="59">
        <f t="shared" si="19"/>
        <v>0</v>
      </c>
      <c r="AK18" s="59">
        <f t="shared" si="20"/>
        <v>0</v>
      </c>
      <c r="AL18" s="59">
        <f t="shared" si="21"/>
        <v>0</v>
      </c>
      <c r="AM18" s="59">
        <f t="shared" si="22"/>
        <v>395811</v>
      </c>
      <c r="AN18" s="59">
        <f t="shared" si="23"/>
        <v>787268079</v>
      </c>
      <c r="AO18" s="59">
        <f t="shared" si="24"/>
        <v>0</v>
      </c>
      <c r="AP18" s="59">
        <f t="shared" si="25"/>
        <v>0</v>
      </c>
      <c r="AQ18" s="59">
        <f t="shared" si="26"/>
        <v>0</v>
      </c>
      <c r="AU18" s="59">
        <f>INDEX(MMULT($AU$13:$AZ$13,$BC$3:$BH$8),1,1)</f>
        <v>14754.576378822327</v>
      </c>
      <c r="AV18" s="59">
        <f>INDEX(MMULT($AU$13:$AZ$13,$BC$3:$BH$8),1,2)</f>
        <v>-14.895442148437724</v>
      </c>
      <c r="AW18" s="59">
        <f>INDEX(MMULT($AU$13:$AZ$13,$BC$3:$BH$8),1,3)</f>
        <v>3.7593867530745229E-3</v>
      </c>
      <c r="AX18" s="59">
        <f>INDEX(MMULT($AU$13:$AZ$13,$BC$3:$BH$8),1,4)</f>
        <v>0</v>
      </c>
      <c r="AY18" s="59">
        <f>INDEX(MMULT($AU$13:$AZ$13,$BC$3:$BH$8),1,5)</f>
        <v>0</v>
      </c>
      <c r="AZ18" s="59">
        <f>INDEX(MMULT($AU$13:$AZ$13,$BC$3:$BH$8),1,6)</f>
        <v>0</v>
      </c>
      <c r="BK18" s="60" t="s">
        <v>30</v>
      </c>
      <c r="BL18" s="60">
        <f>$BL$8+($BL$11*SQRT($BL$13))</f>
        <v>210.6087797063831</v>
      </c>
      <c r="BR18" s="59">
        <f t="shared" si="28"/>
        <v>202.33900460600853</v>
      </c>
      <c r="BS18" s="59">
        <f t="shared" si="29"/>
        <v>-3.3390046060085297</v>
      </c>
      <c r="BU18" s="59">
        <f t="shared" si="30"/>
        <v>1.5800348520278931</v>
      </c>
      <c r="BV18" s="59">
        <f t="shared" si="31"/>
        <v>-3.3390046060085297</v>
      </c>
      <c r="BX18" s="59">
        <f t="shared" si="32"/>
        <v>11.148951758946176</v>
      </c>
      <c r="BY18" s="59">
        <f t="shared" si="33"/>
        <v>-5.2757436485751406</v>
      </c>
      <c r="BZ18" s="59"/>
      <c r="CB18" s="59">
        <f t="shared" si="34"/>
        <v>16.210980809749824</v>
      </c>
      <c r="CD18" s="59">
        <f t="shared" si="35"/>
        <v>198.75726878899383</v>
      </c>
      <c r="CE18" s="59">
        <f t="shared" si="0"/>
        <v>5.8918440796523502E-2</v>
      </c>
      <c r="CF18" s="60">
        <v>17</v>
      </c>
      <c r="CG18" s="60" t="str">
        <f>IF($CF18=Output!$C$7,$BS18,"")</f>
        <v/>
      </c>
    </row>
    <row r="19" spans="1:85" x14ac:dyDescent="0.25">
      <c r="A19" s="37">
        <v>204</v>
      </c>
      <c r="B19" s="37">
        <v>1990</v>
      </c>
      <c r="C19" s="37">
        <v>3960100</v>
      </c>
      <c r="D19" s="37"/>
      <c r="E19" s="37"/>
      <c r="F19" s="37"/>
      <c r="G19" s="62"/>
      <c r="H19" s="57"/>
      <c r="I19" s="57"/>
      <c r="J19" s="57"/>
      <c r="K19" s="57"/>
      <c r="L19" s="57"/>
      <c r="M19" s="57"/>
      <c r="N19" s="57"/>
      <c r="O19" s="57"/>
      <c r="P19" s="57"/>
      <c r="R19" s="59">
        <f t="shared" si="1"/>
        <v>1</v>
      </c>
      <c r="S19" s="59">
        <f t="shared" si="2"/>
        <v>1990</v>
      </c>
      <c r="T19" s="59">
        <f t="shared" si="3"/>
        <v>3960100</v>
      </c>
      <c r="U19" s="59">
        <f t="shared" si="4"/>
        <v>0</v>
      </c>
      <c r="V19" s="59">
        <f t="shared" si="5"/>
        <v>0</v>
      </c>
      <c r="W19" s="59">
        <f t="shared" si="6"/>
        <v>0</v>
      </c>
      <c r="X19" s="59">
        <f t="shared" si="7"/>
        <v>3960100</v>
      </c>
      <c r="Y19" s="59">
        <f t="shared" si="8"/>
        <v>7880599000</v>
      </c>
      <c r="Z19" s="59">
        <f t="shared" si="9"/>
        <v>0</v>
      </c>
      <c r="AA19" s="59">
        <f t="shared" si="10"/>
        <v>0</v>
      </c>
      <c r="AB19" s="59">
        <f t="shared" si="11"/>
        <v>0</v>
      </c>
      <c r="AC19" s="59">
        <f t="shared" si="12"/>
        <v>15682392010000</v>
      </c>
      <c r="AD19" s="59">
        <f t="shared" si="13"/>
        <v>0</v>
      </c>
      <c r="AE19" s="59">
        <f t="shared" si="14"/>
        <v>0</v>
      </c>
      <c r="AF19" s="59">
        <f t="shared" si="15"/>
        <v>0</v>
      </c>
      <c r="AG19" s="59">
        <f t="shared" si="16"/>
        <v>0</v>
      </c>
      <c r="AH19" s="59">
        <f t="shared" si="17"/>
        <v>0</v>
      </c>
      <c r="AI19" s="59">
        <f t="shared" si="18"/>
        <v>0</v>
      </c>
      <c r="AJ19" s="59">
        <f t="shared" si="19"/>
        <v>0</v>
      </c>
      <c r="AK19" s="59">
        <f t="shared" si="20"/>
        <v>0</v>
      </c>
      <c r="AL19" s="59">
        <f t="shared" si="21"/>
        <v>0</v>
      </c>
      <c r="AM19" s="59">
        <f t="shared" si="22"/>
        <v>405960</v>
      </c>
      <c r="AN19" s="59">
        <f t="shared" si="23"/>
        <v>807860400</v>
      </c>
      <c r="AO19" s="59">
        <f t="shared" si="24"/>
        <v>0</v>
      </c>
      <c r="AP19" s="59">
        <f t="shared" si="25"/>
        <v>0</v>
      </c>
      <c r="AQ19" s="59">
        <f t="shared" si="26"/>
        <v>0</v>
      </c>
      <c r="BR19" s="59">
        <f t="shared" si="28"/>
        <v>202.41996514797211</v>
      </c>
      <c r="BS19" s="59">
        <f t="shared" si="29"/>
        <v>1.5800348520278931</v>
      </c>
      <c r="BU19" s="59">
        <f t="shared" si="30"/>
        <v>-0.13176283240318298</v>
      </c>
      <c r="BV19" s="59">
        <f t="shared" si="31"/>
        <v>1.5800348520278931</v>
      </c>
      <c r="BX19" s="59">
        <f t="shared" si="32"/>
        <v>2.4965101336228059</v>
      </c>
      <c r="BY19" s="59">
        <f t="shared" si="33"/>
        <v>-0.2081898673989393</v>
      </c>
      <c r="BZ19" s="59"/>
      <c r="CB19" s="59">
        <f t="shared" si="34"/>
        <v>1.6624029955743951</v>
      </c>
      <c r="CD19" s="59">
        <f t="shared" si="35"/>
        <v>199.97371376952037</v>
      </c>
      <c r="CE19" s="59">
        <f t="shared" si="0"/>
        <v>16.210980809749845</v>
      </c>
      <c r="CF19" s="60">
        <v>18</v>
      </c>
      <c r="CG19" s="60" t="str">
        <f>IF($CF19=Output!$C$7,$BS19,"")</f>
        <v/>
      </c>
    </row>
    <row r="20" spans="1:85" x14ac:dyDescent="0.25">
      <c r="A20" s="37">
        <v>202</v>
      </c>
      <c r="B20" s="37">
        <v>1991</v>
      </c>
      <c r="C20" s="37">
        <v>3964081</v>
      </c>
      <c r="D20" s="37"/>
      <c r="E20" s="37"/>
      <c r="F20" s="37"/>
      <c r="G20" s="62"/>
      <c r="H20" s="57"/>
      <c r="I20" s="57"/>
      <c r="J20" s="57"/>
      <c r="K20" s="57"/>
      <c r="L20" s="57"/>
      <c r="M20" s="57"/>
      <c r="N20" s="57"/>
      <c r="O20" s="57"/>
      <c r="P20" s="57"/>
      <c r="R20" s="59">
        <f t="shared" si="1"/>
        <v>1</v>
      </c>
      <c r="S20" s="59">
        <f t="shared" si="2"/>
        <v>1991</v>
      </c>
      <c r="T20" s="59">
        <f t="shared" si="3"/>
        <v>3964081</v>
      </c>
      <c r="U20" s="59">
        <f t="shared" si="4"/>
        <v>0</v>
      </c>
      <c r="V20" s="59">
        <f t="shared" si="5"/>
        <v>0</v>
      </c>
      <c r="W20" s="59">
        <f t="shared" si="6"/>
        <v>0</v>
      </c>
      <c r="X20" s="59">
        <f t="shared" si="7"/>
        <v>3964081</v>
      </c>
      <c r="Y20" s="59">
        <f t="shared" si="8"/>
        <v>7892485271</v>
      </c>
      <c r="Z20" s="59">
        <f t="shared" si="9"/>
        <v>0</v>
      </c>
      <c r="AA20" s="59">
        <f t="shared" si="10"/>
        <v>0</v>
      </c>
      <c r="AB20" s="59">
        <f t="shared" si="11"/>
        <v>0</v>
      </c>
      <c r="AC20" s="59">
        <f t="shared" si="12"/>
        <v>15713938174561</v>
      </c>
      <c r="AD20" s="59">
        <f t="shared" si="13"/>
        <v>0</v>
      </c>
      <c r="AE20" s="59">
        <f t="shared" si="14"/>
        <v>0</v>
      </c>
      <c r="AF20" s="59">
        <f t="shared" si="15"/>
        <v>0</v>
      </c>
      <c r="AG20" s="59">
        <f t="shared" si="16"/>
        <v>0</v>
      </c>
      <c r="AH20" s="59">
        <f t="shared" si="17"/>
        <v>0</v>
      </c>
      <c r="AI20" s="59">
        <f t="shared" si="18"/>
        <v>0</v>
      </c>
      <c r="AJ20" s="59">
        <f t="shared" si="19"/>
        <v>0</v>
      </c>
      <c r="AK20" s="59">
        <f t="shared" si="20"/>
        <v>0</v>
      </c>
      <c r="AL20" s="59">
        <f t="shared" si="21"/>
        <v>0</v>
      </c>
      <c r="AM20" s="59">
        <f t="shared" si="22"/>
        <v>402182</v>
      </c>
      <c r="AN20" s="59">
        <f t="shared" si="23"/>
        <v>800744362</v>
      </c>
      <c r="AO20" s="59">
        <f t="shared" si="24"/>
        <v>0</v>
      </c>
      <c r="AP20" s="59">
        <f t="shared" si="25"/>
        <v>0</v>
      </c>
      <c r="AQ20" s="59">
        <f t="shared" si="26"/>
        <v>0</v>
      </c>
      <c r="AT20" s="59"/>
      <c r="BA20" s="60" t="s">
        <v>86</v>
      </c>
      <c r="BJ20" s="60" t="s">
        <v>87</v>
      </c>
      <c r="BR20" s="59">
        <f t="shared" si="28"/>
        <v>202.13176283240318</v>
      </c>
      <c r="BS20" s="59">
        <f t="shared" si="29"/>
        <v>-0.13176283240318298</v>
      </c>
      <c r="BU20" s="59">
        <f t="shared" si="30"/>
        <v>0.52560234069824219</v>
      </c>
      <c r="BV20" s="59">
        <f t="shared" si="31"/>
        <v>-0.13176283240318298</v>
      </c>
      <c r="BX20" s="59">
        <f t="shared" si="32"/>
        <v>1.7361444002909288E-2</v>
      </c>
      <c r="BY20" s="59">
        <f t="shared" si="33"/>
        <v>-6.9254853128143168E-2</v>
      </c>
      <c r="BZ20" s="59"/>
      <c r="CB20" s="59">
        <f t="shared" si="34"/>
        <v>0.38705270961441229</v>
      </c>
      <c r="CD20" s="59">
        <f t="shared" si="35"/>
        <v>203.28934207857122</v>
      </c>
      <c r="CE20" s="59">
        <f t="shared" si="0"/>
        <v>1.6624029955743638</v>
      </c>
      <c r="CF20" s="60">
        <v>19</v>
      </c>
      <c r="CG20" s="60" t="str">
        <f>IF($CF20=Output!$C$7,$BS20,"")</f>
        <v/>
      </c>
    </row>
    <row r="21" spans="1:85" x14ac:dyDescent="0.25">
      <c r="A21" s="37">
        <v>202</v>
      </c>
      <c r="B21" s="37">
        <v>1992</v>
      </c>
      <c r="C21" s="37">
        <v>3968064</v>
      </c>
      <c r="D21" s="37"/>
      <c r="E21" s="37"/>
      <c r="F21" s="37"/>
      <c r="G21" s="62"/>
      <c r="H21" s="57"/>
      <c r="I21" s="57"/>
      <c r="J21" s="57"/>
      <c r="K21" s="57"/>
      <c r="L21" s="57"/>
      <c r="M21" s="57"/>
      <c r="N21" s="57"/>
      <c r="O21" s="57"/>
      <c r="P21" s="57"/>
      <c r="R21" s="59">
        <f t="shared" si="1"/>
        <v>1</v>
      </c>
      <c r="S21" s="59">
        <f t="shared" si="2"/>
        <v>1992</v>
      </c>
      <c r="T21" s="59">
        <f t="shared" si="3"/>
        <v>3968064</v>
      </c>
      <c r="U21" s="59">
        <f t="shared" si="4"/>
        <v>0</v>
      </c>
      <c r="V21" s="59">
        <f t="shared" si="5"/>
        <v>0</v>
      </c>
      <c r="W21" s="59">
        <f t="shared" si="6"/>
        <v>0</v>
      </c>
      <c r="X21" s="59">
        <f t="shared" si="7"/>
        <v>3968064</v>
      </c>
      <c r="Y21" s="59">
        <f t="shared" si="8"/>
        <v>7904383488</v>
      </c>
      <c r="Z21" s="59">
        <f t="shared" si="9"/>
        <v>0</v>
      </c>
      <c r="AA21" s="59">
        <f t="shared" si="10"/>
        <v>0</v>
      </c>
      <c r="AB21" s="59">
        <f t="shared" si="11"/>
        <v>0</v>
      </c>
      <c r="AC21" s="59">
        <f t="shared" si="12"/>
        <v>15745531908096</v>
      </c>
      <c r="AD21" s="59">
        <f t="shared" si="13"/>
        <v>0</v>
      </c>
      <c r="AE21" s="59">
        <f t="shared" si="14"/>
        <v>0</v>
      </c>
      <c r="AF21" s="59">
        <f t="shared" si="15"/>
        <v>0</v>
      </c>
      <c r="AG21" s="59">
        <f t="shared" si="16"/>
        <v>0</v>
      </c>
      <c r="AH21" s="59">
        <f t="shared" si="17"/>
        <v>0</v>
      </c>
      <c r="AI21" s="59">
        <f t="shared" si="18"/>
        <v>0</v>
      </c>
      <c r="AJ21" s="59">
        <f t="shared" si="19"/>
        <v>0</v>
      </c>
      <c r="AK21" s="59">
        <f t="shared" si="20"/>
        <v>0</v>
      </c>
      <c r="AL21" s="59">
        <f t="shared" si="21"/>
        <v>0</v>
      </c>
      <c r="AM21" s="59">
        <f t="shared" si="22"/>
        <v>402384</v>
      </c>
      <c r="AN21" s="59">
        <f t="shared" si="23"/>
        <v>801548928</v>
      </c>
      <c r="AO21" s="59">
        <f t="shared" si="24"/>
        <v>0</v>
      </c>
      <c r="AP21" s="59">
        <f t="shared" si="25"/>
        <v>0</v>
      </c>
      <c r="AQ21" s="59">
        <f t="shared" si="26"/>
        <v>0</v>
      </c>
      <c r="AT21" s="68" t="s">
        <v>51</v>
      </c>
      <c r="BB21" s="69" t="s">
        <v>29</v>
      </c>
      <c r="BC21" s="59">
        <f>$BC$12-($BC$15*SQRT($BC$17*$AU$30))</f>
        <v>192.58785627089947</v>
      </c>
      <c r="BK21" s="60" t="s">
        <v>84</v>
      </c>
      <c r="BL21" s="60">
        <f>SUM($CB$2:$CB$500)/(Output!$C$7-2)</f>
        <v>8.9977356373555892</v>
      </c>
      <c r="BR21" s="59">
        <f t="shared" si="28"/>
        <v>201.47439765930176</v>
      </c>
      <c r="BS21" s="59">
        <f t="shared" si="29"/>
        <v>0.52560234069824219</v>
      </c>
      <c r="BU21" s="59">
        <f t="shared" si="30"/>
        <v>6.5521303713321686</v>
      </c>
      <c r="BV21" s="59">
        <f t="shared" si="31"/>
        <v>0.52560234069824219</v>
      </c>
      <c r="BX21" s="59">
        <f t="shared" si="32"/>
        <v>0.27625782054747106</v>
      </c>
      <c r="BY21" s="59">
        <f t="shared" si="33"/>
        <v>3.4438150597322306</v>
      </c>
      <c r="BZ21" s="59"/>
      <c r="CB21" s="59">
        <f t="shared" si="34"/>
        <v>38.032615350364303</v>
      </c>
      <c r="CD21" s="59">
        <f t="shared" si="35"/>
        <v>201.37786439612057</v>
      </c>
      <c r="CE21" s="59">
        <f t="shared" si="0"/>
        <v>0.38705270961442095</v>
      </c>
      <c r="CF21" s="60">
        <v>20</v>
      </c>
      <c r="CG21" s="60" t="str">
        <f>IF($CF21=Output!$C$7,$BS21,"")</f>
        <v/>
      </c>
    </row>
    <row r="22" spans="1:85" x14ac:dyDescent="0.25">
      <c r="A22" s="37">
        <v>207</v>
      </c>
      <c r="B22" s="37">
        <v>1993</v>
      </c>
      <c r="C22" s="37">
        <v>3972049</v>
      </c>
      <c r="D22" s="37"/>
      <c r="E22" s="37"/>
      <c r="F22" s="37"/>
      <c r="G22" s="62"/>
      <c r="H22" s="57"/>
      <c r="I22" s="57"/>
      <c r="J22" s="57"/>
      <c r="K22" s="57"/>
      <c r="L22" s="57"/>
      <c r="M22" s="57"/>
      <c r="N22" s="57"/>
      <c r="O22" s="57"/>
      <c r="P22" s="57"/>
      <c r="R22" s="59">
        <f t="shared" si="1"/>
        <v>1</v>
      </c>
      <c r="S22" s="59">
        <f t="shared" si="2"/>
        <v>1993</v>
      </c>
      <c r="T22" s="59">
        <f t="shared" si="3"/>
        <v>3972049</v>
      </c>
      <c r="U22" s="59">
        <f t="shared" si="4"/>
        <v>0</v>
      </c>
      <c r="V22" s="59">
        <f t="shared" si="5"/>
        <v>0</v>
      </c>
      <c r="W22" s="59">
        <f t="shared" si="6"/>
        <v>0</v>
      </c>
      <c r="X22" s="59">
        <f t="shared" si="7"/>
        <v>3972049</v>
      </c>
      <c r="Y22" s="59">
        <f t="shared" si="8"/>
        <v>7916293657</v>
      </c>
      <c r="Z22" s="59">
        <f t="shared" si="9"/>
        <v>0</v>
      </c>
      <c r="AA22" s="59">
        <f t="shared" si="10"/>
        <v>0</v>
      </c>
      <c r="AB22" s="59">
        <f t="shared" si="11"/>
        <v>0</v>
      </c>
      <c r="AC22" s="59">
        <f t="shared" si="12"/>
        <v>15777173258401</v>
      </c>
      <c r="AD22" s="59">
        <f t="shared" si="13"/>
        <v>0</v>
      </c>
      <c r="AE22" s="59">
        <f t="shared" si="14"/>
        <v>0</v>
      </c>
      <c r="AF22" s="59">
        <f t="shared" si="15"/>
        <v>0</v>
      </c>
      <c r="AG22" s="59">
        <f t="shared" si="16"/>
        <v>0</v>
      </c>
      <c r="AH22" s="59">
        <f t="shared" si="17"/>
        <v>0</v>
      </c>
      <c r="AI22" s="59">
        <f t="shared" si="18"/>
        <v>0</v>
      </c>
      <c r="AJ22" s="59">
        <f t="shared" si="19"/>
        <v>0</v>
      </c>
      <c r="AK22" s="59">
        <f t="shared" si="20"/>
        <v>0</v>
      </c>
      <c r="AL22" s="59">
        <f t="shared" si="21"/>
        <v>0</v>
      </c>
      <c r="AM22" s="59">
        <f t="shared" si="22"/>
        <v>412551</v>
      </c>
      <c r="AN22" s="59">
        <f t="shared" si="23"/>
        <v>822214143</v>
      </c>
      <c r="AO22" s="59">
        <f t="shared" si="24"/>
        <v>0</v>
      </c>
      <c r="AP22" s="59">
        <f t="shared" si="25"/>
        <v>0</v>
      </c>
      <c r="AQ22" s="59">
        <f t="shared" si="26"/>
        <v>0</v>
      </c>
      <c r="AU22" s="59" t="s">
        <v>12</v>
      </c>
      <c r="AV22" s="59">
        <v>1</v>
      </c>
      <c r="BB22" s="69" t="s">
        <v>30</v>
      </c>
      <c r="BC22" s="59">
        <f>$BC$12+($BC$15*SQRT($BC$17*$AU$30))</f>
        <v>205.51650121010334</v>
      </c>
      <c r="BE22" s="67"/>
      <c r="BK22" s="60" t="s">
        <v>53</v>
      </c>
      <c r="BL22" s="60">
        <f>TINV((1-Output!$C$13),Output!$C$7-2)</f>
        <v>2.0930240544083087</v>
      </c>
      <c r="BR22" s="59">
        <f t="shared" si="28"/>
        <v>200.44786962866783</v>
      </c>
      <c r="BS22" s="59">
        <f t="shared" si="29"/>
        <v>6.5521303713321686</v>
      </c>
      <c r="BU22" s="59" t="str">
        <f t="shared" si="30"/>
        <v/>
      </c>
      <c r="BV22" s="59" t="str">
        <f t="shared" si="31"/>
        <v/>
      </c>
      <c r="BX22" s="59" t="str">
        <f t="shared" si="32"/>
        <v/>
      </c>
      <c r="BY22" s="59" t="str">
        <f t="shared" si="33"/>
        <v/>
      </c>
      <c r="BZ22" s="59"/>
      <c r="CB22" s="59" t="str">
        <f t="shared" si="34"/>
        <v/>
      </c>
      <c r="CD22" s="59">
        <f t="shared" si="35"/>
        <v>200.83294111019165</v>
      </c>
      <c r="CE22" s="59">
        <f t="shared" si="0"/>
        <v>38.032615350364139</v>
      </c>
      <c r="CF22" s="60">
        <v>21</v>
      </c>
      <c r="CG22" s="60">
        <f>IF($CF22=Output!$C$7,$BS22,"")</f>
        <v>6.5521303713321686</v>
      </c>
    </row>
    <row r="23" spans="1:85" x14ac:dyDescent="0.25">
      <c r="A23" s="37"/>
      <c r="B23" s="37"/>
      <c r="C23" s="37"/>
      <c r="D23" s="37"/>
      <c r="E23" s="37"/>
      <c r="F23" s="37"/>
      <c r="G23" s="62"/>
      <c r="H23" s="57"/>
      <c r="I23" s="57"/>
      <c r="J23" s="57"/>
      <c r="K23" s="57"/>
      <c r="L23" s="57"/>
      <c r="M23" s="57"/>
      <c r="N23" s="57"/>
      <c r="O23" s="57"/>
      <c r="P23" s="57"/>
      <c r="R23" s="59">
        <f t="shared" si="1"/>
        <v>0</v>
      </c>
      <c r="S23" s="59">
        <f t="shared" si="2"/>
        <v>0</v>
      </c>
      <c r="T23" s="59">
        <f t="shared" si="3"/>
        <v>0</v>
      </c>
      <c r="U23" s="59">
        <f t="shared" si="4"/>
        <v>0</v>
      </c>
      <c r="V23" s="59">
        <f t="shared" si="5"/>
        <v>0</v>
      </c>
      <c r="W23" s="59">
        <f t="shared" si="6"/>
        <v>0</v>
      </c>
      <c r="X23" s="59">
        <f t="shared" si="7"/>
        <v>0</v>
      </c>
      <c r="Y23" s="59">
        <f t="shared" si="8"/>
        <v>0</v>
      </c>
      <c r="Z23" s="59">
        <f t="shared" si="9"/>
        <v>0</v>
      </c>
      <c r="AA23" s="59">
        <f t="shared" si="10"/>
        <v>0</v>
      </c>
      <c r="AB23" s="59">
        <f t="shared" si="11"/>
        <v>0</v>
      </c>
      <c r="AC23" s="59">
        <f t="shared" si="12"/>
        <v>0</v>
      </c>
      <c r="AD23" s="59">
        <f t="shared" si="13"/>
        <v>0</v>
      </c>
      <c r="AE23" s="59">
        <f t="shared" si="14"/>
        <v>0</v>
      </c>
      <c r="AF23" s="59">
        <f t="shared" si="15"/>
        <v>0</v>
      </c>
      <c r="AG23" s="59">
        <f t="shared" si="16"/>
        <v>0</v>
      </c>
      <c r="AH23" s="59">
        <f t="shared" si="17"/>
        <v>0</v>
      </c>
      <c r="AI23" s="59">
        <f t="shared" si="18"/>
        <v>0</v>
      </c>
      <c r="AJ23" s="59">
        <f t="shared" si="19"/>
        <v>0</v>
      </c>
      <c r="AK23" s="59">
        <f t="shared" si="20"/>
        <v>0</v>
      </c>
      <c r="AL23" s="59">
        <f t="shared" si="21"/>
        <v>0</v>
      </c>
      <c r="AM23" s="59">
        <f t="shared" si="22"/>
        <v>0</v>
      </c>
      <c r="AN23" s="59">
        <f t="shared" si="23"/>
        <v>0</v>
      </c>
      <c r="AO23" s="59">
        <f t="shared" si="24"/>
        <v>0</v>
      </c>
      <c r="AP23" s="59">
        <f t="shared" si="25"/>
        <v>0</v>
      </c>
      <c r="AQ23" s="59">
        <f t="shared" si="26"/>
        <v>0</v>
      </c>
      <c r="AS23" s="59"/>
      <c r="AT23" s="59"/>
      <c r="AU23" s="59" t="s">
        <v>6</v>
      </c>
      <c r="AV23" s="59">
        <f>Output!B$11</f>
        <v>1994</v>
      </c>
      <c r="BB23" s="69"/>
      <c r="BJ23" s="60" t="s">
        <v>86</v>
      </c>
      <c r="BM23" s="60" t="s">
        <v>88</v>
      </c>
      <c r="BR23" s="59" t="str">
        <f t="shared" si="28"/>
        <v/>
      </c>
      <c r="BS23" s="59" t="str">
        <f t="shared" si="29"/>
        <v/>
      </c>
      <c r="BU23" s="59" t="str">
        <f t="shared" si="30"/>
        <v/>
      </c>
      <c r="BV23" s="59" t="str">
        <f t="shared" si="31"/>
        <v/>
      </c>
      <c r="BX23" s="59" t="str">
        <f t="shared" si="32"/>
        <v/>
      </c>
      <c r="BY23" s="59" t="str">
        <f t="shared" si="33"/>
        <v/>
      </c>
      <c r="BZ23" s="59"/>
      <c r="CB23" s="59" t="str">
        <f t="shared" si="34"/>
        <v/>
      </c>
      <c r="CD23" s="59" t="str">
        <f t="shared" si="35"/>
        <v/>
      </c>
      <c r="CE23" s="59" t="str">
        <f t="shared" si="0"/>
        <v/>
      </c>
      <c r="CF23" s="60">
        <v>22</v>
      </c>
      <c r="CG23" s="60" t="str">
        <f>IF($CF23=Output!$C$7,$BS23,"")</f>
        <v/>
      </c>
    </row>
    <row r="24" spans="1:85" x14ac:dyDescent="0.25">
      <c r="A24" s="37"/>
      <c r="B24" s="37"/>
      <c r="C24" s="37"/>
      <c r="D24" s="37"/>
      <c r="E24" s="37"/>
      <c r="F24" s="37"/>
      <c r="G24" s="62"/>
      <c r="H24" s="57"/>
      <c r="I24" s="57"/>
      <c r="J24" s="57"/>
      <c r="K24" s="57"/>
      <c r="L24" s="57"/>
      <c r="M24" s="57"/>
      <c r="N24" s="57"/>
      <c r="O24" s="57"/>
      <c r="P24" s="57"/>
      <c r="R24" s="59">
        <f t="shared" si="1"/>
        <v>0</v>
      </c>
      <c r="S24" s="59">
        <f t="shared" si="2"/>
        <v>0</v>
      </c>
      <c r="T24" s="59">
        <f t="shared" si="3"/>
        <v>0</v>
      </c>
      <c r="U24" s="59">
        <f t="shared" si="4"/>
        <v>0</v>
      </c>
      <c r="V24" s="59">
        <f t="shared" si="5"/>
        <v>0</v>
      </c>
      <c r="W24" s="59">
        <f t="shared" si="6"/>
        <v>0</v>
      </c>
      <c r="X24" s="59">
        <f t="shared" si="7"/>
        <v>0</v>
      </c>
      <c r="Y24" s="59">
        <f t="shared" si="8"/>
        <v>0</v>
      </c>
      <c r="Z24" s="59">
        <f t="shared" si="9"/>
        <v>0</v>
      </c>
      <c r="AA24" s="59">
        <f t="shared" si="10"/>
        <v>0</v>
      </c>
      <c r="AB24" s="59">
        <f t="shared" si="11"/>
        <v>0</v>
      </c>
      <c r="AC24" s="59">
        <f t="shared" si="12"/>
        <v>0</v>
      </c>
      <c r="AD24" s="59">
        <f t="shared" si="13"/>
        <v>0</v>
      </c>
      <c r="AE24" s="59">
        <f t="shared" si="14"/>
        <v>0</v>
      </c>
      <c r="AF24" s="59">
        <f t="shared" si="15"/>
        <v>0</v>
      </c>
      <c r="AG24" s="59">
        <f t="shared" si="16"/>
        <v>0</v>
      </c>
      <c r="AH24" s="59">
        <f t="shared" si="17"/>
        <v>0</v>
      </c>
      <c r="AI24" s="59">
        <f t="shared" si="18"/>
        <v>0</v>
      </c>
      <c r="AJ24" s="59">
        <f t="shared" si="19"/>
        <v>0</v>
      </c>
      <c r="AK24" s="59">
        <f t="shared" si="20"/>
        <v>0</v>
      </c>
      <c r="AL24" s="59">
        <f t="shared" si="21"/>
        <v>0</v>
      </c>
      <c r="AM24" s="59">
        <f t="shared" si="22"/>
        <v>0</v>
      </c>
      <c r="AN24" s="59">
        <f t="shared" si="23"/>
        <v>0</v>
      </c>
      <c r="AO24" s="59">
        <f t="shared" si="24"/>
        <v>0</v>
      </c>
      <c r="AP24" s="59">
        <f t="shared" si="25"/>
        <v>0</v>
      </c>
      <c r="AQ24" s="59">
        <f t="shared" si="26"/>
        <v>0</v>
      </c>
      <c r="AS24" s="66"/>
      <c r="AT24" s="66"/>
      <c r="AU24" s="67" t="s">
        <v>7</v>
      </c>
      <c r="AV24" s="59">
        <f>IF(ISBLANK(A$2)=TRUE,0,Output!C$11)</f>
        <v>3976036</v>
      </c>
      <c r="BA24" s="60" t="s">
        <v>31</v>
      </c>
      <c r="BB24" s="69"/>
      <c r="BK24" s="60" t="s">
        <v>29</v>
      </c>
      <c r="BL24" s="60">
        <f>$CA$2-$BL$22*SQRT($BL$21/SUM($BX$2:$BX$500))</f>
        <v>0.35985262176983396</v>
      </c>
      <c r="BM24" s="60" t="s">
        <v>89</v>
      </c>
      <c r="BN24" s="60">
        <f>$CA$2/(SQRT($BL$21/SUM($BX$2:$BX$500)))</f>
        <v>4.1134855824917294</v>
      </c>
      <c r="BR24" s="59" t="str">
        <f t="shared" si="28"/>
        <v/>
      </c>
      <c r="BS24" s="59" t="str">
        <f t="shared" si="29"/>
        <v/>
      </c>
      <c r="BU24" s="59" t="str">
        <f t="shared" si="30"/>
        <v/>
      </c>
      <c r="BV24" s="59" t="str">
        <f t="shared" si="31"/>
        <v/>
      </c>
      <c r="BX24" s="59" t="str">
        <f t="shared" si="32"/>
        <v/>
      </c>
      <c r="BY24" s="59" t="str">
        <f t="shared" si="33"/>
        <v/>
      </c>
      <c r="BZ24" s="59"/>
      <c r="CB24" s="59" t="str">
        <f t="shared" si="34"/>
        <v/>
      </c>
      <c r="CD24" s="59" t="str">
        <f t="shared" si="35"/>
        <v/>
      </c>
      <c r="CE24" s="59" t="str">
        <f t="shared" si="0"/>
        <v/>
      </c>
      <c r="CF24" s="60">
        <v>23</v>
      </c>
      <c r="CG24" s="60" t="str">
        <f>IF($CF24=Output!$C$7,$BS24,"")</f>
        <v/>
      </c>
    </row>
    <row r="25" spans="1:85" x14ac:dyDescent="0.25">
      <c r="A25" s="37"/>
      <c r="B25" s="37"/>
      <c r="C25" s="37"/>
      <c r="D25" s="37"/>
      <c r="E25" s="37"/>
      <c r="F25" s="37"/>
      <c r="G25" s="62"/>
      <c r="H25" s="57"/>
      <c r="I25" s="57"/>
      <c r="J25" s="57"/>
      <c r="K25" s="57"/>
      <c r="L25" s="57"/>
      <c r="M25" s="57"/>
      <c r="N25" s="57"/>
      <c r="O25" s="57"/>
      <c r="P25" s="57"/>
      <c r="R25" s="59">
        <f t="shared" si="1"/>
        <v>0</v>
      </c>
      <c r="S25" s="59">
        <f t="shared" si="2"/>
        <v>0</v>
      </c>
      <c r="T25" s="59">
        <f t="shared" si="3"/>
        <v>0</v>
      </c>
      <c r="U25" s="59">
        <f t="shared" si="4"/>
        <v>0</v>
      </c>
      <c r="V25" s="59">
        <f t="shared" si="5"/>
        <v>0</v>
      </c>
      <c r="W25" s="59">
        <f t="shared" si="6"/>
        <v>0</v>
      </c>
      <c r="X25" s="59">
        <f t="shared" si="7"/>
        <v>0</v>
      </c>
      <c r="Y25" s="59">
        <f t="shared" si="8"/>
        <v>0</v>
      </c>
      <c r="Z25" s="59">
        <f t="shared" si="9"/>
        <v>0</v>
      </c>
      <c r="AA25" s="59">
        <f t="shared" si="10"/>
        <v>0</v>
      </c>
      <c r="AB25" s="59">
        <f t="shared" si="11"/>
        <v>0</v>
      </c>
      <c r="AC25" s="59">
        <f t="shared" si="12"/>
        <v>0</v>
      </c>
      <c r="AD25" s="59">
        <f t="shared" si="13"/>
        <v>0</v>
      </c>
      <c r="AE25" s="59">
        <f t="shared" si="14"/>
        <v>0</v>
      </c>
      <c r="AF25" s="59">
        <f t="shared" si="15"/>
        <v>0</v>
      </c>
      <c r="AG25" s="59">
        <f t="shared" si="16"/>
        <v>0</v>
      </c>
      <c r="AH25" s="59">
        <f t="shared" si="17"/>
        <v>0</v>
      </c>
      <c r="AI25" s="59">
        <f t="shared" si="18"/>
        <v>0</v>
      </c>
      <c r="AJ25" s="59">
        <f t="shared" si="19"/>
        <v>0</v>
      </c>
      <c r="AK25" s="59">
        <f t="shared" si="20"/>
        <v>0</v>
      </c>
      <c r="AL25" s="59">
        <f t="shared" si="21"/>
        <v>0</v>
      </c>
      <c r="AM25" s="59">
        <f t="shared" si="22"/>
        <v>0</v>
      </c>
      <c r="AN25" s="59">
        <f t="shared" si="23"/>
        <v>0</v>
      </c>
      <c r="AO25" s="59">
        <f t="shared" si="24"/>
        <v>0</v>
      </c>
      <c r="AP25" s="59">
        <f t="shared" si="25"/>
        <v>0</v>
      </c>
      <c r="AQ25" s="59">
        <f t="shared" si="26"/>
        <v>0</v>
      </c>
      <c r="AS25" s="66"/>
      <c r="AT25" s="59"/>
      <c r="AU25" s="59" t="s">
        <v>8</v>
      </c>
      <c r="AV25" s="59">
        <f>IF(ISBLANK(D$2)=TRUE,0,Output!D$11)</f>
        <v>0</v>
      </c>
      <c r="BB25" s="69" t="s">
        <v>29</v>
      </c>
      <c r="BC25" s="59">
        <f>$BC$12-($BC$15*SQRT($BC$17*(1+$AU$30)))</f>
        <v>188.01269029836604</v>
      </c>
      <c r="BK25" s="60" t="s">
        <v>30</v>
      </c>
      <c r="BL25" s="60">
        <f>$CA$2+$BL$22*SQRT($BL$21/SUM($BX$2:$BX$500))</f>
        <v>1.1054052422353302</v>
      </c>
      <c r="BM25" s="60" t="s">
        <v>82</v>
      </c>
      <c r="BN25" s="60">
        <f>TDIST(ABS($BN$24),Output!$C$7-2,2)</f>
        <v>5.9125787953350135E-4</v>
      </c>
      <c r="BR25" s="59" t="str">
        <f t="shared" si="28"/>
        <v/>
      </c>
      <c r="BS25" s="59" t="str">
        <f t="shared" si="29"/>
        <v/>
      </c>
      <c r="BU25" s="59" t="str">
        <f t="shared" si="30"/>
        <v/>
      </c>
      <c r="BV25" s="59" t="str">
        <f t="shared" si="31"/>
        <v/>
      </c>
      <c r="BX25" s="59" t="str">
        <f t="shared" si="32"/>
        <v/>
      </c>
      <c r="BY25" s="59" t="str">
        <f t="shared" si="33"/>
        <v/>
      </c>
      <c r="BZ25" s="59"/>
      <c r="CB25" s="59" t="str">
        <f t="shared" si="34"/>
        <v/>
      </c>
      <c r="CD25" s="59" t="str">
        <f t="shared" si="35"/>
        <v/>
      </c>
      <c r="CE25" s="59" t="str">
        <f t="shared" si="0"/>
        <v/>
      </c>
      <c r="CF25" s="60">
        <v>24</v>
      </c>
      <c r="CG25" s="60" t="str">
        <f>IF($CF25=Output!$C$7,$BS25,"")</f>
        <v/>
      </c>
    </row>
    <row r="26" spans="1:85" x14ac:dyDescent="0.25">
      <c r="A26" s="37"/>
      <c r="B26" s="37"/>
      <c r="C26" s="37"/>
      <c r="D26" s="37"/>
      <c r="E26" s="37"/>
      <c r="F26" s="37"/>
      <c r="G26" s="62"/>
      <c r="H26" s="57"/>
      <c r="I26" s="57"/>
      <c r="J26" s="57"/>
      <c r="K26" s="57"/>
      <c r="L26" s="57"/>
      <c r="M26" s="57"/>
      <c r="N26" s="57"/>
      <c r="O26" s="57"/>
      <c r="P26" s="57"/>
      <c r="R26" s="59">
        <f t="shared" si="1"/>
        <v>0</v>
      </c>
      <c r="S26" s="59">
        <f t="shared" si="2"/>
        <v>0</v>
      </c>
      <c r="T26" s="59">
        <f t="shared" si="3"/>
        <v>0</v>
      </c>
      <c r="U26" s="59">
        <f t="shared" si="4"/>
        <v>0</v>
      </c>
      <c r="V26" s="59">
        <f t="shared" si="5"/>
        <v>0</v>
      </c>
      <c r="W26" s="59">
        <f t="shared" si="6"/>
        <v>0</v>
      </c>
      <c r="X26" s="59">
        <f t="shared" si="7"/>
        <v>0</v>
      </c>
      <c r="Y26" s="59">
        <f t="shared" si="8"/>
        <v>0</v>
      </c>
      <c r="Z26" s="59">
        <f t="shared" si="9"/>
        <v>0</v>
      </c>
      <c r="AA26" s="59">
        <f t="shared" si="10"/>
        <v>0</v>
      </c>
      <c r="AB26" s="59">
        <f t="shared" si="11"/>
        <v>0</v>
      </c>
      <c r="AC26" s="59">
        <f t="shared" si="12"/>
        <v>0</v>
      </c>
      <c r="AD26" s="59">
        <f t="shared" si="13"/>
        <v>0</v>
      </c>
      <c r="AE26" s="59">
        <f t="shared" si="14"/>
        <v>0</v>
      </c>
      <c r="AF26" s="59">
        <f t="shared" si="15"/>
        <v>0</v>
      </c>
      <c r="AG26" s="59">
        <f t="shared" si="16"/>
        <v>0</v>
      </c>
      <c r="AH26" s="59">
        <f t="shared" si="17"/>
        <v>0</v>
      </c>
      <c r="AI26" s="59">
        <f t="shared" si="18"/>
        <v>0</v>
      </c>
      <c r="AJ26" s="59">
        <f t="shared" si="19"/>
        <v>0</v>
      </c>
      <c r="AK26" s="59">
        <f t="shared" si="20"/>
        <v>0</v>
      </c>
      <c r="AL26" s="59">
        <f t="shared" si="21"/>
        <v>0</v>
      </c>
      <c r="AM26" s="59">
        <f t="shared" si="22"/>
        <v>0</v>
      </c>
      <c r="AN26" s="59">
        <f t="shared" si="23"/>
        <v>0</v>
      </c>
      <c r="AO26" s="59">
        <f t="shared" si="24"/>
        <v>0</v>
      </c>
      <c r="AP26" s="59">
        <f t="shared" si="25"/>
        <v>0</v>
      </c>
      <c r="AQ26" s="59">
        <f t="shared" si="26"/>
        <v>0</v>
      </c>
      <c r="AS26" s="66"/>
      <c r="AT26" s="66"/>
      <c r="AU26" s="59" t="s">
        <v>9</v>
      </c>
      <c r="AV26" s="59">
        <f>IF(ISBLANK(E$2)=TRUE,0,Output!E$11)</f>
        <v>0</v>
      </c>
      <c r="BB26" s="69" t="s">
        <v>30</v>
      </c>
      <c r="BC26" s="59">
        <f>$BC$12+($BC$15*SQRT($BC$17*(1+$AU$30)))</f>
        <v>210.09166718263677</v>
      </c>
      <c r="BM26" s="60" t="s">
        <v>90</v>
      </c>
      <c r="BN26" s="60">
        <f>IF($BN$25&lt;0.0001,"&lt; 0.0001",ROUND($BN$25,4))</f>
        <v>5.9999999999999995E-4</v>
      </c>
      <c r="BR26" s="59" t="str">
        <f t="shared" si="28"/>
        <v/>
      </c>
      <c r="BS26" s="59" t="str">
        <f t="shared" si="29"/>
        <v/>
      </c>
      <c r="BU26" s="59" t="str">
        <f t="shared" si="30"/>
        <v/>
      </c>
      <c r="BV26" s="59" t="str">
        <f t="shared" si="31"/>
        <v/>
      </c>
      <c r="BX26" s="59" t="str">
        <f t="shared" si="32"/>
        <v/>
      </c>
      <c r="BY26" s="59" t="str">
        <f t="shared" si="33"/>
        <v/>
      </c>
      <c r="BZ26" s="59"/>
      <c r="CB26" s="59" t="str">
        <f t="shared" si="34"/>
        <v/>
      </c>
      <c r="CD26" s="59" t="str">
        <f t="shared" si="35"/>
        <v/>
      </c>
      <c r="CE26" s="59" t="str">
        <f t="shared" si="0"/>
        <v/>
      </c>
      <c r="CF26" s="60">
        <v>25</v>
      </c>
      <c r="CG26" s="60" t="str">
        <f>IF($CF26=Output!$C$7,$BS26,"")</f>
        <v/>
      </c>
    </row>
    <row r="27" spans="1:85" x14ac:dyDescent="0.25">
      <c r="A27" s="37"/>
      <c r="B27" s="37"/>
      <c r="C27" s="37"/>
      <c r="D27" s="37"/>
      <c r="E27" s="37"/>
      <c r="F27" s="37"/>
      <c r="G27" s="62"/>
      <c r="H27" s="57"/>
      <c r="I27" s="57"/>
      <c r="J27" s="57"/>
      <c r="K27" s="57"/>
      <c r="L27" s="57"/>
      <c r="M27" s="57"/>
      <c r="N27" s="57"/>
      <c r="O27" s="57"/>
      <c r="P27" s="57"/>
      <c r="R27" s="59">
        <f t="shared" si="1"/>
        <v>0</v>
      </c>
      <c r="S27" s="59">
        <f t="shared" si="2"/>
        <v>0</v>
      </c>
      <c r="T27" s="59">
        <f t="shared" si="3"/>
        <v>0</v>
      </c>
      <c r="U27" s="59">
        <f t="shared" si="4"/>
        <v>0</v>
      </c>
      <c r="V27" s="59">
        <f t="shared" si="5"/>
        <v>0</v>
      </c>
      <c r="W27" s="59">
        <f t="shared" si="6"/>
        <v>0</v>
      </c>
      <c r="X27" s="59">
        <f t="shared" si="7"/>
        <v>0</v>
      </c>
      <c r="Y27" s="59">
        <f t="shared" si="8"/>
        <v>0</v>
      </c>
      <c r="Z27" s="59">
        <f t="shared" si="9"/>
        <v>0</v>
      </c>
      <c r="AA27" s="59">
        <f t="shared" si="10"/>
        <v>0</v>
      </c>
      <c r="AB27" s="59">
        <f t="shared" si="11"/>
        <v>0</v>
      </c>
      <c r="AC27" s="59">
        <f t="shared" si="12"/>
        <v>0</v>
      </c>
      <c r="AD27" s="59">
        <f t="shared" si="13"/>
        <v>0</v>
      </c>
      <c r="AE27" s="59">
        <f t="shared" si="14"/>
        <v>0</v>
      </c>
      <c r="AF27" s="59">
        <f t="shared" si="15"/>
        <v>0</v>
      </c>
      <c r="AG27" s="59">
        <f t="shared" si="16"/>
        <v>0</v>
      </c>
      <c r="AH27" s="59">
        <f t="shared" si="17"/>
        <v>0</v>
      </c>
      <c r="AI27" s="59">
        <f t="shared" si="18"/>
        <v>0</v>
      </c>
      <c r="AJ27" s="59">
        <f t="shared" si="19"/>
        <v>0</v>
      </c>
      <c r="AK27" s="59">
        <f t="shared" si="20"/>
        <v>0</v>
      </c>
      <c r="AL27" s="59">
        <f t="shared" si="21"/>
        <v>0</v>
      </c>
      <c r="AM27" s="59">
        <f t="shared" si="22"/>
        <v>0</v>
      </c>
      <c r="AN27" s="59">
        <f t="shared" si="23"/>
        <v>0</v>
      </c>
      <c r="AO27" s="59">
        <f t="shared" si="24"/>
        <v>0</v>
      </c>
      <c r="AP27" s="59">
        <f t="shared" si="25"/>
        <v>0</v>
      </c>
      <c r="AQ27" s="59">
        <f t="shared" si="26"/>
        <v>0</v>
      </c>
      <c r="AT27" s="66"/>
      <c r="AU27" s="59" t="s">
        <v>10</v>
      </c>
      <c r="AV27" s="59">
        <f>IF(ISBLANK(F$2)=TRUE,0,Output!F$11)</f>
        <v>0</v>
      </c>
      <c r="BR27" s="59" t="str">
        <f t="shared" si="28"/>
        <v/>
      </c>
      <c r="BS27" s="59" t="str">
        <f t="shared" si="29"/>
        <v/>
      </c>
      <c r="BU27" s="59" t="str">
        <f t="shared" si="30"/>
        <v/>
      </c>
      <c r="BV27" s="59" t="str">
        <f t="shared" si="31"/>
        <v/>
      </c>
      <c r="BX27" s="59" t="str">
        <f t="shared" si="32"/>
        <v/>
      </c>
      <c r="BY27" s="59" t="str">
        <f t="shared" si="33"/>
        <v/>
      </c>
      <c r="BZ27" s="59"/>
      <c r="CB27" s="59" t="str">
        <f t="shared" si="34"/>
        <v/>
      </c>
      <c r="CD27" s="59" t="str">
        <f t="shared" si="35"/>
        <v/>
      </c>
      <c r="CE27" s="59" t="str">
        <f t="shared" si="0"/>
        <v/>
      </c>
      <c r="CF27" s="60">
        <v>26</v>
      </c>
      <c r="CG27" s="60" t="str">
        <f>IF($CF27=Output!$C$7,$BS27,"")</f>
        <v/>
      </c>
    </row>
    <row r="28" spans="1:85" x14ac:dyDescent="0.25">
      <c r="A28" s="37"/>
      <c r="B28" s="37"/>
      <c r="C28" s="37"/>
      <c r="D28" s="37"/>
      <c r="E28" s="37"/>
      <c r="F28" s="37"/>
      <c r="G28" s="62"/>
      <c r="H28" s="57"/>
      <c r="I28" s="57"/>
      <c r="J28" s="57"/>
      <c r="K28" s="57"/>
      <c r="L28" s="57"/>
      <c r="M28" s="57"/>
      <c r="N28" s="57"/>
      <c r="O28" s="57"/>
      <c r="P28" s="57"/>
      <c r="R28" s="59">
        <f t="shared" si="1"/>
        <v>0</v>
      </c>
      <c r="S28" s="59">
        <f t="shared" si="2"/>
        <v>0</v>
      </c>
      <c r="T28" s="59">
        <f t="shared" si="3"/>
        <v>0</v>
      </c>
      <c r="U28" s="59">
        <f t="shared" si="4"/>
        <v>0</v>
      </c>
      <c r="V28" s="59">
        <f t="shared" si="5"/>
        <v>0</v>
      </c>
      <c r="W28" s="59">
        <f t="shared" si="6"/>
        <v>0</v>
      </c>
      <c r="X28" s="59">
        <f t="shared" si="7"/>
        <v>0</v>
      </c>
      <c r="Y28" s="59">
        <f t="shared" si="8"/>
        <v>0</v>
      </c>
      <c r="Z28" s="59">
        <f t="shared" si="9"/>
        <v>0</v>
      </c>
      <c r="AA28" s="59">
        <f t="shared" si="10"/>
        <v>0</v>
      </c>
      <c r="AB28" s="59">
        <f t="shared" si="11"/>
        <v>0</v>
      </c>
      <c r="AC28" s="59">
        <f t="shared" si="12"/>
        <v>0</v>
      </c>
      <c r="AD28" s="59">
        <f t="shared" si="13"/>
        <v>0</v>
      </c>
      <c r="AE28" s="59">
        <f t="shared" si="14"/>
        <v>0</v>
      </c>
      <c r="AF28" s="59">
        <f t="shared" si="15"/>
        <v>0</v>
      </c>
      <c r="AG28" s="59">
        <f t="shared" si="16"/>
        <v>0</v>
      </c>
      <c r="AH28" s="59">
        <f t="shared" si="17"/>
        <v>0</v>
      </c>
      <c r="AI28" s="59">
        <f t="shared" si="18"/>
        <v>0</v>
      </c>
      <c r="AJ28" s="59">
        <f t="shared" si="19"/>
        <v>0</v>
      </c>
      <c r="AK28" s="59">
        <f t="shared" si="20"/>
        <v>0</v>
      </c>
      <c r="AL28" s="59">
        <f t="shared" si="21"/>
        <v>0</v>
      </c>
      <c r="AM28" s="59">
        <f t="shared" si="22"/>
        <v>0</v>
      </c>
      <c r="AN28" s="59">
        <f t="shared" si="23"/>
        <v>0</v>
      </c>
      <c r="AO28" s="59">
        <f t="shared" si="24"/>
        <v>0</v>
      </c>
      <c r="AP28" s="59">
        <f t="shared" si="25"/>
        <v>0</v>
      </c>
      <c r="AQ28" s="59">
        <f t="shared" si="26"/>
        <v>0</v>
      </c>
      <c r="BR28" s="59" t="str">
        <f t="shared" si="28"/>
        <v/>
      </c>
      <c r="BS28" s="59" t="str">
        <f t="shared" si="29"/>
        <v/>
      </c>
      <c r="BU28" s="59" t="str">
        <f t="shared" si="30"/>
        <v/>
      </c>
      <c r="BV28" s="59" t="str">
        <f t="shared" si="31"/>
        <v/>
      </c>
      <c r="BX28" s="59" t="str">
        <f t="shared" si="32"/>
        <v/>
      </c>
      <c r="BY28" s="59" t="str">
        <f t="shared" si="33"/>
        <v/>
      </c>
      <c r="BZ28" s="59"/>
      <c r="CB28" s="59" t="str">
        <f t="shared" si="34"/>
        <v/>
      </c>
      <c r="CD28" s="59" t="str">
        <f t="shared" si="35"/>
        <v/>
      </c>
      <c r="CE28" s="59" t="str">
        <f t="shared" si="0"/>
        <v/>
      </c>
      <c r="CF28" s="60">
        <v>27</v>
      </c>
      <c r="CG28" s="60" t="str">
        <f>IF($CF28=Output!$C$7,$BS28,"")</f>
        <v/>
      </c>
    </row>
    <row r="29" spans="1:85" x14ac:dyDescent="0.25">
      <c r="A29" s="37"/>
      <c r="B29" s="37"/>
      <c r="C29" s="37"/>
      <c r="D29" s="37"/>
      <c r="E29" s="37"/>
      <c r="F29" s="37"/>
      <c r="G29" s="62"/>
      <c r="H29" s="57"/>
      <c r="I29" s="57"/>
      <c r="J29" s="57"/>
      <c r="K29" s="57"/>
      <c r="L29" s="57"/>
      <c r="M29" s="57"/>
      <c r="N29" s="57"/>
      <c r="O29" s="57"/>
      <c r="P29" s="57"/>
      <c r="R29" s="59">
        <f t="shared" si="1"/>
        <v>0</v>
      </c>
      <c r="S29" s="59">
        <f t="shared" si="2"/>
        <v>0</v>
      </c>
      <c r="T29" s="59">
        <f t="shared" si="3"/>
        <v>0</v>
      </c>
      <c r="U29" s="59">
        <f t="shared" si="4"/>
        <v>0</v>
      </c>
      <c r="V29" s="59">
        <f t="shared" si="5"/>
        <v>0</v>
      </c>
      <c r="W29" s="59">
        <f t="shared" si="6"/>
        <v>0</v>
      </c>
      <c r="X29" s="59">
        <f t="shared" si="7"/>
        <v>0</v>
      </c>
      <c r="Y29" s="59">
        <f t="shared" si="8"/>
        <v>0</v>
      </c>
      <c r="Z29" s="59">
        <f t="shared" si="9"/>
        <v>0</v>
      </c>
      <c r="AA29" s="59">
        <f t="shared" si="10"/>
        <v>0</v>
      </c>
      <c r="AB29" s="59">
        <f t="shared" si="11"/>
        <v>0</v>
      </c>
      <c r="AC29" s="59">
        <f t="shared" si="12"/>
        <v>0</v>
      </c>
      <c r="AD29" s="59">
        <f t="shared" si="13"/>
        <v>0</v>
      </c>
      <c r="AE29" s="59">
        <f t="shared" si="14"/>
        <v>0</v>
      </c>
      <c r="AF29" s="59">
        <f t="shared" si="15"/>
        <v>0</v>
      </c>
      <c r="AG29" s="59">
        <f t="shared" si="16"/>
        <v>0</v>
      </c>
      <c r="AH29" s="59">
        <f t="shared" si="17"/>
        <v>0</v>
      </c>
      <c r="AI29" s="59">
        <f t="shared" si="18"/>
        <v>0</v>
      </c>
      <c r="AJ29" s="59">
        <f t="shared" si="19"/>
        <v>0</v>
      </c>
      <c r="AK29" s="59">
        <f t="shared" si="20"/>
        <v>0</v>
      </c>
      <c r="AL29" s="59">
        <f t="shared" si="21"/>
        <v>0</v>
      </c>
      <c r="AM29" s="59">
        <f t="shared" si="22"/>
        <v>0</v>
      </c>
      <c r="AN29" s="59">
        <f t="shared" si="23"/>
        <v>0</v>
      </c>
      <c r="AO29" s="59">
        <f t="shared" si="24"/>
        <v>0</v>
      </c>
      <c r="AP29" s="59">
        <f t="shared" si="25"/>
        <v>0</v>
      </c>
      <c r="AQ29" s="59">
        <f t="shared" si="26"/>
        <v>0</v>
      </c>
      <c r="AT29" s="68" t="s">
        <v>50</v>
      </c>
      <c r="BR29" s="59" t="str">
        <f t="shared" si="28"/>
        <v/>
      </c>
      <c r="BS29" s="59" t="str">
        <f t="shared" si="29"/>
        <v/>
      </c>
      <c r="BU29" s="59" t="str">
        <f t="shared" si="30"/>
        <v/>
      </c>
      <c r="BV29" s="59" t="str">
        <f t="shared" si="31"/>
        <v/>
      </c>
      <c r="BX29" s="59" t="str">
        <f t="shared" si="32"/>
        <v/>
      </c>
      <c r="BY29" s="59" t="str">
        <f t="shared" si="33"/>
        <v/>
      </c>
      <c r="BZ29" s="59"/>
      <c r="CB29" s="59" t="str">
        <f t="shared" si="34"/>
        <v/>
      </c>
      <c r="CD29" s="59" t="str">
        <f t="shared" si="35"/>
        <v/>
      </c>
      <c r="CE29" s="59" t="str">
        <f t="shared" si="0"/>
        <v/>
      </c>
      <c r="CF29" s="60">
        <v>28</v>
      </c>
      <c r="CG29" s="60" t="str">
        <f>IF($CF29=Output!$C$7,$BS29,"")</f>
        <v/>
      </c>
    </row>
    <row r="30" spans="1:85" x14ac:dyDescent="0.25">
      <c r="A30" s="37"/>
      <c r="B30" s="37"/>
      <c r="C30" s="37"/>
      <c r="D30" s="37"/>
      <c r="E30" s="37"/>
      <c r="F30" s="37"/>
      <c r="G30" s="62"/>
      <c r="H30" s="57"/>
      <c r="I30" s="57"/>
      <c r="J30" s="57"/>
      <c r="K30" s="57"/>
      <c r="L30" s="57"/>
      <c r="M30" s="57"/>
      <c r="N30" s="57"/>
      <c r="O30" s="57"/>
      <c r="P30" s="57"/>
      <c r="R30" s="59">
        <f t="shared" si="1"/>
        <v>0</v>
      </c>
      <c r="S30" s="59">
        <f t="shared" si="2"/>
        <v>0</v>
      </c>
      <c r="T30" s="59">
        <f t="shared" si="3"/>
        <v>0</v>
      </c>
      <c r="U30" s="59">
        <f t="shared" si="4"/>
        <v>0</v>
      </c>
      <c r="V30" s="59">
        <f t="shared" si="5"/>
        <v>0</v>
      </c>
      <c r="W30" s="59">
        <f t="shared" si="6"/>
        <v>0</v>
      </c>
      <c r="X30" s="59">
        <f t="shared" si="7"/>
        <v>0</v>
      </c>
      <c r="Y30" s="59">
        <f t="shared" si="8"/>
        <v>0</v>
      </c>
      <c r="Z30" s="59">
        <f t="shared" si="9"/>
        <v>0</v>
      </c>
      <c r="AA30" s="59">
        <f t="shared" si="10"/>
        <v>0</v>
      </c>
      <c r="AB30" s="59">
        <f t="shared" si="11"/>
        <v>0</v>
      </c>
      <c r="AC30" s="59">
        <f t="shared" si="12"/>
        <v>0</v>
      </c>
      <c r="AD30" s="59">
        <f t="shared" si="13"/>
        <v>0</v>
      </c>
      <c r="AE30" s="59">
        <f t="shared" si="14"/>
        <v>0</v>
      </c>
      <c r="AF30" s="59">
        <f t="shared" si="15"/>
        <v>0</v>
      </c>
      <c r="AG30" s="59">
        <f t="shared" si="16"/>
        <v>0</v>
      </c>
      <c r="AH30" s="59">
        <f t="shared" si="17"/>
        <v>0</v>
      </c>
      <c r="AI30" s="59">
        <f t="shared" si="18"/>
        <v>0</v>
      </c>
      <c r="AJ30" s="59">
        <f t="shared" si="19"/>
        <v>0</v>
      </c>
      <c r="AK30" s="59">
        <f t="shared" si="20"/>
        <v>0</v>
      </c>
      <c r="AL30" s="59">
        <f t="shared" si="21"/>
        <v>0</v>
      </c>
      <c r="AM30" s="59">
        <f t="shared" si="22"/>
        <v>0</v>
      </c>
      <c r="AN30" s="59">
        <f t="shared" si="23"/>
        <v>0</v>
      </c>
      <c r="AO30" s="59">
        <f t="shared" si="24"/>
        <v>0</v>
      </c>
      <c r="AP30" s="59">
        <f t="shared" si="25"/>
        <v>0</v>
      </c>
      <c r="AQ30" s="59">
        <f t="shared" si="26"/>
        <v>0</v>
      </c>
      <c r="AU30" s="59">
        <f>MMULT($AU$18:$AZ$18,$AV$22:$AV$27)</f>
        <v>0.52180298492021393</v>
      </c>
      <c r="BR30" s="59" t="str">
        <f t="shared" si="28"/>
        <v/>
      </c>
      <c r="BS30" s="59" t="str">
        <f t="shared" si="29"/>
        <v/>
      </c>
      <c r="BU30" s="59" t="str">
        <f t="shared" si="30"/>
        <v/>
      </c>
      <c r="BV30" s="59" t="str">
        <f t="shared" si="31"/>
        <v/>
      </c>
      <c r="BX30" s="59" t="str">
        <f t="shared" si="32"/>
        <v/>
      </c>
      <c r="BY30" s="59" t="str">
        <f t="shared" si="33"/>
        <v/>
      </c>
      <c r="BZ30" s="59"/>
      <c r="CB30" s="59" t="str">
        <f t="shared" si="34"/>
        <v/>
      </c>
      <c r="CD30" s="59" t="str">
        <f t="shared" si="35"/>
        <v/>
      </c>
      <c r="CE30" s="59" t="str">
        <f t="shared" si="0"/>
        <v/>
      </c>
      <c r="CF30" s="60">
        <v>29</v>
      </c>
      <c r="CG30" s="60" t="str">
        <f>IF($CF30=Output!$C$7,$BS30,"")</f>
        <v/>
      </c>
    </row>
    <row r="31" spans="1:85" x14ac:dyDescent="0.25">
      <c r="A31" s="37"/>
      <c r="B31" s="37"/>
      <c r="C31" s="37"/>
      <c r="D31" s="37"/>
      <c r="E31" s="37"/>
      <c r="F31" s="37"/>
      <c r="G31" s="62"/>
      <c r="H31" s="57"/>
      <c r="I31" s="57"/>
      <c r="J31" s="57"/>
      <c r="K31" s="57"/>
      <c r="L31" s="57"/>
      <c r="M31" s="57"/>
      <c r="N31" s="57"/>
      <c r="O31" s="57"/>
      <c r="P31" s="57"/>
      <c r="R31" s="59">
        <f t="shared" si="1"/>
        <v>0</v>
      </c>
      <c r="S31" s="59">
        <f t="shared" si="2"/>
        <v>0</v>
      </c>
      <c r="T31" s="59">
        <f t="shared" si="3"/>
        <v>0</v>
      </c>
      <c r="U31" s="59">
        <f t="shared" si="4"/>
        <v>0</v>
      </c>
      <c r="V31" s="59">
        <f t="shared" si="5"/>
        <v>0</v>
      </c>
      <c r="W31" s="59">
        <f t="shared" si="6"/>
        <v>0</v>
      </c>
      <c r="X31" s="59">
        <f t="shared" si="7"/>
        <v>0</v>
      </c>
      <c r="Y31" s="59">
        <f t="shared" si="8"/>
        <v>0</v>
      </c>
      <c r="Z31" s="59">
        <f t="shared" si="9"/>
        <v>0</v>
      </c>
      <c r="AA31" s="59">
        <f t="shared" si="10"/>
        <v>0</v>
      </c>
      <c r="AB31" s="59">
        <f t="shared" si="11"/>
        <v>0</v>
      </c>
      <c r="AC31" s="59">
        <f t="shared" si="12"/>
        <v>0</v>
      </c>
      <c r="AD31" s="59">
        <f t="shared" si="13"/>
        <v>0</v>
      </c>
      <c r="AE31" s="59">
        <f t="shared" si="14"/>
        <v>0</v>
      </c>
      <c r="AF31" s="59">
        <f t="shared" si="15"/>
        <v>0</v>
      </c>
      <c r="AG31" s="59">
        <f t="shared" si="16"/>
        <v>0</v>
      </c>
      <c r="AH31" s="59">
        <f t="shared" si="17"/>
        <v>0</v>
      </c>
      <c r="AI31" s="59">
        <f t="shared" si="18"/>
        <v>0</v>
      </c>
      <c r="AJ31" s="59">
        <f t="shared" si="19"/>
        <v>0</v>
      </c>
      <c r="AK31" s="59">
        <f t="shared" si="20"/>
        <v>0</v>
      </c>
      <c r="AL31" s="59">
        <f t="shared" si="21"/>
        <v>0</v>
      </c>
      <c r="AM31" s="59">
        <f t="shared" si="22"/>
        <v>0</v>
      </c>
      <c r="AN31" s="59">
        <f t="shared" si="23"/>
        <v>0</v>
      </c>
      <c r="AO31" s="59">
        <f t="shared" si="24"/>
        <v>0</v>
      </c>
      <c r="AP31" s="59">
        <f t="shared" si="25"/>
        <v>0</v>
      </c>
      <c r="AQ31" s="59">
        <f t="shared" si="26"/>
        <v>0</v>
      </c>
      <c r="BR31" s="59" t="str">
        <f t="shared" si="28"/>
        <v/>
      </c>
      <c r="BS31" s="59" t="str">
        <f t="shared" si="29"/>
        <v/>
      </c>
      <c r="BU31" s="59" t="str">
        <f t="shared" si="30"/>
        <v/>
      </c>
      <c r="BV31" s="59" t="str">
        <f t="shared" si="31"/>
        <v/>
      </c>
      <c r="BX31" s="59" t="str">
        <f t="shared" si="32"/>
        <v/>
      </c>
      <c r="BY31" s="59" t="str">
        <f t="shared" si="33"/>
        <v/>
      </c>
      <c r="BZ31" s="59"/>
      <c r="CB31" s="59" t="str">
        <f t="shared" si="34"/>
        <v/>
      </c>
      <c r="CD31" s="59" t="str">
        <f t="shared" si="35"/>
        <v/>
      </c>
      <c r="CE31" s="59" t="str">
        <f t="shared" si="0"/>
        <v/>
      </c>
      <c r="CF31" s="60">
        <v>30</v>
      </c>
      <c r="CG31" s="60" t="str">
        <f>IF($CF31=Output!$C$7,$BS31,"")</f>
        <v/>
      </c>
    </row>
    <row r="32" spans="1:85" x14ac:dyDescent="0.25">
      <c r="A32" s="37"/>
      <c r="B32" s="37"/>
      <c r="C32" s="37"/>
      <c r="D32" s="37"/>
      <c r="E32" s="37"/>
      <c r="F32" s="37"/>
      <c r="G32" s="62"/>
      <c r="H32" s="57"/>
      <c r="I32" s="57"/>
      <c r="J32" s="57"/>
      <c r="K32" s="57"/>
      <c r="L32" s="57"/>
      <c r="M32" s="57"/>
      <c r="N32" s="57"/>
      <c r="O32" s="57"/>
      <c r="P32" s="57"/>
      <c r="R32" s="59">
        <f t="shared" si="1"/>
        <v>0</v>
      </c>
      <c r="S32" s="59">
        <f t="shared" si="2"/>
        <v>0</v>
      </c>
      <c r="T32" s="59">
        <f t="shared" si="3"/>
        <v>0</v>
      </c>
      <c r="U32" s="59">
        <f t="shared" si="4"/>
        <v>0</v>
      </c>
      <c r="V32" s="59">
        <f t="shared" si="5"/>
        <v>0</v>
      </c>
      <c r="W32" s="59">
        <f t="shared" si="6"/>
        <v>0</v>
      </c>
      <c r="X32" s="59">
        <f t="shared" si="7"/>
        <v>0</v>
      </c>
      <c r="Y32" s="59">
        <f t="shared" si="8"/>
        <v>0</v>
      </c>
      <c r="Z32" s="59">
        <f t="shared" si="9"/>
        <v>0</v>
      </c>
      <c r="AA32" s="59">
        <f t="shared" si="10"/>
        <v>0</v>
      </c>
      <c r="AB32" s="59">
        <f t="shared" si="11"/>
        <v>0</v>
      </c>
      <c r="AC32" s="59">
        <f t="shared" si="12"/>
        <v>0</v>
      </c>
      <c r="AD32" s="59">
        <f t="shared" si="13"/>
        <v>0</v>
      </c>
      <c r="AE32" s="59">
        <f t="shared" si="14"/>
        <v>0</v>
      </c>
      <c r="AF32" s="59">
        <f t="shared" si="15"/>
        <v>0</v>
      </c>
      <c r="AG32" s="59">
        <f t="shared" si="16"/>
        <v>0</v>
      </c>
      <c r="AH32" s="59">
        <f t="shared" si="17"/>
        <v>0</v>
      </c>
      <c r="AI32" s="59">
        <f t="shared" si="18"/>
        <v>0</v>
      </c>
      <c r="AJ32" s="59">
        <f t="shared" si="19"/>
        <v>0</v>
      </c>
      <c r="AK32" s="59">
        <f t="shared" si="20"/>
        <v>0</v>
      </c>
      <c r="AL32" s="59">
        <f t="shared" si="21"/>
        <v>0</v>
      </c>
      <c r="AM32" s="59">
        <f t="shared" si="22"/>
        <v>0</v>
      </c>
      <c r="AN32" s="59">
        <f t="shared" si="23"/>
        <v>0</v>
      </c>
      <c r="AO32" s="59">
        <f t="shared" si="24"/>
        <v>0</v>
      </c>
      <c r="AP32" s="59">
        <f t="shared" si="25"/>
        <v>0</v>
      </c>
      <c r="AQ32" s="59">
        <f t="shared" si="26"/>
        <v>0</v>
      </c>
      <c r="AT32" s="60" t="s">
        <v>66</v>
      </c>
      <c r="BR32" s="59" t="str">
        <f t="shared" si="28"/>
        <v/>
      </c>
      <c r="BS32" s="59" t="str">
        <f t="shared" si="29"/>
        <v/>
      </c>
      <c r="BU32" s="59" t="str">
        <f t="shared" si="30"/>
        <v/>
      </c>
      <c r="BV32" s="59" t="str">
        <f t="shared" si="31"/>
        <v/>
      </c>
      <c r="BX32" s="59" t="str">
        <f t="shared" si="32"/>
        <v/>
      </c>
      <c r="BY32" s="59" t="str">
        <f t="shared" si="33"/>
        <v/>
      </c>
      <c r="BZ32" s="59"/>
      <c r="CB32" s="59" t="str">
        <f t="shared" si="34"/>
        <v/>
      </c>
      <c r="CD32" s="59" t="str">
        <f t="shared" si="35"/>
        <v/>
      </c>
      <c r="CE32" s="59" t="str">
        <f t="shared" si="0"/>
        <v/>
      </c>
      <c r="CF32" s="60">
        <v>31</v>
      </c>
      <c r="CG32" s="60" t="str">
        <f>IF($CF32=Output!$C$7,$BS32,"")</f>
        <v/>
      </c>
    </row>
    <row r="33" spans="1:85" x14ac:dyDescent="0.25">
      <c r="A33" s="37"/>
      <c r="B33" s="37"/>
      <c r="C33" s="37"/>
      <c r="D33" s="37"/>
      <c r="E33" s="37"/>
      <c r="F33" s="37"/>
      <c r="G33" s="62"/>
      <c r="H33" s="57"/>
      <c r="I33" s="57"/>
      <c r="J33" s="57"/>
      <c r="K33" s="57"/>
      <c r="L33" s="57"/>
      <c r="M33" s="57"/>
      <c r="N33" s="57"/>
      <c r="O33" s="57"/>
      <c r="P33" s="57"/>
      <c r="R33" s="59">
        <f t="shared" si="1"/>
        <v>0</v>
      </c>
      <c r="S33" s="59">
        <f t="shared" si="2"/>
        <v>0</v>
      </c>
      <c r="T33" s="59">
        <f t="shared" si="3"/>
        <v>0</v>
      </c>
      <c r="U33" s="59">
        <f t="shared" si="4"/>
        <v>0</v>
      </c>
      <c r="V33" s="59">
        <f t="shared" si="5"/>
        <v>0</v>
      </c>
      <c r="W33" s="59">
        <f t="shared" si="6"/>
        <v>0</v>
      </c>
      <c r="X33" s="59">
        <f t="shared" si="7"/>
        <v>0</v>
      </c>
      <c r="Y33" s="59">
        <f t="shared" si="8"/>
        <v>0</v>
      </c>
      <c r="Z33" s="59">
        <f t="shared" si="9"/>
        <v>0</v>
      </c>
      <c r="AA33" s="59">
        <f t="shared" si="10"/>
        <v>0</v>
      </c>
      <c r="AB33" s="59">
        <f t="shared" si="11"/>
        <v>0</v>
      </c>
      <c r="AC33" s="59">
        <f t="shared" si="12"/>
        <v>0</v>
      </c>
      <c r="AD33" s="59">
        <f t="shared" si="13"/>
        <v>0</v>
      </c>
      <c r="AE33" s="59">
        <f t="shared" si="14"/>
        <v>0</v>
      </c>
      <c r="AF33" s="59">
        <f t="shared" si="15"/>
        <v>0</v>
      </c>
      <c r="AG33" s="59">
        <f t="shared" si="16"/>
        <v>0</v>
      </c>
      <c r="AH33" s="59">
        <f t="shared" si="17"/>
        <v>0</v>
      </c>
      <c r="AI33" s="59">
        <f t="shared" si="18"/>
        <v>0</v>
      </c>
      <c r="AJ33" s="59">
        <f t="shared" si="19"/>
        <v>0</v>
      </c>
      <c r="AK33" s="59">
        <f t="shared" si="20"/>
        <v>0</v>
      </c>
      <c r="AL33" s="59">
        <f t="shared" si="21"/>
        <v>0</v>
      </c>
      <c r="AM33" s="59">
        <f t="shared" si="22"/>
        <v>0</v>
      </c>
      <c r="AN33" s="59">
        <f t="shared" si="23"/>
        <v>0</v>
      </c>
      <c r="AO33" s="59">
        <f t="shared" si="24"/>
        <v>0</v>
      </c>
      <c r="AP33" s="59">
        <f t="shared" si="25"/>
        <v>0</v>
      </c>
      <c r="AQ33" s="59">
        <f t="shared" si="26"/>
        <v>0</v>
      </c>
      <c r="AT33" s="66"/>
      <c r="AU33" s="67">
        <f>SUM($A$2:$A$501)</f>
        <v>3934</v>
      </c>
      <c r="BR33" s="59" t="str">
        <f t="shared" si="28"/>
        <v/>
      </c>
      <c r="BS33" s="59" t="str">
        <f t="shared" si="29"/>
        <v/>
      </c>
      <c r="BU33" s="59" t="str">
        <f t="shared" si="30"/>
        <v/>
      </c>
      <c r="BV33" s="59" t="str">
        <f t="shared" si="31"/>
        <v/>
      </c>
      <c r="BX33" s="59" t="str">
        <f t="shared" si="32"/>
        <v/>
      </c>
      <c r="BY33" s="59" t="str">
        <f t="shared" si="33"/>
        <v/>
      </c>
      <c r="BZ33" s="59"/>
      <c r="CB33" s="59" t="str">
        <f t="shared" si="34"/>
        <v/>
      </c>
      <c r="CD33" s="59" t="str">
        <f t="shared" si="35"/>
        <v/>
      </c>
      <c r="CE33" s="59" t="str">
        <f t="shared" si="0"/>
        <v/>
      </c>
      <c r="CF33" s="60">
        <v>32</v>
      </c>
      <c r="CG33" s="60" t="str">
        <f>IF($CF33=Output!$C$7,$BS33,"")</f>
        <v/>
      </c>
    </row>
    <row r="34" spans="1:85" x14ac:dyDescent="0.25">
      <c r="A34" s="37"/>
      <c r="B34" s="37"/>
      <c r="C34" s="37"/>
      <c r="D34" s="37"/>
      <c r="E34" s="37"/>
      <c r="F34" s="37"/>
      <c r="G34" s="62"/>
      <c r="H34" s="57"/>
      <c r="I34" s="57"/>
      <c r="J34" s="57"/>
      <c r="K34" s="57"/>
      <c r="L34" s="57"/>
      <c r="M34" s="57"/>
      <c r="N34" s="57"/>
      <c r="O34" s="57"/>
      <c r="P34" s="57"/>
      <c r="R34" s="59">
        <f t="shared" si="1"/>
        <v>0</v>
      </c>
      <c r="S34" s="59">
        <f t="shared" si="2"/>
        <v>0</v>
      </c>
      <c r="T34" s="59">
        <f t="shared" si="3"/>
        <v>0</v>
      </c>
      <c r="U34" s="59">
        <f t="shared" si="4"/>
        <v>0</v>
      </c>
      <c r="V34" s="59">
        <f t="shared" si="5"/>
        <v>0</v>
      </c>
      <c r="W34" s="59">
        <f t="shared" si="6"/>
        <v>0</v>
      </c>
      <c r="X34" s="59">
        <f t="shared" si="7"/>
        <v>0</v>
      </c>
      <c r="Y34" s="59">
        <f t="shared" si="8"/>
        <v>0</v>
      </c>
      <c r="Z34" s="59">
        <f t="shared" si="9"/>
        <v>0</v>
      </c>
      <c r="AA34" s="59">
        <f t="shared" si="10"/>
        <v>0</v>
      </c>
      <c r="AB34" s="59">
        <f t="shared" si="11"/>
        <v>0</v>
      </c>
      <c r="AC34" s="59">
        <f t="shared" si="12"/>
        <v>0</v>
      </c>
      <c r="AD34" s="59">
        <f t="shared" si="13"/>
        <v>0</v>
      </c>
      <c r="AE34" s="59">
        <f t="shared" si="14"/>
        <v>0</v>
      </c>
      <c r="AF34" s="59">
        <f t="shared" si="15"/>
        <v>0</v>
      </c>
      <c r="AG34" s="59">
        <f t="shared" si="16"/>
        <v>0</v>
      </c>
      <c r="AH34" s="59">
        <f t="shared" si="17"/>
        <v>0</v>
      </c>
      <c r="AI34" s="59">
        <f t="shared" si="18"/>
        <v>0</v>
      </c>
      <c r="AJ34" s="59">
        <f t="shared" si="19"/>
        <v>0</v>
      </c>
      <c r="AK34" s="59">
        <f t="shared" si="20"/>
        <v>0</v>
      </c>
      <c r="AL34" s="59">
        <f t="shared" si="21"/>
        <v>0</v>
      </c>
      <c r="AM34" s="59">
        <f t="shared" si="22"/>
        <v>0</v>
      </c>
      <c r="AN34" s="59">
        <f t="shared" si="23"/>
        <v>0</v>
      </c>
      <c r="AO34" s="59">
        <f t="shared" si="24"/>
        <v>0</v>
      </c>
      <c r="AP34" s="59">
        <f t="shared" si="25"/>
        <v>0</v>
      </c>
      <c r="AQ34" s="59">
        <f t="shared" si="26"/>
        <v>0</v>
      </c>
      <c r="AT34" s="66"/>
      <c r="AU34" s="59">
        <f>SUM($AM$2:$AM$501)</f>
        <v>7803032</v>
      </c>
      <c r="BR34" s="59" t="str">
        <f t="shared" si="28"/>
        <v/>
      </c>
      <c r="BS34" s="59" t="str">
        <f t="shared" si="29"/>
        <v/>
      </c>
      <c r="BU34" s="59" t="str">
        <f t="shared" si="30"/>
        <v/>
      </c>
      <c r="BV34" s="59" t="str">
        <f t="shared" si="31"/>
        <v/>
      </c>
      <c r="BX34" s="59" t="str">
        <f t="shared" si="32"/>
        <v/>
      </c>
      <c r="BY34" s="59" t="str">
        <f t="shared" si="33"/>
        <v/>
      </c>
      <c r="BZ34" s="59"/>
      <c r="CB34" s="59" t="str">
        <f t="shared" si="34"/>
        <v/>
      </c>
      <c r="CD34" s="59" t="str">
        <f t="shared" si="35"/>
        <v/>
      </c>
      <c r="CE34" s="59" t="str">
        <f t="shared" si="0"/>
        <v/>
      </c>
      <c r="CF34" s="60">
        <v>33</v>
      </c>
      <c r="CG34" s="60" t="str">
        <f>IF($CF34=Output!$C$7,$BS34,"")</f>
        <v/>
      </c>
    </row>
    <row r="35" spans="1:85" x14ac:dyDescent="0.25">
      <c r="A35" s="37"/>
      <c r="B35" s="37"/>
      <c r="C35" s="37"/>
      <c r="D35" s="37"/>
      <c r="E35" s="37"/>
      <c r="F35" s="37"/>
      <c r="G35" s="62"/>
      <c r="H35" s="57"/>
      <c r="I35" s="57"/>
      <c r="J35" s="57"/>
      <c r="K35" s="57"/>
      <c r="L35" s="57"/>
      <c r="M35" s="57"/>
      <c r="N35" s="57"/>
      <c r="O35" s="57"/>
      <c r="P35" s="57"/>
      <c r="R35" s="59">
        <f t="shared" si="1"/>
        <v>0</v>
      </c>
      <c r="S35" s="59">
        <f t="shared" si="2"/>
        <v>0</v>
      </c>
      <c r="T35" s="59">
        <f t="shared" si="3"/>
        <v>0</v>
      </c>
      <c r="U35" s="59">
        <f t="shared" si="4"/>
        <v>0</v>
      </c>
      <c r="V35" s="59">
        <f t="shared" si="5"/>
        <v>0</v>
      </c>
      <c r="W35" s="59">
        <f t="shared" si="6"/>
        <v>0</v>
      </c>
      <c r="X35" s="59">
        <f t="shared" si="7"/>
        <v>0</v>
      </c>
      <c r="Y35" s="59">
        <f t="shared" si="8"/>
        <v>0</v>
      </c>
      <c r="Z35" s="59">
        <f t="shared" si="9"/>
        <v>0</v>
      </c>
      <c r="AA35" s="59">
        <f t="shared" si="10"/>
        <v>0</v>
      </c>
      <c r="AB35" s="59">
        <f t="shared" si="11"/>
        <v>0</v>
      </c>
      <c r="AC35" s="59">
        <f t="shared" si="12"/>
        <v>0</v>
      </c>
      <c r="AD35" s="59">
        <f t="shared" si="13"/>
        <v>0</v>
      </c>
      <c r="AE35" s="59">
        <f t="shared" si="14"/>
        <v>0</v>
      </c>
      <c r="AF35" s="59">
        <f t="shared" si="15"/>
        <v>0</v>
      </c>
      <c r="AG35" s="59">
        <f t="shared" si="16"/>
        <v>0</v>
      </c>
      <c r="AH35" s="59">
        <f t="shared" si="17"/>
        <v>0</v>
      </c>
      <c r="AI35" s="59">
        <f t="shared" si="18"/>
        <v>0</v>
      </c>
      <c r="AJ35" s="59">
        <f t="shared" si="19"/>
        <v>0</v>
      </c>
      <c r="AK35" s="59">
        <f t="shared" si="20"/>
        <v>0</v>
      </c>
      <c r="AL35" s="59">
        <f t="shared" si="21"/>
        <v>0</v>
      </c>
      <c r="AM35" s="59">
        <f t="shared" si="22"/>
        <v>0</v>
      </c>
      <c r="AN35" s="59">
        <f t="shared" si="23"/>
        <v>0</v>
      </c>
      <c r="AO35" s="59">
        <f t="shared" si="24"/>
        <v>0</v>
      </c>
      <c r="AP35" s="59">
        <f t="shared" si="25"/>
        <v>0</v>
      </c>
      <c r="AQ35" s="59">
        <f t="shared" si="26"/>
        <v>0</v>
      </c>
      <c r="AT35" s="66"/>
      <c r="AU35" s="59">
        <f>SUM($AN$2:$AN$501)</f>
        <v>15477340092</v>
      </c>
      <c r="BR35" s="59" t="str">
        <f t="shared" si="28"/>
        <v/>
      </c>
      <c r="BS35" s="59" t="str">
        <f t="shared" si="29"/>
        <v/>
      </c>
      <c r="BU35" s="59" t="str">
        <f t="shared" si="30"/>
        <v/>
      </c>
      <c r="BV35" s="59" t="str">
        <f t="shared" si="31"/>
        <v/>
      </c>
      <c r="BX35" s="59" t="str">
        <f t="shared" si="32"/>
        <v/>
      </c>
      <c r="BY35" s="59" t="str">
        <f t="shared" si="33"/>
        <v/>
      </c>
      <c r="BZ35" s="59"/>
      <c r="CB35" s="59" t="str">
        <f t="shared" si="34"/>
        <v/>
      </c>
      <c r="CD35" s="59" t="str">
        <f t="shared" si="35"/>
        <v/>
      </c>
      <c r="CE35" s="59" t="str">
        <f t="shared" si="0"/>
        <v/>
      </c>
      <c r="CF35" s="60">
        <v>34</v>
      </c>
      <c r="CG35" s="60" t="str">
        <f>IF($CF35=Output!$C$7,$BS35,"")</f>
        <v/>
      </c>
    </row>
    <row r="36" spans="1:85" x14ac:dyDescent="0.25">
      <c r="A36" s="37"/>
      <c r="B36" s="37"/>
      <c r="C36" s="37"/>
      <c r="D36" s="37"/>
      <c r="E36" s="37"/>
      <c r="F36" s="37"/>
      <c r="G36" s="62"/>
      <c r="H36" s="57"/>
      <c r="I36" s="57"/>
      <c r="J36" s="57"/>
      <c r="K36" s="57"/>
      <c r="L36" s="57"/>
      <c r="M36" s="57"/>
      <c r="N36" s="57"/>
      <c r="O36" s="57"/>
      <c r="P36" s="57"/>
      <c r="R36" s="59">
        <f t="shared" si="1"/>
        <v>0</v>
      </c>
      <c r="S36" s="59">
        <f t="shared" si="2"/>
        <v>0</v>
      </c>
      <c r="T36" s="59">
        <f t="shared" si="3"/>
        <v>0</v>
      </c>
      <c r="U36" s="59">
        <f t="shared" si="4"/>
        <v>0</v>
      </c>
      <c r="V36" s="59">
        <f t="shared" si="5"/>
        <v>0</v>
      </c>
      <c r="W36" s="59">
        <f t="shared" si="6"/>
        <v>0</v>
      </c>
      <c r="X36" s="59">
        <f t="shared" si="7"/>
        <v>0</v>
      </c>
      <c r="Y36" s="59">
        <f t="shared" si="8"/>
        <v>0</v>
      </c>
      <c r="Z36" s="59">
        <f t="shared" si="9"/>
        <v>0</v>
      </c>
      <c r="AA36" s="59">
        <f t="shared" si="10"/>
        <v>0</v>
      </c>
      <c r="AB36" s="59">
        <f t="shared" si="11"/>
        <v>0</v>
      </c>
      <c r="AC36" s="59">
        <f t="shared" si="12"/>
        <v>0</v>
      </c>
      <c r="AD36" s="59">
        <f t="shared" si="13"/>
        <v>0</v>
      </c>
      <c r="AE36" s="59">
        <f t="shared" si="14"/>
        <v>0</v>
      </c>
      <c r="AF36" s="59">
        <f t="shared" si="15"/>
        <v>0</v>
      </c>
      <c r="AG36" s="59">
        <f t="shared" si="16"/>
        <v>0</v>
      </c>
      <c r="AH36" s="59">
        <f t="shared" si="17"/>
        <v>0</v>
      </c>
      <c r="AI36" s="59">
        <f t="shared" si="18"/>
        <v>0</v>
      </c>
      <c r="AJ36" s="59">
        <f t="shared" si="19"/>
        <v>0</v>
      </c>
      <c r="AK36" s="59">
        <f t="shared" si="20"/>
        <v>0</v>
      </c>
      <c r="AL36" s="59">
        <f t="shared" si="21"/>
        <v>0</v>
      </c>
      <c r="AM36" s="59">
        <f t="shared" si="22"/>
        <v>0</v>
      </c>
      <c r="AN36" s="59">
        <f t="shared" si="23"/>
        <v>0</v>
      </c>
      <c r="AO36" s="59">
        <f t="shared" si="24"/>
        <v>0</v>
      </c>
      <c r="AP36" s="59">
        <f t="shared" si="25"/>
        <v>0</v>
      </c>
      <c r="AQ36" s="59">
        <f t="shared" si="26"/>
        <v>0</v>
      </c>
      <c r="AT36" s="66"/>
      <c r="AU36" s="59">
        <f>SUM($AO$2:$AO$501)</f>
        <v>0</v>
      </c>
      <c r="BR36" s="59" t="str">
        <f t="shared" si="28"/>
        <v/>
      </c>
      <c r="BS36" s="59" t="str">
        <f t="shared" si="29"/>
        <v/>
      </c>
      <c r="BU36" s="59" t="str">
        <f t="shared" si="30"/>
        <v/>
      </c>
      <c r="BV36" s="59" t="str">
        <f t="shared" si="31"/>
        <v/>
      </c>
      <c r="BX36" s="59" t="str">
        <f t="shared" si="32"/>
        <v/>
      </c>
      <c r="BY36" s="59" t="str">
        <f t="shared" si="33"/>
        <v/>
      </c>
      <c r="BZ36" s="59"/>
      <c r="CB36" s="59" t="str">
        <f t="shared" si="34"/>
        <v/>
      </c>
      <c r="CD36" s="59" t="str">
        <f t="shared" si="35"/>
        <v/>
      </c>
      <c r="CE36" s="59" t="str">
        <f t="shared" si="0"/>
        <v/>
      </c>
      <c r="CF36" s="60">
        <v>35</v>
      </c>
      <c r="CG36" s="60" t="str">
        <f>IF($CF36=Output!$C$7,$BS36,"")</f>
        <v/>
      </c>
    </row>
    <row r="37" spans="1:85" x14ac:dyDescent="0.25">
      <c r="A37" s="37"/>
      <c r="B37" s="37"/>
      <c r="C37" s="37"/>
      <c r="D37" s="37"/>
      <c r="E37" s="37"/>
      <c r="F37" s="37"/>
      <c r="G37" s="62"/>
      <c r="H37" s="57"/>
      <c r="I37" s="57"/>
      <c r="J37" s="57"/>
      <c r="K37" s="57"/>
      <c r="L37" s="57"/>
      <c r="M37" s="57"/>
      <c r="N37" s="57"/>
      <c r="O37" s="57"/>
      <c r="P37" s="57"/>
      <c r="R37" s="59">
        <f t="shared" si="1"/>
        <v>0</v>
      </c>
      <c r="S37" s="59">
        <f t="shared" si="2"/>
        <v>0</v>
      </c>
      <c r="T37" s="59">
        <f t="shared" si="3"/>
        <v>0</v>
      </c>
      <c r="U37" s="59">
        <f t="shared" si="4"/>
        <v>0</v>
      </c>
      <c r="V37" s="59">
        <f t="shared" si="5"/>
        <v>0</v>
      </c>
      <c r="W37" s="59">
        <f t="shared" si="6"/>
        <v>0</v>
      </c>
      <c r="X37" s="59">
        <f t="shared" si="7"/>
        <v>0</v>
      </c>
      <c r="Y37" s="59">
        <f t="shared" si="8"/>
        <v>0</v>
      </c>
      <c r="Z37" s="59">
        <f t="shared" si="9"/>
        <v>0</v>
      </c>
      <c r="AA37" s="59">
        <f t="shared" si="10"/>
        <v>0</v>
      </c>
      <c r="AB37" s="59">
        <f t="shared" si="11"/>
        <v>0</v>
      </c>
      <c r="AC37" s="59">
        <f t="shared" si="12"/>
        <v>0</v>
      </c>
      <c r="AD37" s="59">
        <f t="shared" si="13"/>
        <v>0</v>
      </c>
      <c r="AE37" s="59">
        <f t="shared" si="14"/>
        <v>0</v>
      </c>
      <c r="AF37" s="59">
        <f t="shared" si="15"/>
        <v>0</v>
      </c>
      <c r="AG37" s="59">
        <f t="shared" si="16"/>
        <v>0</v>
      </c>
      <c r="AH37" s="59">
        <f t="shared" si="17"/>
        <v>0</v>
      </c>
      <c r="AI37" s="59">
        <f t="shared" si="18"/>
        <v>0</v>
      </c>
      <c r="AJ37" s="59">
        <f t="shared" si="19"/>
        <v>0</v>
      </c>
      <c r="AK37" s="59">
        <f t="shared" si="20"/>
        <v>0</v>
      </c>
      <c r="AL37" s="59">
        <f t="shared" si="21"/>
        <v>0</v>
      </c>
      <c r="AM37" s="59">
        <f t="shared" si="22"/>
        <v>0</v>
      </c>
      <c r="AN37" s="59">
        <f t="shared" si="23"/>
        <v>0</v>
      </c>
      <c r="AO37" s="59">
        <f t="shared" si="24"/>
        <v>0</v>
      </c>
      <c r="AP37" s="59">
        <f t="shared" si="25"/>
        <v>0</v>
      </c>
      <c r="AQ37" s="59">
        <f t="shared" si="26"/>
        <v>0</v>
      </c>
      <c r="AT37" s="69"/>
      <c r="AU37" s="59">
        <f>SUM($AP$2:$AP$501)</f>
        <v>0</v>
      </c>
      <c r="BR37" s="59" t="str">
        <f t="shared" si="28"/>
        <v/>
      </c>
      <c r="BS37" s="59" t="str">
        <f t="shared" si="29"/>
        <v/>
      </c>
      <c r="BU37" s="59" t="str">
        <f t="shared" si="30"/>
        <v/>
      </c>
      <c r="BV37" s="59" t="str">
        <f t="shared" si="31"/>
        <v/>
      </c>
      <c r="BX37" s="59" t="str">
        <f t="shared" si="32"/>
        <v/>
      </c>
      <c r="BY37" s="59" t="str">
        <f t="shared" si="33"/>
        <v/>
      </c>
      <c r="BZ37" s="59"/>
      <c r="CB37" s="59" t="str">
        <f t="shared" si="34"/>
        <v/>
      </c>
      <c r="CD37" s="59" t="str">
        <f t="shared" si="35"/>
        <v/>
      </c>
      <c r="CE37" s="59" t="str">
        <f t="shared" si="0"/>
        <v/>
      </c>
      <c r="CF37" s="60">
        <v>36</v>
      </c>
      <c r="CG37" s="60" t="str">
        <f>IF($CF37=Output!$C$7,$BS37,"")</f>
        <v/>
      </c>
    </row>
    <row r="38" spans="1:85" x14ac:dyDescent="0.25">
      <c r="A38" s="37"/>
      <c r="B38" s="37"/>
      <c r="C38" s="37"/>
      <c r="D38" s="37"/>
      <c r="E38" s="37"/>
      <c r="F38" s="37"/>
      <c r="G38" s="62"/>
      <c r="H38" s="57"/>
      <c r="I38" s="57"/>
      <c r="J38" s="57"/>
      <c r="K38" s="57"/>
      <c r="L38" s="57"/>
      <c r="M38" s="57"/>
      <c r="N38" s="57"/>
      <c r="O38" s="57"/>
      <c r="P38" s="57"/>
      <c r="R38" s="59">
        <f t="shared" si="1"/>
        <v>0</v>
      </c>
      <c r="S38" s="59">
        <f t="shared" si="2"/>
        <v>0</v>
      </c>
      <c r="T38" s="59">
        <f t="shared" si="3"/>
        <v>0</v>
      </c>
      <c r="U38" s="59">
        <f t="shared" si="4"/>
        <v>0</v>
      </c>
      <c r="V38" s="59">
        <f t="shared" si="5"/>
        <v>0</v>
      </c>
      <c r="W38" s="59">
        <f t="shared" si="6"/>
        <v>0</v>
      </c>
      <c r="X38" s="59">
        <f t="shared" si="7"/>
        <v>0</v>
      </c>
      <c r="Y38" s="59">
        <f t="shared" si="8"/>
        <v>0</v>
      </c>
      <c r="Z38" s="59">
        <f t="shared" si="9"/>
        <v>0</v>
      </c>
      <c r="AA38" s="59">
        <f t="shared" si="10"/>
        <v>0</v>
      </c>
      <c r="AB38" s="59">
        <f t="shared" si="11"/>
        <v>0</v>
      </c>
      <c r="AC38" s="59">
        <f t="shared" si="12"/>
        <v>0</v>
      </c>
      <c r="AD38" s="59">
        <f t="shared" si="13"/>
        <v>0</v>
      </c>
      <c r="AE38" s="59">
        <f t="shared" si="14"/>
        <v>0</v>
      </c>
      <c r="AF38" s="59">
        <f t="shared" si="15"/>
        <v>0</v>
      </c>
      <c r="AG38" s="59">
        <f t="shared" si="16"/>
        <v>0</v>
      </c>
      <c r="AH38" s="59">
        <f t="shared" si="17"/>
        <v>0</v>
      </c>
      <c r="AI38" s="59">
        <f t="shared" si="18"/>
        <v>0</v>
      </c>
      <c r="AJ38" s="59">
        <f t="shared" si="19"/>
        <v>0</v>
      </c>
      <c r="AK38" s="59">
        <f t="shared" si="20"/>
        <v>0</v>
      </c>
      <c r="AL38" s="59">
        <f t="shared" si="21"/>
        <v>0</v>
      </c>
      <c r="AM38" s="59">
        <f t="shared" si="22"/>
        <v>0</v>
      </c>
      <c r="AN38" s="59">
        <f t="shared" si="23"/>
        <v>0</v>
      </c>
      <c r="AO38" s="59">
        <f t="shared" si="24"/>
        <v>0</v>
      </c>
      <c r="AP38" s="59">
        <f t="shared" si="25"/>
        <v>0</v>
      </c>
      <c r="AQ38" s="59">
        <f t="shared" si="26"/>
        <v>0</v>
      </c>
      <c r="AT38" s="69"/>
      <c r="AU38" s="59">
        <f>SUM($AQ$2:$AQ$501)</f>
        <v>0</v>
      </c>
      <c r="BR38" s="59" t="str">
        <f t="shared" si="28"/>
        <v/>
      </c>
      <c r="BS38" s="59" t="str">
        <f t="shared" si="29"/>
        <v/>
      </c>
      <c r="BU38" s="59" t="str">
        <f t="shared" si="30"/>
        <v/>
      </c>
      <c r="BV38" s="59" t="str">
        <f t="shared" si="31"/>
        <v/>
      </c>
      <c r="BX38" s="59" t="str">
        <f t="shared" si="32"/>
        <v/>
      </c>
      <c r="BY38" s="59" t="str">
        <f t="shared" si="33"/>
        <v/>
      </c>
      <c r="BZ38" s="59"/>
      <c r="CB38" s="59" t="str">
        <f t="shared" si="34"/>
        <v/>
      </c>
      <c r="CD38" s="59" t="str">
        <f t="shared" si="35"/>
        <v/>
      </c>
      <c r="CE38" s="59" t="str">
        <f t="shared" si="0"/>
        <v/>
      </c>
      <c r="CF38" s="60">
        <v>37</v>
      </c>
      <c r="CG38" s="60" t="str">
        <f>IF($CF38=Output!$C$7,$BS38,"")</f>
        <v/>
      </c>
    </row>
    <row r="39" spans="1:85" x14ac:dyDescent="0.25">
      <c r="A39" s="37"/>
      <c r="B39" s="37"/>
      <c r="C39" s="37"/>
      <c r="D39" s="37"/>
      <c r="E39" s="37"/>
      <c r="F39" s="37"/>
      <c r="G39" s="62"/>
      <c r="H39" s="57"/>
      <c r="I39" s="57"/>
      <c r="J39" s="57"/>
      <c r="K39" s="57"/>
      <c r="L39" s="57"/>
      <c r="M39" s="57"/>
      <c r="N39" s="57"/>
      <c r="O39" s="57"/>
      <c r="P39" s="57"/>
      <c r="R39" s="59">
        <f t="shared" si="1"/>
        <v>0</v>
      </c>
      <c r="S39" s="59">
        <f t="shared" si="2"/>
        <v>0</v>
      </c>
      <c r="T39" s="59">
        <f t="shared" si="3"/>
        <v>0</v>
      </c>
      <c r="U39" s="59">
        <f t="shared" si="4"/>
        <v>0</v>
      </c>
      <c r="V39" s="59">
        <f t="shared" si="5"/>
        <v>0</v>
      </c>
      <c r="W39" s="59">
        <f t="shared" si="6"/>
        <v>0</v>
      </c>
      <c r="X39" s="59">
        <f t="shared" si="7"/>
        <v>0</v>
      </c>
      <c r="Y39" s="59">
        <f t="shared" si="8"/>
        <v>0</v>
      </c>
      <c r="Z39" s="59">
        <f t="shared" si="9"/>
        <v>0</v>
      </c>
      <c r="AA39" s="59">
        <f t="shared" si="10"/>
        <v>0</v>
      </c>
      <c r="AB39" s="59">
        <f t="shared" si="11"/>
        <v>0</v>
      </c>
      <c r="AC39" s="59">
        <f t="shared" si="12"/>
        <v>0</v>
      </c>
      <c r="AD39" s="59">
        <f t="shared" si="13"/>
        <v>0</v>
      </c>
      <c r="AE39" s="59">
        <f t="shared" si="14"/>
        <v>0</v>
      </c>
      <c r="AF39" s="59">
        <f t="shared" si="15"/>
        <v>0</v>
      </c>
      <c r="AG39" s="59">
        <f t="shared" si="16"/>
        <v>0</v>
      </c>
      <c r="AH39" s="59">
        <f t="shared" si="17"/>
        <v>0</v>
      </c>
      <c r="AI39" s="59">
        <f t="shared" si="18"/>
        <v>0</v>
      </c>
      <c r="AJ39" s="59">
        <f t="shared" si="19"/>
        <v>0</v>
      </c>
      <c r="AK39" s="59">
        <f t="shared" si="20"/>
        <v>0</v>
      </c>
      <c r="AL39" s="59">
        <f t="shared" si="21"/>
        <v>0</v>
      </c>
      <c r="AM39" s="59">
        <f t="shared" si="22"/>
        <v>0</v>
      </c>
      <c r="AN39" s="59">
        <f t="shared" si="23"/>
        <v>0</v>
      </c>
      <c r="AO39" s="59">
        <f t="shared" si="24"/>
        <v>0</v>
      </c>
      <c r="AP39" s="59">
        <f t="shared" si="25"/>
        <v>0</v>
      </c>
      <c r="AQ39" s="59">
        <f t="shared" si="26"/>
        <v>0</v>
      </c>
      <c r="AT39" s="69"/>
      <c r="BR39" s="59" t="str">
        <f t="shared" si="28"/>
        <v/>
      </c>
      <c r="BS39" s="59" t="str">
        <f t="shared" si="29"/>
        <v/>
      </c>
      <c r="BU39" s="59" t="str">
        <f t="shared" si="30"/>
        <v/>
      </c>
      <c r="BV39" s="59" t="str">
        <f t="shared" si="31"/>
        <v/>
      </c>
      <c r="BX39" s="59" t="str">
        <f t="shared" si="32"/>
        <v/>
      </c>
      <c r="BY39" s="59" t="str">
        <f t="shared" si="33"/>
        <v/>
      </c>
      <c r="BZ39" s="59"/>
      <c r="CB39" s="59" t="str">
        <f t="shared" si="34"/>
        <v/>
      </c>
      <c r="CD39" s="59" t="str">
        <f t="shared" si="35"/>
        <v/>
      </c>
      <c r="CE39" s="59" t="str">
        <f t="shared" si="0"/>
        <v/>
      </c>
      <c r="CF39" s="60">
        <v>38</v>
      </c>
      <c r="CG39" s="60" t="str">
        <f>IF($CF39=Output!$C$7,$BS39,"")</f>
        <v/>
      </c>
    </row>
    <row r="40" spans="1:85" x14ac:dyDescent="0.25">
      <c r="A40" s="37"/>
      <c r="B40" s="37"/>
      <c r="C40" s="37"/>
      <c r="D40" s="37"/>
      <c r="E40" s="37"/>
      <c r="F40" s="37"/>
      <c r="G40" s="62"/>
      <c r="H40" s="57"/>
      <c r="I40" s="57"/>
      <c r="J40" s="57"/>
      <c r="K40" s="57"/>
      <c r="L40" s="57"/>
      <c r="M40" s="57"/>
      <c r="N40" s="57"/>
      <c r="O40" s="57"/>
      <c r="P40" s="57"/>
      <c r="R40" s="59">
        <f t="shared" si="1"/>
        <v>0</v>
      </c>
      <c r="S40" s="59">
        <f t="shared" si="2"/>
        <v>0</v>
      </c>
      <c r="T40" s="59">
        <f t="shared" si="3"/>
        <v>0</v>
      </c>
      <c r="U40" s="59">
        <f t="shared" si="4"/>
        <v>0</v>
      </c>
      <c r="V40" s="59">
        <f t="shared" si="5"/>
        <v>0</v>
      </c>
      <c r="W40" s="59">
        <f t="shared" si="6"/>
        <v>0</v>
      </c>
      <c r="X40" s="59">
        <f t="shared" si="7"/>
        <v>0</v>
      </c>
      <c r="Y40" s="59">
        <f t="shared" si="8"/>
        <v>0</v>
      </c>
      <c r="Z40" s="59">
        <f t="shared" si="9"/>
        <v>0</v>
      </c>
      <c r="AA40" s="59">
        <f t="shared" si="10"/>
        <v>0</v>
      </c>
      <c r="AB40" s="59">
        <f t="shared" si="11"/>
        <v>0</v>
      </c>
      <c r="AC40" s="59">
        <f t="shared" si="12"/>
        <v>0</v>
      </c>
      <c r="AD40" s="59">
        <f t="shared" si="13"/>
        <v>0</v>
      </c>
      <c r="AE40" s="59">
        <f t="shared" si="14"/>
        <v>0</v>
      </c>
      <c r="AF40" s="59">
        <f t="shared" si="15"/>
        <v>0</v>
      </c>
      <c r="AG40" s="59">
        <f t="shared" si="16"/>
        <v>0</v>
      </c>
      <c r="AH40" s="59">
        <f t="shared" si="17"/>
        <v>0</v>
      </c>
      <c r="AI40" s="59">
        <f t="shared" si="18"/>
        <v>0</v>
      </c>
      <c r="AJ40" s="59">
        <f t="shared" si="19"/>
        <v>0</v>
      </c>
      <c r="AK40" s="59">
        <f t="shared" si="20"/>
        <v>0</v>
      </c>
      <c r="AL40" s="59">
        <f t="shared" si="21"/>
        <v>0</v>
      </c>
      <c r="AM40" s="59">
        <f t="shared" si="22"/>
        <v>0</v>
      </c>
      <c r="AN40" s="59">
        <f t="shared" si="23"/>
        <v>0</v>
      </c>
      <c r="AO40" s="59">
        <f t="shared" si="24"/>
        <v>0</v>
      </c>
      <c r="AP40" s="59">
        <f t="shared" si="25"/>
        <v>0</v>
      </c>
      <c r="AQ40" s="59">
        <f t="shared" si="26"/>
        <v>0</v>
      </c>
      <c r="AT40" s="69"/>
      <c r="BR40" s="59" t="str">
        <f t="shared" si="28"/>
        <v/>
      </c>
      <c r="BS40" s="59" t="str">
        <f t="shared" si="29"/>
        <v/>
      </c>
      <c r="BU40" s="59" t="str">
        <f t="shared" si="30"/>
        <v/>
      </c>
      <c r="BV40" s="59" t="str">
        <f t="shared" si="31"/>
        <v/>
      </c>
      <c r="BX40" s="59" t="str">
        <f t="shared" si="32"/>
        <v/>
      </c>
      <c r="BY40" s="59" t="str">
        <f t="shared" si="33"/>
        <v/>
      </c>
      <c r="BZ40" s="59"/>
      <c r="CB40" s="59" t="str">
        <f t="shared" si="34"/>
        <v/>
      </c>
      <c r="CD40" s="59" t="str">
        <f t="shared" si="35"/>
        <v/>
      </c>
      <c r="CE40" s="59" t="str">
        <f t="shared" si="0"/>
        <v/>
      </c>
      <c r="CF40" s="60">
        <v>39</v>
      </c>
      <c r="CG40" s="60" t="str">
        <f>IF($CF40=Output!$C$7,$BS40,"")</f>
        <v/>
      </c>
    </row>
    <row r="41" spans="1:85" x14ac:dyDescent="0.25">
      <c r="A41" s="37"/>
      <c r="B41" s="37"/>
      <c r="C41" s="37"/>
      <c r="D41" s="37"/>
      <c r="E41" s="37"/>
      <c r="F41" s="37"/>
      <c r="G41" s="62"/>
      <c r="H41" s="57"/>
      <c r="I41" s="57"/>
      <c r="J41" s="57"/>
      <c r="K41" s="57"/>
      <c r="L41" s="57"/>
      <c r="M41" s="57"/>
      <c r="N41" s="57"/>
      <c r="O41" s="57"/>
      <c r="P41" s="57"/>
      <c r="R41" s="59">
        <f t="shared" si="1"/>
        <v>0</v>
      </c>
      <c r="S41" s="59">
        <f t="shared" si="2"/>
        <v>0</v>
      </c>
      <c r="T41" s="59">
        <f t="shared" si="3"/>
        <v>0</v>
      </c>
      <c r="U41" s="59">
        <f t="shared" si="4"/>
        <v>0</v>
      </c>
      <c r="V41" s="59">
        <f t="shared" si="5"/>
        <v>0</v>
      </c>
      <c r="W41" s="59">
        <f t="shared" si="6"/>
        <v>0</v>
      </c>
      <c r="X41" s="59">
        <f t="shared" si="7"/>
        <v>0</v>
      </c>
      <c r="Y41" s="59">
        <f t="shared" si="8"/>
        <v>0</v>
      </c>
      <c r="Z41" s="59">
        <f t="shared" si="9"/>
        <v>0</v>
      </c>
      <c r="AA41" s="59">
        <f t="shared" si="10"/>
        <v>0</v>
      </c>
      <c r="AB41" s="59">
        <f t="shared" si="11"/>
        <v>0</v>
      </c>
      <c r="AC41" s="59">
        <f t="shared" si="12"/>
        <v>0</v>
      </c>
      <c r="AD41" s="59">
        <f t="shared" si="13"/>
        <v>0</v>
      </c>
      <c r="AE41" s="59">
        <f t="shared" si="14"/>
        <v>0</v>
      </c>
      <c r="AF41" s="59">
        <f t="shared" si="15"/>
        <v>0</v>
      </c>
      <c r="AG41" s="59">
        <f t="shared" si="16"/>
        <v>0</v>
      </c>
      <c r="AH41" s="59">
        <f t="shared" si="17"/>
        <v>0</v>
      </c>
      <c r="AI41" s="59">
        <f t="shared" si="18"/>
        <v>0</v>
      </c>
      <c r="AJ41" s="59">
        <f t="shared" si="19"/>
        <v>0</v>
      </c>
      <c r="AK41" s="59">
        <f t="shared" si="20"/>
        <v>0</v>
      </c>
      <c r="AL41" s="59">
        <f t="shared" si="21"/>
        <v>0</v>
      </c>
      <c r="AM41" s="59">
        <f t="shared" si="22"/>
        <v>0</v>
      </c>
      <c r="AN41" s="59">
        <f t="shared" si="23"/>
        <v>0</v>
      </c>
      <c r="AO41" s="59">
        <f t="shared" si="24"/>
        <v>0</v>
      </c>
      <c r="AP41" s="59">
        <f t="shared" si="25"/>
        <v>0</v>
      </c>
      <c r="AQ41" s="59">
        <f t="shared" si="26"/>
        <v>0</v>
      </c>
      <c r="AT41" s="66" t="s">
        <v>67</v>
      </c>
      <c r="BR41" s="59" t="str">
        <f t="shared" si="28"/>
        <v/>
      </c>
      <c r="BS41" s="59" t="str">
        <f t="shared" si="29"/>
        <v/>
      </c>
      <c r="BU41" s="59" t="str">
        <f t="shared" si="30"/>
        <v/>
      </c>
      <c r="BV41" s="59" t="str">
        <f t="shared" si="31"/>
        <v/>
      </c>
      <c r="BX41" s="59" t="str">
        <f t="shared" si="32"/>
        <v/>
      </c>
      <c r="BY41" s="59" t="str">
        <f t="shared" si="33"/>
        <v/>
      </c>
      <c r="BZ41" s="59"/>
      <c r="CB41" s="59" t="str">
        <f t="shared" si="34"/>
        <v/>
      </c>
      <c r="CD41" s="59" t="str">
        <f t="shared" si="35"/>
        <v/>
      </c>
      <c r="CE41" s="59" t="str">
        <f t="shared" si="0"/>
        <v/>
      </c>
      <c r="CF41" s="60">
        <v>40</v>
      </c>
      <c r="CG41" s="60" t="str">
        <f>IF($CF41=Output!$C$7,$BS41,"")</f>
        <v/>
      </c>
    </row>
    <row r="42" spans="1:85" x14ac:dyDescent="0.25">
      <c r="A42" s="37"/>
      <c r="B42" s="37"/>
      <c r="C42" s="37"/>
      <c r="D42" s="37"/>
      <c r="E42" s="37"/>
      <c r="F42" s="37"/>
      <c r="G42" s="62"/>
      <c r="H42" s="57"/>
      <c r="I42" s="57"/>
      <c r="J42" s="57"/>
      <c r="K42" s="57"/>
      <c r="L42" s="57"/>
      <c r="M42" s="57"/>
      <c r="N42" s="57"/>
      <c r="O42" s="57"/>
      <c r="P42" s="57"/>
      <c r="R42" s="59">
        <f t="shared" si="1"/>
        <v>0</v>
      </c>
      <c r="S42" s="59">
        <f t="shared" si="2"/>
        <v>0</v>
      </c>
      <c r="T42" s="59">
        <f t="shared" si="3"/>
        <v>0</v>
      </c>
      <c r="U42" s="59">
        <f t="shared" si="4"/>
        <v>0</v>
      </c>
      <c r="V42" s="59">
        <f t="shared" si="5"/>
        <v>0</v>
      </c>
      <c r="W42" s="59">
        <f t="shared" si="6"/>
        <v>0</v>
      </c>
      <c r="X42" s="59">
        <f t="shared" si="7"/>
        <v>0</v>
      </c>
      <c r="Y42" s="59">
        <f t="shared" si="8"/>
        <v>0</v>
      </c>
      <c r="Z42" s="59">
        <f t="shared" si="9"/>
        <v>0</v>
      </c>
      <c r="AA42" s="59">
        <f t="shared" si="10"/>
        <v>0</v>
      </c>
      <c r="AB42" s="59">
        <f t="shared" si="11"/>
        <v>0</v>
      </c>
      <c r="AC42" s="59">
        <f t="shared" si="12"/>
        <v>0</v>
      </c>
      <c r="AD42" s="59">
        <f t="shared" si="13"/>
        <v>0</v>
      </c>
      <c r="AE42" s="59">
        <f t="shared" si="14"/>
        <v>0</v>
      </c>
      <c r="AF42" s="59">
        <f t="shared" si="15"/>
        <v>0</v>
      </c>
      <c r="AG42" s="59">
        <f t="shared" si="16"/>
        <v>0</v>
      </c>
      <c r="AH42" s="59">
        <f t="shared" si="17"/>
        <v>0</v>
      </c>
      <c r="AI42" s="59">
        <f t="shared" si="18"/>
        <v>0</v>
      </c>
      <c r="AJ42" s="59">
        <f t="shared" si="19"/>
        <v>0</v>
      </c>
      <c r="AK42" s="59">
        <f t="shared" si="20"/>
        <v>0</v>
      </c>
      <c r="AL42" s="59">
        <f t="shared" si="21"/>
        <v>0</v>
      </c>
      <c r="AM42" s="59">
        <f t="shared" si="22"/>
        <v>0</v>
      </c>
      <c r="AN42" s="59">
        <f t="shared" si="23"/>
        <v>0</v>
      </c>
      <c r="AO42" s="59">
        <f t="shared" si="24"/>
        <v>0</v>
      </c>
      <c r="AP42" s="59">
        <f t="shared" si="25"/>
        <v>0</v>
      </c>
      <c r="AQ42" s="59">
        <f t="shared" si="26"/>
        <v>0</v>
      </c>
      <c r="AT42" s="66" t="s">
        <v>68</v>
      </c>
      <c r="AU42" s="59">
        <f>INDEX(MMULT($BC$3:$BH$8,$AU$33:$AU$38),1)</f>
        <v>-730552.29052734375</v>
      </c>
      <c r="BR42" s="59" t="str">
        <f t="shared" si="28"/>
        <v/>
      </c>
      <c r="BS42" s="59" t="str">
        <f t="shared" si="29"/>
        <v/>
      </c>
      <c r="BU42" s="59" t="str">
        <f t="shared" si="30"/>
        <v/>
      </c>
      <c r="BV42" s="59" t="str">
        <f t="shared" si="31"/>
        <v/>
      </c>
      <c r="BX42" s="59" t="str">
        <f t="shared" si="32"/>
        <v/>
      </c>
      <c r="BY42" s="59" t="str">
        <f t="shared" si="33"/>
        <v/>
      </c>
      <c r="BZ42" s="59"/>
      <c r="CB42" s="59" t="str">
        <f t="shared" si="34"/>
        <v/>
      </c>
      <c r="CD42" s="59" t="str">
        <f t="shared" si="35"/>
        <v/>
      </c>
      <c r="CE42" s="59" t="str">
        <f t="shared" si="0"/>
        <v/>
      </c>
      <c r="CF42" s="60">
        <v>41</v>
      </c>
      <c r="CG42" s="60" t="str">
        <f>IF($CF42=Output!$C$7,$BS42,"")</f>
        <v/>
      </c>
    </row>
    <row r="43" spans="1:85" x14ac:dyDescent="0.25">
      <c r="A43" s="37"/>
      <c r="B43" s="37"/>
      <c r="C43" s="37"/>
      <c r="D43" s="37"/>
      <c r="E43" s="37"/>
      <c r="F43" s="37"/>
      <c r="G43" s="62"/>
      <c r="H43" s="57"/>
      <c r="I43" s="57"/>
      <c r="J43" s="57"/>
      <c r="K43" s="57"/>
      <c r="L43" s="57"/>
      <c r="M43" s="57"/>
      <c r="N43" s="57"/>
      <c r="O43" s="57"/>
      <c r="P43" s="57"/>
      <c r="R43" s="59">
        <f t="shared" si="1"/>
        <v>0</v>
      </c>
      <c r="S43" s="59">
        <f t="shared" si="2"/>
        <v>0</v>
      </c>
      <c r="T43" s="59">
        <f t="shared" si="3"/>
        <v>0</v>
      </c>
      <c r="U43" s="59">
        <f t="shared" si="4"/>
        <v>0</v>
      </c>
      <c r="V43" s="59">
        <f t="shared" si="5"/>
        <v>0</v>
      </c>
      <c r="W43" s="59">
        <f t="shared" si="6"/>
        <v>0</v>
      </c>
      <c r="X43" s="59">
        <f t="shared" si="7"/>
        <v>0</v>
      </c>
      <c r="Y43" s="59">
        <f t="shared" si="8"/>
        <v>0</v>
      </c>
      <c r="Z43" s="59">
        <f t="shared" si="9"/>
        <v>0</v>
      </c>
      <c r="AA43" s="59">
        <f t="shared" si="10"/>
        <v>0</v>
      </c>
      <c r="AB43" s="59">
        <f t="shared" si="11"/>
        <v>0</v>
      </c>
      <c r="AC43" s="59">
        <f t="shared" si="12"/>
        <v>0</v>
      </c>
      <c r="AD43" s="59">
        <f t="shared" si="13"/>
        <v>0</v>
      </c>
      <c r="AE43" s="59">
        <f t="shared" si="14"/>
        <v>0</v>
      </c>
      <c r="AF43" s="59">
        <f t="shared" si="15"/>
        <v>0</v>
      </c>
      <c r="AG43" s="59">
        <f t="shared" si="16"/>
        <v>0</v>
      </c>
      <c r="AH43" s="59">
        <f t="shared" si="17"/>
        <v>0</v>
      </c>
      <c r="AI43" s="59">
        <f t="shared" si="18"/>
        <v>0</v>
      </c>
      <c r="AJ43" s="59">
        <f t="shared" si="19"/>
        <v>0</v>
      </c>
      <c r="AK43" s="59">
        <f t="shared" si="20"/>
        <v>0</v>
      </c>
      <c r="AL43" s="59">
        <f t="shared" si="21"/>
        <v>0</v>
      </c>
      <c r="AM43" s="59">
        <f t="shared" si="22"/>
        <v>0</v>
      </c>
      <c r="AN43" s="59">
        <f t="shared" si="23"/>
        <v>0</v>
      </c>
      <c r="AO43" s="59">
        <f t="shared" si="24"/>
        <v>0</v>
      </c>
      <c r="AP43" s="59">
        <f t="shared" si="25"/>
        <v>0</v>
      </c>
      <c r="AQ43" s="59">
        <f t="shared" si="26"/>
        <v>0</v>
      </c>
      <c r="AT43" s="66" t="s">
        <v>69</v>
      </c>
      <c r="AU43" s="59">
        <f>INDEX(MMULT($BC$3:$BH$8,$AU$33:$AU$38),2)</f>
        <v>734.53046560287476</v>
      </c>
      <c r="BR43" s="59" t="str">
        <f t="shared" si="28"/>
        <v/>
      </c>
      <c r="BS43" s="59" t="str">
        <f t="shared" si="29"/>
        <v/>
      </c>
      <c r="BU43" s="59" t="str">
        <f t="shared" si="30"/>
        <v/>
      </c>
      <c r="BV43" s="59" t="str">
        <f t="shared" si="31"/>
        <v/>
      </c>
      <c r="BX43" s="59" t="str">
        <f t="shared" si="32"/>
        <v/>
      </c>
      <c r="BY43" s="59" t="str">
        <f t="shared" si="33"/>
        <v/>
      </c>
      <c r="BZ43" s="59"/>
      <c r="CB43" s="59" t="str">
        <f t="shared" si="34"/>
        <v/>
      </c>
      <c r="CD43" s="59" t="str">
        <f t="shared" si="35"/>
        <v/>
      </c>
      <c r="CE43" s="59" t="str">
        <f t="shared" si="0"/>
        <v/>
      </c>
      <c r="CF43" s="60">
        <v>42</v>
      </c>
      <c r="CG43" s="60" t="str">
        <f>IF($CF43=Output!$C$7,$BS43,"")</f>
        <v/>
      </c>
    </row>
    <row r="44" spans="1:85" x14ac:dyDescent="0.25">
      <c r="A44" s="37"/>
      <c r="B44" s="37"/>
      <c r="C44" s="37"/>
      <c r="D44" s="37"/>
      <c r="E44" s="37"/>
      <c r="F44" s="37"/>
      <c r="G44" s="62"/>
      <c r="H44" s="57"/>
      <c r="I44" s="57"/>
      <c r="J44" s="57"/>
      <c r="K44" s="57"/>
      <c r="L44" s="57"/>
      <c r="M44" s="57"/>
      <c r="N44" s="57"/>
      <c r="O44" s="57"/>
      <c r="P44" s="57"/>
      <c r="R44" s="59">
        <f t="shared" si="1"/>
        <v>0</v>
      </c>
      <c r="S44" s="59">
        <f t="shared" si="2"/>
        <v>0</v>
      </c>
      <c r="T44" s="59">
        <f t="shared" si="3"/>
        <v>0</v>
      </c>
      <c r="U44" s="59">
        <f t="shared" si="4"/>
        <v>0</v>
      </c>
      <c r="V44" s="59">
        <f t="shared" si="5"/>
        <v>0</v>
      </c>
      <c r="W44" s="59">
        <f t="shared" si="6"/>
        <v>0</v>
      </c>
      <c r="X44" s="59">
        <f t="shared" si="7"/>
        <v>0</v>
      </c>
      <c r="Y44" s="59">
        <f t="shared" si="8"/>
        <v>0</v>
      </c>
      <c r="Z44" s="59">
        <f t="shared" si="9"/>
        <v>0</v>
      </c>
      <c r="AA44" s="59">
        <f t="shared" si="10"/>
        <v>0</v>
      </c>
      <c r="AB44" s="59">
        <f t="shared" si="11"/>
        <v>0</v>
      </c>
      <c r="AC44" s="59">
        <f t="shared" si="12"/>
        <v>0</v>
      </c>
      <c r="AD44" s="59">
        <f t="shared" si="13"/>
        <v>0</v>
      </c>
      <c r="AE44" s="59">
        <f t="shared" si="14"/>
        <v>0</v>
      </c>
      <c r="AF44" s="59">
        <f t="shared" si="15"/>
        <v>0</v>
      </c>
      <c r="AG44" s="59">
        <f t="shared" si="16"/>
        <v>0</v>
      </c>
      <c r="AH44" s="59">
        <f t="shared" si="17"/>
        <v>0</v>
      </c>
      <c r="AI44" s="59">
        <f t="shared" si="18"/>
        <v>0</v>
      </c>
      <c r="AJ44" s="59">
        <f t="shared" si="19"/>
        <v>0</v>
      </c>
      <c r="AK44" s="59">
        <f t="shared" si="20"/>
        <v>0</v>
      </c>
      <c r="AL44" s="59">
        <f t="shared" si="21"/>
        <v>0</v>
      </c>
      <c r="AM44" s="59">
        <f t="shared" si="22"/>
        <v>0</v>
      </c>
      <c r="AN44" s="59">
        <f t="shared" si="23"/>
        <v>0</v>
      </c>
      <c r="AO44" s="59">
        <f t="shared" si="24"/>
        <v>0</v>
      </c>
      <c r="AP44" s="59">
        <f t="shared" si="25"/>
        <v>0</v>
      </c>
      <c r="AQ44" s="59">
        <f t="shared" si="26"/>
        <v>0</v>
      </c>
      <c r="AT44" s="69" t="s">
        <v>70</v>
      </c>
      <c r="AU44" s="59">
        <f>INDEX(MMULT($BC$3:$BH$8,$AU$33:$AU$38),3)</f>
        <v>-0.18458142876625061</v>
      </c>
      <c r="BR44" s="59" t="str">
        <f t="shared" si="28"/>
        <v/>
      </c>
      <c r="BS44" s="59" t="str">
        <f t="shared" si="29"/>
        <v/>
      </c>
      <c r="BU44" s="59" t="str">
        <f t="shared" si="30"/>
        <v/>
      </c>
      <c r="BV44" s="59" t="str">
        <f t="shared" si="31"/>
        <v/>
      </c>
      <c r="BX44" s="59" t="str">
        <f t="shared" si="32"/>
        <v/>
      </c>
      <c r="BY44" s="59" t="str">
        <f t="shared" si="33"/>
        <v/>
      </c>
      <c r="BZ44" s="59"/>
      <c r="CB44" s="59" t="str">
        <f t="shared" si="34"/>
        <v/>
      </c>
      <c r="CD44" s="59" t="str">
        <f t="shared" si="35"/>
        <v/>
      </c>
      <c r="CE44" s="59" t="str">
        <f t="shared" si="0"/>
        <v/>
      </c>
      <c r="CF44" s="60">
        <v>43</v>
      </c>
      <c r="CG44" s="60" t="str">
        <f>IF($CF44=Output!$C$7,$BS44,"")</f>
        <v/>
      </c>
    </row>
    <row r="45" spans="1:85" x14ac:dyDescent="0.25">
      <c r="A45" s="37"/>
      <c r="B45" s="37"/>
      <c r="C45" s="37"/>
      <c r="D45" s="37"/>
      <c r="E45" s="37"/>
      <c r="F45" s="37"/>
      <c r="G45" s="62"/>
      <c r="H45" s="57"/>
      <c r="I45" s="57"/>
      <c r="J45" s="57"/>
      <c r="K45" s="57"/>
      <c r="L45" s="57"/>
      <c r="M45" s="57"/>
      <c r="N45" s="57"/>
      <c r="O45" s="57"/>
      <c r="P45" s="57"/>
      <c r="R45" s="59">
        <f t="shared" si="1"/>
        <v>0</v>
      </c>
      <c r="S45" s="59">
        <f t="shared" si="2"/>
        <v>0</v>
      </c>
      <c r="T45" s="59">
        <f t="shared" si="3"/>
        <v>0</v>
      </c>
      <c r="U45" s="59">
        <f t="shared" si="4"/>
        <v>0</v>
      </c>
      <c r="V45" s="59">
        <f t="shared" si="5"/>
        <v>0</v>
      </c>
      <c r="W45" s="59">
        <f t="shared" si="6"/>
        <v>0</v>
      </c>
      <c r="X45" s="59">
        <f t="shared" si="7"/>
        <v>0</v>
      </c>
      <c r="Y45" s="59">
        <f t="shared" si="8"/>
        <v>0</v>
      </c>
      <c r="Z45" s="59">
        <f t="shared" si="9"/>
        <v>0</v>
      </c>
      <c r="AA45" s="59">
        <f t="shared" si="10"/>
        <v>0</v>
      </c>
      <c r="AB45" s="59">
        <f t="shared" si="11"/>
        <v>0</v>
      </c>
      <c r="AC45" s="59">
        <f t="shared" si="12"/>
        <v>0</v>
      </c>
      <c r="AD45" s="59">
        <f t="shared" si="13"/>
        <v>0</v>
      </c>
      <c r="AE45" s="59">
        <f t="shared" si="14"/>
        <v>0</v>
      </c>
      <c r="AF45" s="59">
        <f t="shared" si="15"/>
        <v>0</v>
      </c>
      <c r="AG45" s="59">
        <f t="shared" si="16"/>
        <v>0</v>
      </c>
      <c r="AH45" s="59">
        <f t="shared" si="17"/>
        <v>0</v>
      </c>
      <c r="AI45" s="59">
        <f t="shared" si="18"/>
        <v>0</v>
      </c>
      <c r="AJ45" s="59">
        <f t="shared" si="19"/>
        <v>0</v>
      </c>
      <c r="AK45" s="59">
        <f t="shared" si="20"/>
        <v>0</v>
      </c>
      <c r="AL45" s="59">
        <f t="shared" si="21"/>
        <v>0</v>
      </c>
      <c r="AM45" s="59">
        <f t="shared" si="22"/>
        <v>0</v>
      </c>
      <c r="AN45" s="59">
        <f t="shared" si="23"/>
        <v>0</v>
      </c>
      <c r="AO45" s="59">
        <f t="shared" si="24"/>
        <v>0</v>
      </c>
      <c r="AP45" s="59">
        <f t="shared" si="25"/>
        <v>0</v>
      </c>
      <c r="AQ45" s="59">
        <f t="shared" si="26"/>
        <v>0</v>
      </c>
      <c r="AT45" s="69" t="s">
        <v>71</v>
      </c>
      <c r="AU45" s="59">
        <f>INDEX(MMULT($BC$3:$BH$8,$AU$33:$AU$38),4)</f>
        <v>0</v>
      </c>
      <c r="BR45" s="59" t="str">
        <f t="shared" si="28"/>
        <v/>
      </c>
      <c r="BS45" s="59" t="str">
        <f t="shared" si="29"/>
        <v/>
      </c>
      <c r="BU45" s="59" t="str">
        <f t="shared" si="30"/>
        <v/>
      </c>
      <c r="BV45" s="59" t="str">
        <f t="shared" si="31"/>
        <v/>
      </c>
      <c r="BX45" s="59" t="str">
        <f t="shared" si="32"/>
        <v/>
      </c>
      <c r="BY45" s="59" t="str">
        <f t="shared" si="33"/>
        <v/>
      </c>
      <c r="BZ45" s="59"/>
      <c r="CB45" s="59" t="str">
        <f t="shared" si="34"/>
        <v/>
      </c>
      <c r="CD45" s="59" t="str">
        <f t="shared" si="35"/>
        <v/>
      </c>
      <c r="CE45" s="59" t="str">
        <f t="shared" si="0"/>
        <v/>
      </c>
      <c r="CF45" s="60">
        <v>44</v>
      </c>
      <c r="CG45" s="60" t="str">
        <f>IF($CF45=Output!$C$7,$BS45,"")</f>
        <v/>
      </c>
    </row>
    <row r="46" spans="1:85" x14ac:dyDescent="0.25">
      <c r="A46" s="37"/>
      <c r="B46" s="37"/>
      <c r="C46" s="37"/>
      <c r="D46" s="37"/>
      <c r="E46" s="37"/>
      <c r="F46" s="37"/>
      <c r="G46" s="62"/>
      <c r="H46" s="57"/>
      <c r="I46" s="57"/>
      <c r="J46" s="57"/>
      <c r="K46" s="57"/>
      <c r="L46" s="57"/>
      <c r="M46" s="57"/>
      <c r="N46" s="57"/>
      <c r="O46" s="57"/>
      <c r="P46" s="57"/>
      <c r="R46" s="59">
        <f t="shared" si="1"/>
        <v>0</v>
      </c>
      <c r="S46" s="59">
        <f t="shared" si="2"/>
        <v>0</v>
      </c>
      <c r="T46" s="59">
        <f t="shared" si="3"/>
        <v>0</v>
      </c>
      <c r="U46" s="59">
        <f t="shared" si="4"/>
        <v>0</v>
      </c>
      <c r="V46" s="59">
        <f t="shared" si="5"/>
        <v>0</v>
      </c>
      <c r="W46" s="59">
        <f t="shared" si="6"/>
        <v>0</v>
      </c>
      <c r="X46" s="59">
        <f t="shared" si="7"/>
        <v>0</v>
      </c>
      <c r="Y46" s="59">
        <f t="shared" si="8"/>
        <v>0</v>
      </c>
      <c r="Z46" s="59">
        <f t="shared" si="9"/>
        <v>0</v>
      </c>
      <c r="AA46" s="59">
        <f t="shared" si="10"/>
        <v>0</v>
      </c>
      <c r="AB46" s="59">
        <f t="shared" si="11"/>
        <v>0</v>
      </c>
      <c r="AC46" s="59">
        <f t="shared" si="12"/>
        <v>0</v>
      </c>
      <c r="AD46" s="59">
        <f t="shared" si="13"/>
        <v>0</v>
      </c>
      <c r="AE46" s="59">
        <f t="shared" si="14"/>
        <v>0</v>
      </c>
      <c r="AF46" s="59">
        <f t="shared" si="15"/>
        <v>0</v>
      </c>
      <c r="AG46" s="59">
        <f t="shared" si="16"/>
        <v>0</v>
      </c>
      <c r="AH46" s="59">
        <f t="shared" si="17"/>
        <v>0</v>
      </c>
      <c r="AI46" s="59">
        <f t="shared" si="18"/>
        <v>0</v>
      </c>
      <c r="AJ46" s="59">
        <f t="shared" si="19"/>
        <v>0</v>
      </c>
      <c r="AK46" s="59">
        <f t="shared" si="20"/>
        <v>0</v>
      </c>
      <c r="AL46" s="59">
        <f t="shared" si="21"/>
        <v>0</v>
      </c>
      <c r="AM46" s="59">
        <f t="shared" si="22"/>
        <v>0</v>
      </c>
      <c r="AN46" s="59">
        <f t="shared" si="23"/>
        <v>0</v>
      </c>
      <c r="AO46" s="59">
        <f t="shared" si="24"/>
        <v>0</v>
      </c>
      <c r="AP46" s="59">
        <f t="shared" si="25"/>
        <v>0</v>
      </c>
      <c r="AQ46" s="59">
        <f t="shared" si="26"/>
        <v>0</v>
      </c>
      <c r="AT46" s="69" t="s">
        <v>72</v>
      </c>
      <c r="AU46" s="59">
        <f>INDEX(MMULT($BC$3:$BH$8,$AU$33:$AU$38),5)</f>
        <v>0</v>
      </c>
      <c r="BR46" s="59" t="str">
        <f t="shared" si="28"/>
        <v/>
      </c>
      <c r="BS46" s="59" t="str">
        <f t="shared" si="29"/>
        <v/>
      </c>
      <c r="BU46" s="59" t="str">
        <f t="shared" si="30"/>
        <v/>
      </c>
      <c r="BV46" s="59" t="str">
        <f t="shared" si="31"/>
        <v/>
      </c>
      <c r="BX46" s="59" t="str">
        <f t="shared" si="32"/>
        <v/>
      </c>
      <c r="BY46" s="59" t="str">
        <f t="shared" si="33"/>
        <v/>
      </c>
      <c r="BZ46" s="59"/>
      <c r="CB46" s="59" t="str">
        <f t="shared" si="34"/>
        <v/>
      </c>
      <c r="CD46" s="59" t="str">
        <f t="shared" si="35"/>
        <v/>
      </c>
      <c r="CE46" s="59" t="str">
        <f t="shared" si="0"/>
        <v/>
      </c>
      <c r="CF46" s="60">
        <v>45</v>
      </c>
      <c r="CG46" s="60" t="str">
        <f>IF($CF46=Output!$C$7,$BS46,"")</f>
        <v/>
      </c>
    </row>
    <row r="47" spans="1:85" x14ac:dyDescent="0.25">
      <c r="A47" s="37"/>
      <c r="B47" s="37"/>
      <c r="C47" s="37"/>
      <c r="D47" s="37"/>
      <c r="E47" s="37"/>
      <c r="F47" s="37"/>
      <c r="G47" s="62"/>
      <c r="H47" s="57"/>
      <c r="I47" s="57"/>
      <c r="J47" s="57"/>
      <c r="K47" s="57"/>
      <c r="L47" s="57"/>
      <c r="M47" s="57"/>
      <c r="N47" s="57"/>
      <c r="O47" s="57"/>
      <c r="P47" s="57"/>
      <c r="R47" s="59">
        <f t="shared" si="1"/>
        <v>0</v>
      </c>
      <c r="S47" s="59">
        <f t="shared" si="2"/>
        <v>0</v>
      </c>
      <c r="T47" s="59">
        <f t="shared" si="3"/>
        <v>0</v>
      </c>
      <c r="U47" s="59">
        <f t="shared" si="4"/>
        <v>0</v>
      </c>
      <c r="V47" s="59">
        <f t="shared" si="5"/>
        <v>0</v>
      </c>
      <c r="W47" s="59">
        <f t="shared" si="6"/>
        <v>0</v>
      </c>
      <c r="X47" s="59">
        <f t="shared" si="7"/>
        <v>0</v>
      </c>
      <c r="Y47" s="59">
        <f t="shared" si="8"/>
        <v>0</v>
      </c>
      <c r="Z47" s="59">
        <f t="shared" si="9"/>
        <v>0</v>
      </c>
      <c r="AA47" s="59">
        <f t="shared" si="10"/>
        <v>0</v>
      </c>
      <c r="AB47" s="59">
        <f t="shared" si="11"/>
        <v>0</v>
      </c>
      <c r="AC47" s="59">
        <f t="shared" si="12"/>
        <v>0</v>
      </c>
      <c r="AD47" s="59">
        <f t="shared" si="13"/>
        <v>0</v>
      </c>
      <c r="AE47" s="59">
        <f t="shared" si="14"/>
        <v>0</v>
      </c>
      <c r="AF47" s="59">
        <f t="shared" si="15"/>
        <v>0</v>
      </c>
      <c r="AG47" s="59">
        <f t="shared" si="16"/>
        <v>0</v>
      </c>
      <c r="AH47" s="59">
        <f t="shared" si="17"/>
        <v>0</v>
      </c>
      <c r="AI47" s="59">
        <f t="shared" si="18"/>
        <v>0</v>
      </c>
      <c r="AJ47" s="59">
        <f t="shared" si="19"/>
        <v>0</v>
      </c>
      <c r="AK47" s="59">
        <f t="shared" si="20"/>
        <v>0</v>
      </c>
      <c r="AL47" s="59">
        <f t="shared" si="21"/>
        <v>0</v>
      </c>
      <c r="AM47" s="59">
        <f t="shared" si="22"/>
        <v>0</v>
      </c>
      <c r="AN47" s="59">
        <f t="shared" si="23"/>
        <v>0</v>
      </c>
      <c r="AO47" s="59">
        <f t="shared" si="24"/>
        <v>0</v>
      </c>
      <c r="AP47" s="59">
        <f t="shared" si="25"/>
        <v>0</v>
      </c>
      <c r="AQ47" s="59">
        <f t="shared" si="26"/>
        <v>0</v>
      </c>
      <c r="AT47" s="69" t="s">
        <v>73</v>
      </c>
      <c r="AU47" s="59">
        <f>INDEX(MMULT($BC$3:$BH$8,$AU$33:$AU$38),6)</f>
        <v>0</v>
      </c>
      <c r="BR47" s="59" t="str">
        <f t="shared" si="28"/>
        <v/>
      </c>
      <c r="BS47" s="59" t="str">
        <f t="shared" si="29"/>
        <v/>
      </c>
      <c r="BU47" s="59" t="str">
        <f t="shared" si="30"/>
        <v/>
      </c>
      <c r="BV47" s="59" t="str">
        <f t="shared" si="31"/>
        <v/>
      </c>
      <c r="BX47" s="59" t="str">
        <f t="shared" si="32"/>
        <v/>
      </c>
      <c r="BY47" s="59" t="str">
        <f t="shared" si="33"/>
        <v/>
      </c>
      <c r="BZ47" s="59"/>
      <c r="CB47" s="59" t="str">
        <f t="shared" si="34"/>
        <v/>
      </c>
      <c r="CD47" s="59" t="str">
        <f t="shared" si="35"/>
        <v/>
      </c>
      <c r="CE47" s="59" t="str">
        <f t="shared" si="0"/>
        <v/>
      </c>
      <c r="CF47" s="60">
        <v>46</v>
      </c>
      <c r="CG47" s="60" t="str">
        <f>IF($CF47=Output!$C$7,$BS47,"")</f>
        <v/>
      </c>
    </row>
    <row r="48" spans="1:85" x14ac:dyDescent="0.25">
      <c r="A48" s="37"/>
      <c r="B48" s="37"/>
      <c r="C48" s="37"/>
      <c r="D48" s="37"/>
      <c r="E48" s="37"/>
      <c r="F48" s="37"/>
      <c r="G48" s="62"/>
      <c r="H48" s="57"/>
      <c r="I48" s="57"/>
      <c r="J48" s="57"/>
      <c r="K48" s="57"/>
      <c r="L48" s="57"/>
      <c r="M48" s="57"/>
      <c r="N48" s="57"/>
      <c r="O48" s="57"/>
      <c r="P48" s="57"/>
      <c r="R48" s="59">
        <f t="shared" si="1"/>
        <v>0</v>
      </c>
      <c r="S48" s="59">
        <f t="shared" si="2"/>
        <v>0</v>
      </c>
      <c r="T48" s="59">
        <f t="shared" si="3"/>
        <v>0</v>
      </c>
      <c r="U48" s="59">
        <f t="shared" si="4"/>
        <v>0</v>
      </c>
      <c r="V48" s="59">
        <f t="shared" si="5"/>
        <v>0</v>
      </c>
      <c r="W48" s="59">
        <f t="shared" si="6"/>
        <v>0</v>
      </c>
      <c r="X48" s="59">
        <f t="shared" si="7"/>
        <v>0</v>
      </c>
      <c r="Y48" s="59">
        <f t="shared" si="8"/>
        <v>0</v>
      </c>
      <c r="Z48" s="59">
        <f t="shared" si="9"/>
        <v>0</v>
      </c>
      <c r="AA48" s="59">
        <f t="shared" si="10"/>
        <v>0</v>
      </c>
      <c r="AB48" s="59">
        <f t="shared" si="11"/>
        <v>0</v>
      </c>
      <c r="AC48" s="59">
        <f t="shared" si="12"/>
        <v>0</v>
      </c>
      <c r="AD48" s="59">
        <f t="shared" si="13"/>
        <v>0</v>
      </c>
      <c r="AE48" s="59">
        <f t="shared" si="14"/>
        <v>0</v>
      </c>
      <c r="AF48" s="59">
        <f t="shared" si="15"/>
        <v>0</v>
      </c>
      <c r="AG48" s="59">
        <f t="shared" si="16"/>
        <v>0</v>
      </c>
      <c r="AH48" s="59">
        <f t="shared" si="17"/>
        <v>0</v>
      </c>
      <c r="AI48" s="59">
        <f t="shared" si="18"/>
        <v>0</v>
      </c>
      <c r="AJ48" s="59">
        <f t="shared" si="19"/>
        <v>0</v>
      </c>
      <c r="AK48" s="59">
        <f t="shared" si="20"/>
        <v>0</v>
      </c>
      <c r="AL48" s="59">
        <f t="shared" si="21"/>
        <v>0</v>
      </c>
      <c r="AM48" s="59">
        <f t="shared" si="22"/>
        <v>0</v>
      </c>
      <c r="AN48" s="59">
        <f t="shared" si="23"/>
        <v>0</v>
      </c>
      <c r="AO48" s="59">
        <f t="shared" si="24"/>
        <v>0</v>
      </c>
      <c r="AP48" s="59">
        <f t="shared" si="25"/>
        <v>0</v>
      </c>
      <c r="AQ48" s="59">
        <f t="shared" si="26"/>
        <v>0</v>
      </c>
      <c r="AT48" s="69"/>
      <c r="BR48" s="59" t="str">
        <f t="shared" si="28"/>
        <v/>
      </c>
      <c r="BS48" s="59" t="str">
        <f t="shared" si="29"/>
        <v/>
      </c>
      <c r="BU48" s="59" t="str">
        <f t="shared" si="30"/>
        <v/>
      </c>
      <c r="BV48" s="59" t="str">
        <f t="shared" si="31"/>
        <v/>
      </c>
      <c r="BX48" s="59" t="str">
        <f t="shared" si="32"/>
        <v/>
      </c>
      <c r="BY48" s="59" t="str">
        <f t="shared" si="33"/>
        <v/>
      </c>
      <c r="BZ48" s="59"/>
      <c r="CB48" s="59" t="str">
        <f t="shared" si="34"/>
        <v/>
      </c>
      <c r="CD48" s="59" t="str">
        <f t="shared" si="35"/>
        <v/>
      </c>
      <c r="CE48" s="59" t="str">
        <f t="shared" si="0"/>
        <v/>
      </c>
      <c r="CF48" s="60">
        <v>47</v>
      </c>
      <c r="CG48" s="60" t="str">
        <f>IF($CF48=Output!$C$7,$BS48,"")</f>
        <v/>
      </c>
    </row>
    <row r="49" spans="1:85" x14ac:dyDescent="0.25">
      <c r="A49" s="37"/>
      <c r="B49" s="37"/>
      <c r="C49" s="37"/>
      <c r="D49" s="37"/>
      <c r="E49" s="37"/>
      <c r="F49" s="37"/>
      <c r="G49" s="62"/>
      <c r="H49" s="57"/>
      <c r="I49" s="57"/>
      <c r="J49" s="57"/>
      <c r="K49" s="57"/>
      <c r="L49" s="57"/>
      <c r="M49" s="57"/>
      <c r="N49" s="57"/>
      <c r="O49" s="57"/>
      <c r="P49" s="57"/>
      <c r="R49" s="59">
        <f t="shared" si="1"/>
        <v>0</v>
      </c>
      <c r="S49" s="59">
        <f t="shared" si="2"/>
        <v>0</v>
      </c>
      <c r="T49" s="59">
        <f t="shared" si="3"/>
        <v>0</v>
      </c>
      <c r="U49" s="59">
        <f t="shared" si="4"/>
        <v>0</v>
      </c>
      <c r="V49" s="59">
        <f t="shared" si="5"/>
        <v>0</v>
      </c>
      <c r="W49" s="59">
        <f t="shared" si="6"/>
        <v>0</v>
      </c>
      <c r="X49" s="59">
        <f t="shared" si="7"/>
        <v>0</v>
      </c>
      <c r="Y49" s="59">
        <f t="shared" si="8"/>
        <v>0</v>
      </c>
      <c r="Z49" s="59">
        <f t="shared" si="9"/>
        <v>0</v>
      </c>
      <c r="AA49" s="59">
        <f t="shared" si="10"/>
        <v>0</v>
      </c>
      <c r="AB49" s="59">
        <f t="shared" si="11"/>
        <v>0</v>
      </c>
      <c r="AC49" s="59">
        <f t="shared" si="12"/>
        <v>0</v>
      </c>
      <c r="AD49" s="59">
        <f t="shared" si="13"/>
        <v>0</v>
      </c>
      <c r="AE49" s="59">
        <f t="shared" si="14"/>
        <v>0</v>
      </c>
      <c r="AF49" s="59">
        <f t="shared" si="15"/>
        <v>0</v>
      </c>
      <c r="AG49" s="59">
        <f t="shared" si="16"/>
        <v>0</v>
      </c>
      <c r="AH49" s="59">
        <f t="shared" si="17"/>
        <v>0</v>
      </c>
      <c r="AI49" s="59">
        <f t="shared" si="18"/>
        <v>0</v>
      </c>
      <c r="AJ49" s="59">
        <f t="shared" si="19"/>
        <v>0</v>
      </c>
      <c r="AK49" s="59">
        <f t="shared" si="20"/>
        <v>0</v>
      </c>
      <c r="AL49" s="59">
        <f t="shared" si="21"/>
        <v>0</v>
      </c>
      <c r="AM49" s="59">
        <f t="shared" si="22"/>
        <v>0</v>
      </c>
      <c r="AN49" s="59">
        <f t="shared" si="23"/>
        <v>0</v>
      </c>
      <c r="AO49" s="59">
        <f t="shared" si="24"/>
        <v>0</v>
      </c>
      <c r="AP49" s="59">
        <f t="shared" si="25"/>
        <v>0</v>
      </c>
      <c r="AQ49" s="59">
        <f t="shared" si="26"/>
        <v>0</v>
      </c>
      <c r="AT49" s="69"/>
      <c r="BR49" s="59" t="str">
        <f t="shared" si="28"/>
        <v/>
      </c>
      <c r="BS49" s="59" t="str">
        <f t="shared" si="29"/>
        <v/>
      </c>
      <c r="BU49" s="59" t="str">
        <f t="shared" si="30"/>
        <v/>
      </c>
      <c r="BV49" s="59" t="str">
        <f t="shared" si="31"/>
        <v/>
      </c>
      <c r="BX49" s="59" t="str">
        <f t="shared" si="32"/>
        <v/>
      </c>
      <c r="BY49" s="59" t="str">
        <f t="shared" si="33"/>
        <v/>
      </c>
      <c r="BZ49" s="59"/>
      <c r="CB49" s="59" t="str">
        <f t="shared" si="34"/>
        <v/>
      </c>
      <c r="CD49" s="59" t="str">
        <f t="shared" si="35"/>
        <v/>
      </c>
      <c r="CE49" s="59" t="str">
        <f t="shared" si="0"/>
        <v/>
      </c>
      <c r="CF49" s="60">
        <v>48</v>
      </c>
      <c r="CG49" s="60" t="str">
        <f>IF($CF49=Output!$C$7,$BS49,"")</f>
        <v/>
      </c>
    </row>
    <row r="50" spans="1:85" x14ac:dyDescent="0.25">
      <c r="A50" s="37"/>
      <c r="B50" s="37"/>
      <c r="C50" s="37"/>
      <c r="D50" s="37"/>
      <c r="E50" s="37"/>
      <c r="F50" s="37"/>
      <c r="G50" s="62"/>
      <c r="H50" s="57"/>
      <c r="I50" s="57"/>
      <c r="J50" s="57"/>
      <c r="K50" s="57"/>
      <c r="L50" s="57"/>
      <c r="M50" s="57"/>
      <c r="N50" s="57"/>
      <c r="O50" s="57"/>
      <c r="P50" s="57"/>
      <c r="R50" s="59">
        <f t="shared" si="1"/>
        <v>0</v>
      </c>
      <c r="S50" s="59">
        <f t="shared" si="2"/>
        <v>0</v>
      </c>
      <c r="T50" s="59">
        <f t="shared" si="3"/>
        <v>0</v>
      </c>
      <c r="U50" s="59">
        <f t="shared" si="4"/>
        <v>0</v>
      </c>
      <c r="V50" s="59">
        <f t="shared" si="5"/>
        <v>0</v>
      </c>
      <c r="W50" s="59">
        <f t="shared" si="6"/>
        <v>0</v>
      </c>
      <c r="X50" s="59">
        <f t="shared" si="7"/>
        <v>0</v>
      </c>
      <c r="Y50" s="59">
        <f t="shared" si="8"/>
        <v>0</v>
      </c>
      <c r="Z50" s="59">
        <f t="shared" si="9"/>
        <v>0</v>
      </c>
      <c r="AA50" s="59">
        <f t="shared" si="10"/>
        <v>0</v>
      </c>
      <c r="AB50" s="59">
        <f t="shared" si="11"/>
        <v>0</v>
      </c>
      <c r="AC50" s="59">
        <f t="shared" si="12"/>
        <v>0</v>
      </c>
      <c r="AD50" s="59">
        <f t="shared" si="13"/>
        <v>0</v>
      </c>
      <c r="AE50" s="59">
        <f t="shared" si="14"/>
        <v>0</v>
      </c>
      <c r="AF50" s="59">
        <f t="shared" si="15"/>
        <v>0</v>
      </c>
      <c r="AG50" s="59">
        <f t="shared" si="16"/>
        <v>0</v>
      </c>
      <c r="AH50" s="59">
        <f t="shared" si="17"/>
        <v>0</v>
      </c>
      <c r="AI50" s="59">
        <f t="shared" si="18"/>
        <v>0</v>
      </c>
      <c r="AJ50" s="59">
        <f t="shared" si="19"/>
        <v>0</v>
      </c>
      <c r="AK50" s="59">
        <f t="shared" si="20"/>
        <v>0</v>
      </c>
      <c r="AL50" s="59">
        <f t="shared" si="21"/>
        <v>0</v>
      </c>
      <c r="AM50" s="59">
        <f t="shared" si="22"/>
        <v>0</v>
      </c>
      <c r="AN50" s="59">
        <f t="shared" si="23"/>
        <v>0</v>
      </c>
      <c r="AO50" s="59">
        <f t="shared" si="24"/>
        <v>0</v>
      </c>
      <c r="AP50" s="59">
        <f t="shared" si="25"/>
        <v>0</v>
      </c>
      <c r="AQ50" s="59">
        <f t="shared" si="26"/>
        <v>0</v>
      </c>
      <c r="AT50" s="69"/>
      <c r="BR50" s="59" t="str">
        <f t="shared" si="28"/>
        <v/>
      </c>
      <c r="BS50" s="59" t="str">
        <f t="shared" si="29"/>
        <v/>
      </c>
      <c r="BU50" s="59" t="str">
        <f t="shared" si="30"/>
        <v/>
      </c>
      <c r="BV50" s="59" t="str">
        <f t="shared" si="31"/>
        <v/>
      </c>
      <c r="BX50" s="59" t="str">
        <f t="shared" si="32"/>
        <v/>
      </c>
      <c r="BY50" s="59" t="str">
        <f t="shared" si="33"/>
        <v/>
      </c>
      <c r="BZ50" s="59"/>
      <c r="CB50" s="59" t="str">
        <f t="shared" si="34"/>
        <v/>
      </c>
      <c r="CD50" s="59" t="str">
        <f t="shared" si="35"/>
        <v/>
      </c>
      <c r="CE50" s="59" t="str">
        <f t="shared" si="0"/>
        <v/>
      </c>
      <c r="CF50" s="60">
        <v>49</v>
      </c>
      <c r="CG50" s="60" t="str">
        <f>IF($CF50=Output!$C$7,$BS50,"")</f>
        <v/>
      </c>
    </row>
    <row r="51" spans="1:85" x14ac:dyDescent="0.25">
      <c r="A51" s="37"/>
      <c r="B51" s="37"/>
      <c r="C51" s="37"/>
      <c r="D51" s="37"/>
      <c r="E51" s="37"/>
      <c r="F51" s="37"/>
      <c r="G51" s="62"/>
      <c r="H51" s="57"/>
      <c r="I51" s="57"/>
      <c r="J51" s="57"/>
      <c r="K51" s="57"/>
      <c r="L51" s="57"/>
      <c r="M51" s="57"/>
      <c r="N51" s="57"/>
      <c r="O51" s="57"/>
      <c r="P51" s="57"/>
      <c r="R51" s="59">
        <f t="shared" si="1"/>
        <v>0</v>
      </c>
      <c r="S51" s="59">
        <f t="shared" si="2"/>
        <v>0</v>
      </c>
      <c r="T51" s="59">
        <f t="shared" si="3"/>
        <v>0</v>
      </c>
      <c r="U51" s="59">
        <f t="shared" si="4"/>
        <v>0</v>
      </c>
      <c r="V51" s="59">
        <f t="shared" si="5"/>
        <v>0</v>
      </c>
      <c r="W51" s="59">
        <f t="shared" si="6"/>
        <v>0</v>
      </c>
      <c r="X51" s="59">
        <f t="shared" si="7"/>
        <v>0</v>
      </c>
      <c r="Y51" s="59">
        <f t="shared" si="8"/>
        <v>0</v>
      </c>
      <c r="Z51" s="59">
        <f t="shared" si="9"/>
        <v>0</v>
      </c>
      <c r="AA51" s="59">
        <f t="shared" si="10"/>
        <v>0</v>
      </c>
      <c r="AB51" s="59">
        <f t="shared" si="11"/>
        <v>0</v>
      </c>
      <c r="AC51" s="59">
        <f t="shared" si="12"/>
        <v>0</v>
      </c>
      <c r="AD51" s="59">
        <f t="shared" si="13"/>
        <v>0</v>
      </c>
      <c r="AE51" s="59">
        <f t="shared" si="14"/>
        <v>0</v>
      </c>
      <c r="AF51" s="59">
        <f t="shared" si="15"/>
        <v>0</v>
      </c>
      <c r="AG51" s="59">
        <f t="shared" si="16"/>
        <v>0</v>
      </c>
      <c r="AH51" s="59">
        <f t="shared" si="17"/>
        <v>0</v>
      </c>
      <c r="AI51" s="59">
        <f t="shared" si="18"/>
        <v>0</v>
      </c>
      <c r="AJ51" s="59">
        <f t="shared" si="19"/>
        <v>0</v>
      </c>
      <c r="AK51" s="59">
        <f t="shared" si="20"/>
        <v>0</v>
      </c>
      <c r="AL51" s="59">
        <f t="shared" si="21"/>
        <v>0</v>
      </c>
      <c r="AM51" s="59">
        <f t="shared" si="22"/>
        <v>0</v>
      </c>
      <c r="AN51" s="59">
        <f t="shared" si="23"/>
        <v>0</v>
      </c>
      <c r="AO51" s="59">
        <f t="shared" si="24"/>
        <v>0</v>
      </c>
      <c r="AP51" s="59">
        <f t="shared" si="25"/>
        <v>0</v>
      </c>
      <c r="AQ51" s="59">
        <f t="shared" si="26"/>
        <v>0</v>
      </c>
      <c r="AT51" s="69"/>
      <c r="BR51" s="59" t="str">
        <f t="shared" si="28"/>
        <v/>
      </c>
      <c r="BS51" s="59" t="str">
        <f t="shared" si="29"/>
        <v/>
      </c>
      <c r="BU51" s="59" t="str">
        <f t="shared" si="30"/>
        <v/>
      </c>
      <c r="BV51" s="59" t="str">
        <f t="shared" si="31"/>
        <v/>
      </c>
      <c r="BX51" s="59" t="str">
        <f t="shared" si="32"/>
        <v/>
      </c>
      <c r="BY51" s="59" t="str">
        <f t="shared" si="33"/>
        <v/>
      </c>
      <c r="BZ51" s="59"/>
      <c r="CB51" s="59" t="str">
        <f t="shared" si="34"/>
        <v/>
      </c>
      <c r="CD51" s="59" t="str">
        <f t="shared" si="35"/>
        <v/>
      </c>
      <c r="CE51" s="59" t="str">
        <f t="shared" si="0"/>
        <v/>
      </c>
      <c r="CF51" s="60">
        <v>50</v>
      </c>
      <c r="CG51" s="60" t="str">
        <f>IF($CF51=Output!$C$7,$BS51,"")</f>
        <v/>
      </c>
    </row>
    <row r="52" spans="1:85" x14ac:dyDescent="0.25">
      <c r="A52" s="37"/>
      <c r="B52" s="37"/>
      <c r="C52" s="37"/>
      <c r="D52" s="37"/>
      <c r="E52" s="37"/>
      <c r="F52" s="37"/>
      <c r="G52" s="62"/>
      <c r="H52" s="57"/>
      <c r="I52" s="57"/>
      <c r="J52" s="57"/>
      <c r="K52" s="57"/>
      <c r="L52" s="57"/>
      <c r="M52" s="57"/>
      <c r="N52" s="57"/>
      <c r="O52" s="57"/>
      <c r="P52" s="57"/>
      <c r="R52" s="59">
        <f t="shared" si="1"/>
        <v>0</v>
      </c>
      <c r="S52" s="59">
        <f t="shared" si="2"/>
        <v>0</v>
      </c>
      <c r="T52" s="59">
        <f t="shared" si="3"/>
        <v>0</v>
      </c>
      <c r="U52" s="59">
        <f t="shared" si="4"/>
        <v>0</v>
      </c>
      <c r="V52" s="59">
        <f t="shared" si="5"/>
        <v>0</v>
      </c>
      <c r="W52" s="59">
        <f t="shared" si="6"/>
        <v>0</v>
      </c>
      <c r="X52" s="59">
        <f t="shared" si="7"/>
        <v>0</v>
      </c>
      <c r="Y52" s="59">
        <f t="shared" si="8"/>
        <v>0</v>
      </c>
      <c r="Z52" s="59">
        <f t="shared" si="9"/>
        <v>0</v>
      </c>
      <c r="AA52" s="59">
        <f t="shared" si="10"/>
        <v>0</v>
      </c>
      <c r="AB52" s="59">
        <f t="shared" si="11"/>
        <v>0</v>
      </c>
      <c r="AC52" s="59">
        <f t="shared" si="12"/>
        <v>0</v>
      </c>
      <c r="AD52" s="59">
        <f t="shared" si="13"/>
        <v>0</v>
      </c>
      <c r="AE52" s="59">
        <f t="shared" si="14"/>
        <v>0</v>
      </c>
      <c r="AF52" s="59">
        <f t="shared" si="15"/>
        <v>0</v>
      </c>
      <c r="AG52" s="59">
        <f t="shared" si="16"/>
        <v>0</v>
      </c>
      <c r="AH52" s="59">
        <f t="shared" si="17"/>
        <v>0</v>
      </c>
      <c r="AI52" s="59">
        <f t="shared" si="18"/>
        <v>0</v>
      </c>
      <c r="AJ52" s="59">
        <f t="shared" si="19"/>
        <v>0</v>
      </c>
      <c r="AK52" s="59">
        <f t="shared" si="20"/>
        <v>0</v>
      </c>
      <c r="AL52" s="59">
        <f t="shared" si="21"/>
        <v>0</v>
      </c>
      <c r="AM52" s="59">
        <f t="shared" si="22"/>
        <v>0</v>
      </c>
      <c r="AN52" s="59">
        <f t="shared" si="23"/>
        <v>0</v>
      </c>
      <c r="AO52" s="59">
        <f t="shared" si="24"/>
        <v>0</v>
      </c>
      <c r="AP52" s="59">
        <f t="shared" si="25"/>
        <v>0</v>
      </c>
      <c r="AQ52" s="59">
        <f t="shared" si="26"/>
        <v>0</v>
      </c>
      <c r="BR52" s="59" t="str">
        <f t="shared" si="28"/>
        <v/>
      </c>
      <c r="BS52" s="59" t="str">
        <f t="shared" si="29"/>
        <v/>
      </c>
      <c r="BU52" s="59" t="str">
        <f t="shared" si="30"/>
        <v/>
      </c>
      <c r="BV52" s="59" t="str">
        <f t="shared" si="31"/>
        <v/>
      </c>
      <c r="BX52" s="59" t="str">
        <f t="shared" si="32"/>
        <v/>
      </c>
      <c r="BY52" s="59" t="str">
        <f t="shared" si="33"/>
        <v/>
      </c>
      <c r="BZ52" s="59"/>
      <c r="CB52" s="59" t="str">
        <f t="shared" si="34"/>
        <v/>
      </c>
      <c r="CD52" s="59" t="str">
        <f t="shared" si="35"/>
        <v/>
      </c>
      <c r="CE52" s="59" t="str">
        <f t="shared" si="0"/>
        <v/>
      </c>
      <c r="CF52" s="60">
        <v>51</v>
      </c>
      <c r="CG52" s="60" t="str">
        <f>IF($CF52=Output!$C$7,$BS52,"")</f>
        <v/>
      </c>
    </row>
    <row r="53" spans="1:85" x14ac:dyDescent="0.25">
      <c r="A53" s="37"/>
      <c r="B53" s="37"/>
      <c r="C53" s="37"/>
      <c r="D53" s="37"/>
      <c r="E53" s="37"/>
      <c r="F53" s="37"/>
      <c r="G53" s="62"/>
      <c r="H53" s="57"/>
      <c r="I53" s="57"/>
      <c r="J53" s="57"/>
      <c r="K53" s="57"/>
      <c r="L53" s="57"/>
      <c r="M53" s="57"/>
      <c r="N53" s="57"/>
      <c r="O53" s="57"/>
      <c r="P53" s="57"/>
      <c r="R53" s="59">
        <f t="shared" si="1"/>
        <v>0</v>
      </c>
      <c r="S53" s="59">
        <f t="shared" si="2"/>
        <v>0</v>
      </c>
      <c r="T53" s="59">
        <f t="shared" si="3"/>
        <v>0</v>
      </c>
      <c r="U53" s="59">
        <f t="shared" si="4"/>
        <v>0</v>
      </c>
      <c r="V53" s="59">
        <f t="shared" si="5"/>
        <v>0</v>
      </c>
      <c r="W53" s="59">
        <f t="shared" si="6"/>
        <v>0</v>
      </c>
      <c r="X53" s="59">
        <f t="shared" si="7"/>
        <v>0</v>
      </c>
      <c r="Y53" s="59">
        <f t="shared" si="8"/>
        <v>0</v>
      </c>
      <c r="Z53" s="59">
        <f t="shared" si="9"/>
        <v>0</v>
      </c>
      <c r="AA53" s="59">
        <f t="shared" si="10"/>
        <v>0</v>
      </c>
      <c r="AB53" s="59">
        <f t="shared" si="11"/>
        <v>0</v>
      </c>
      <c r="AC53" s="59">
        <f t="shared" si="12"/>
        <v>0</v>
      </c>
      <c r="AD53" s="59">
        <f t="shared" si="13"/>
        <v>0</v>
      </c>
      <c r="AE53" s="59">
        <f t="shared" si="14"/>
        <v>0</v>
      </c>
      <c r="AF53" s="59">
        <f t="shared" si="15"/>
        <v>0</v>
      </c>
      <c r="AG53" s="59">
        <f t="shared" si="16"/>
        <v>0</v>
      </c>
      <c r="AH53" s="59">
        <f t="shared" si="17"/>
        <v>0</v>
      </c>
      <c r="AI53" s="59">
        <f t="shared" si="18"/>
        <v>0</v>
      </c>
      <c r="AJ53" s="59">
        <f t="shared" si="19"/>
        <v>0</v>
      </c>
      <c r="AK53" s="59">
        <f t="shared" si="20"/>
        <v>0</v>
      </c>
      <c r="AL53" s="59">
        <f t="shared" si="21"/>
        <v>0</v>
      </c>
      <c r="AM53" s="59">
        <f t="shared" si="22"/>
        <v>0</v>
      </c>
      <c r="AN53" s="59">
        <f t="shared" si="23"/>
        <v>0</v>
      </c>
      <c r="AO53" s="59">
        <f t="shared" si="24"/>
        <v>0</v>
      </c>
      <c r="AP53" s="59">
        <f t="shared" si="25"/>
        <v>0</v>
      </c>
      <c r="AQ53" s="59">
        <f t="shared" si="26"/>
        <v>0</v>
      </c>
      <c r="BR53" s="59" t="str">
        <f t="shared" si="28"/>
        <v/>
      </c>
      <c r="BS53" s="59" t="str">
        <f t="shared" si="29"/>
        <v/>
      </c>
      <c r="BU53" s="59" t="str">
        <f t="shared" si="30"/>
        <v/>
      </c>
      <c r="BV53" s="59" t="str">
        <f t="shared" si="31"/>
        <v/>
      </c>
      <c r="BX53" s="59" t="str">
        <f t="shared" si="32"/>
        <v/>
      </c>
      <c r="BY53" s="59" t="str">
        <f t="shared" si="33"/>
        <v/>
      </c>
      <c r="BZ53" s="59"/>
      <c r="CB53" s="59" t="str">
        <f t="shared" si="34"/>
        <v/>
      </c>
      <c r="CD53" s="59" t="str">
        <f t="shared" si="35"/>
        <v/>
      </c>
      <c r="CE53" s="59" t="str">
        <f t="shared" si="0"/>
        <v/>
      </c>
      <c r="CF53" s="60">
        <v>52</v>
      </c>
      <c r="CG53" s="60" t="str">
        <f>IF($CF53=Output!$C$7,$BS53,"")</f>
        <v/>
      </c>
    </row>
    <row r="54" spans="1:85" x14ac:dyDescent="0.25">
      <c r="A54" s="37"/>
      <c r="B54" s="37"/>
      <c r="C54" s="37"/>
      <c r="D54" s="37"/>
      <c r="E54" s="37"/>
      <c r="F54" s="37"/>
      <c r="G54" s="62"/>
      <c r="H54" s="57"/>
      <c r="I54" s="57"/>
      <c r="J54" s="57"/>
      <c r="K54" s="57"/>
      <c r="L54" s="57"/>
      <c r="M54" s="57"/>
      <c r="N54" s="57"/>
      <c r="O54" s="57"/>
      <c r="P54" s="57"/>
      <c r="R54" s="59">
        <f t="shared" si="1"/>
        <v>0</v>
      </c>
      <c r="S54" s="59">
        <f t="shared" si="2"/>
        <v>0</v>
      </c>
      <c r="T54" s="59">
        <f t="shared" si="3"/>
        <v>0</v>
      </c>
      <c r="U54" s="59">
        <f t="shared" si="4"/>
        <v>0</v>
      </c>
      <c r="V54" s="59">
        <f t="shared" si="5"/>
        <v>0</v>
      </c>
      <c r="W54" s="59">
        <f t="shared" si="6"/>
        <v>0</v>
      </c>
      <c r="X54" s="59">
        <f t="shared" si="7"/>
        <v>0</v>
      </c>
      <c r="Y54" s="59">
        <f t="shared" si="8"/>
        <v>0</v>
      </c>
      <c r="Z54" s="59">
        <f t="shared" si="9"/>
        <v>0</v>
      </c>
      <c r="AA54" s="59">
        <f t="shared" si="10"/>
        <v>0</v>
      </c>
      <c r="AB54" s="59">
        <f t="shared" si="11"/>
        <v>0</v>
      </c>
      <c r="AC54" s="59">
        <f t="shared" si="12"/>
        <v>0</v>
      </c>
      <c r="AD54" s="59">
        <f t="shared" si="13"/>
        <v>0</v>
      </c>
      <c r="AE54" s="59">
        <f t="shared" si="14"/>
        <v>0</v>
      </c>
      <c r="AF54" s="59">
        <f t="shared" si="15"/>
        <v>0</v>
      </c>
      <c r="AG54" s="59">
        <f t="shared" si="16"/>
        <v>0</v>
      </c>
      <c r="AH54" s="59">
        <f t="shared" si="17"/>
        <v>0</v>
      </c>
      <c r="AI54" s="59">
        <f t="shared" si="18"/>
        <v>0</v>
      </c>
      <c r="AJ54" s="59">
        <f t="shared" si="19"/>
        <v>0</v>
      </c>
      <c r="AK54" s="59">
        <f t="shared" si="20"/>
        <v>0</v>
      </c>
      <c r="AL54" s="59">
        <f t="shared" si="21"/>
        <v>0</v>
      </c>
      <c r="AM54" s="59">
        <f t="shared" si="22"/>
        <v>0</v>
      </c>
      <c r="AN54" s="59">
        <f t="shared" si="23"/>
        <v>0</v>
      </c>
      <c r="AO54" s="59">
        <f t="shared" si="24"/>
        <v>0</v>
      </c>
      <c r="AP54" s="59">
        <f t="shared" si="25"/>
        <v>0</v>
      </c>
      <c r="AQ54" s="59">
        <f t="shared" si="26"/>
        <v>0</v>
      </c>
      <c r="BR54" s="59" t="str">
        <f t="shared" si="28"/>
        <v/>
      </c>
      <c r="BS54" s="59" t="str">
        <f t="shared" si="29"/>
        <v/>
      </c>
      <c r="BU54" s="59" t="str">
        <f t="shared" si="30"/>
        <v/>
      </c>
      <c r="BV54" s="59" t="str">
        <f t="shared" si="31"/>
        <v/>
      </c>
      <c r="BX54" s="59" t="str">
        <f t="shared" si="32"/>
        <v/>
      </c>
      <c r="BY54" s="59" t="str">
        <f t="shared" si="33"/>
        <v/>
      </c>
      <c r="BZ54" s="59"/>
      <c r="CB54" s="59" t="str">
        <f t="shared" si="34"/>
        <v/>
      </c>
      <c r="CD54" s="59" t="str">
        <f t="shared" si="35"/>
        <v/>
      </c>
      <c r="CE54" s="59" t="str">
        <f t="shared" si="0"/>
        <v/>
      </c>
      <c r="CF54" s="60">
        <v>53</v>
      </c>
      <c r="CG54" s="60" t="str">
        <f>IF($CF54=Output!$C$7,$BS54,"")</f>
        <v/>
      </c>
    </row>
    <row r="55" spans="1:85" x14ac:dyDescent="0.25">
      <c r="A55" s="37"/>
      <c r="B55" s="37"/>
      <c r="C55" s="37"/>
      <c r="D55" s="37"/>
      <c r="E55" s="37"/>
      <c r="F55" s="37"/>
      <c r="G55" s="62"/>
      <c r="H55" s="57"/>
      <c r="I55" s="57"/>
      <c r="J55" s="57"/>
      <c r="K55" s="57"/>
      <c r="L55" s="57"/>
      <c r="M55" s="57"/>
      <c r="N55" s="57"/>
      <c r="O55" s="57"/>
      <c r="P55" s="57"/>
      <c r="R55" s="59">
        <f t="shared" si="1"/>
        <v>0</v>
      </c>
      <c r="S55" s="59">
        <f t="shared" si="2"/>
        <v>0</v>
      </c>
      <c r="T55" s="59">
        <f t="shared" si="3"/>
        <v>0</v>
      </c>
      <c r="U55" s="59">
        <f t="shared" si="4"/>
        <v>0</v>
      </c>
      <c r="V55" s="59">
        <f t="shared" si="5"/>
        <v>0</v>
      </c>
      <c r="W55" s="59">
        <f t="shared" si="6"/>
        <v>0</v>
      </c>
      <c r="X55" s="59">
        <f t="shared" si="7"/>
        <v>0</v>
      </c>
      <c r="Y55" s="59">
        <f t="shared" si="8"/>
        <v>0</v>
      </c>
      <c r="Z55" s="59">
        <f t="shared" si="9"/>
        <v>0</v>
      </c>
      <c r="AA55" s="59">
        <f t="shared" si="10"/>
        <v>0</v>
      </c>
      <c r="AB55" s="59">
        <f t="shared" si="11"/>
        <v>0</v>
      </c>
      <c r="AC55" s="59">
        <f t="shared" si="12"/>
        <v>0</v>
      </c>
      <c r="AD55" s="59">
        <f t="shared" si="13"/>
        <v>0</v>
      </c>
      <c r="AE55" s="59">
        <f t="shared" si="14"/>
        <v>0</v>
      </c>
      <c r="AF55" s="59">
        <f t="shared" si="15"/>
        <v>0</v>
      </c>
      <c r="AG55" s="59">
        <f t="shared" si="16"/>
        <v>0</v>
      </c>
      <c r="AH55" s="59">
        <f t="shared" si="17"/>
        <v>0</v>
      </c>
      <c r="AI55" s="59">
        <f t="shared" si="18"/>
        <v>0</v>
      </c>
      <c r="AJ55" s="59">
        <f t="shared" si="19"/>
        <v>0</v>
      </c>
      <c r="AK55" s="59">
        <f t="shared" si="20"/>
        <v>0</v>
      </c>
      <c r="AL55" s="59">
        <f t="shared" si="21"/>
        <v>0</v>
      </c>
      <c r="AM55" s="59">
        <f t="shared" si="22"/>
        <v>0</v>
      </c>
      <c r="AN55" s="59">
        <f t="shared" si="23"/>
        <v>0</v>
      </c>
      <c r="AO55" s="59">
        <f t="shared" si="24"/>
        <v>0</v>
      </c>
      <c r="AP55" s="59">
        <f t="shared" si="25"/>
        <v>0</v>
      </c>
      <c r="AQ55" s="59">
        <f t="shared" si="26"/>
        <v>0</v>
      </c>
      <c r="BR55" s="59" t="str">
        <f t="shared" si="28"/>
        <v/>
      </c>
      <c r="BS55" s="59" t="str">
        <f t="shared" si="29"/>
        <v/>
      </c>
      <c r="BU55" s="59" t="str">
        <f t="shared" si="30"/>
        <v/>
      </c>
      <c r="BV55" s="59" t="str">
        <f t="shared" si="31"/>
        <v/>
      </c>
      <c r="BX55" s="59" t="str">
        <f t="shared" si="32"/>
        <v/>
      </c>
      <c r="BY55" s="59" t="str">
        <f t="shared" si="33"/>
        <v/>
      </c>
      <c r="BZ55" s="59"/>
      <c r="CB55" s="59" t="str">
        <f t="shared" si="34"/>
        <v/>
      </c>
      <c r="CD55" s="59" t="str">
        <f t="shared" si="35"/>
        <v/>
      </c>
      <c r="CE55" s="59" t="str">
        <f t="shared" si="0"/>
        <v/>
      </c>
      <c r="CF55" s="60">
        <v>54</v>
      </c>
      <c r="CG55" s="60" t="str">
        <f>IF($CF55=Output!$C$7,$BS55,"")</f>
        <v/>
      </c>
    </row>
    <row r="56" spans="1:85" x14ac:dyDescent="0.25">
      <c r="A56" s="37"/>
      <c r="B56" s="37"/>
      <c r="C56" s="37"/>
      <c r="D56" s="37"/>
      <c r="E56" s="37"/>
      <c r="F56" s="37"/>
      <c r="G56" s="62"/>
      <c r="H56" s="57"/>
      <c r="I56" s="57"/>
      <c r="J56" s="57"/>
      <c r="K56" s="57"/>
      <c r="L56" s="57"/>
      <c r="M56" s="57"/>
      <c r="N56" s="57"/>
      <c r="O56" s="57"/>
      <c r="P56" s="57"/>
      <c r="R56" s="59">
        <f t="shared" si="1"/>
        <v>0</v>
      </c>
      <c r="S56" s="59">
        <f t="shared" si="2"/>
        <v>0</v>
      </c>
      <c r="T56" s="59">
        <f t="shared" si="3"/>
        <v>0</v>
      </c>
      <c r="U56" s="59">
        <f t="shared" si="4"/>
        <v>0</v>
      </c>
      <c r="V56" s="59">
        <f t="shared" si="5"/>
        <v>0</v>
      </c>
      <c r="W56" s="59">
        <f t="shared" si="6"/>
        <v>0</v>
      </c>
      <c r="X56" s="59">
        <f t="shared" si="7"/>
        <v>0</v>
      </c>
      <c r="Y56" s="59">
        <f t="shared" si="8"/>
        <v>0</v>
      </c>
      <c r="Z56" s="59">
        <f t="shared" si="9"/>
        <v>0</v>
      </c>
      <c r="AA56" s="59">
        <f t="shared" si="10"/>
        <v>0</v>
      </c>
      <c r="AB56" s="59">
        <f t="shared" si="11"/>
        <v>0</v>
      </c>
      <c r="AC56" s="59">
        <f t="shared" si="12"/>
        <v>0</v>
      </c>
      <c r="AD56" s="59">
        <f t="shared" si="13"/>
        <v>0</v>
      </c>
      <c r="AE56" s="59">
        <f t="shared" si="14"/>
        <v>0</v>
      </c>
      <c r="AF56" s="59">
        <f t="shared" si="15"/>
        <v>0</v>
      </c>
      <c r="AG56" s="59">
        <f t="shared" si="16"/>
        <v>0</v>
      </c>
      <c r="AH56" s="59">
        <f t="shared" si="17"/>
        <v>0</v>
      </c>
      <c r="AI56" s="59">
        <f t="shared" si="18"/>
        <v>0</v>
      </c>
      <c r="AJ56" s="59">
        <f t="shared" si="19"/>
        <v>0</v>
      </c>
      <c r="AK56" s="59">
        <f t="shared" si="20"/>
        <v>0</v>
      </c>
      <c r="AL56" s="59">
        <f t="shared" si="21"/>
        <v>0</v>
      </c>
      <c r="AM56" s="59">
        <f t="shared" si="22"/>
        <v>0</v>
      </c>
      <c r="AN56" s="59">
        <f t="shared" si="23"/>
        <v>0</v>
      </c>
      <c r="AO56" s="59">
        <f t="shared" si="24"/>
        <v>0</v>
      </c>
      <c r="AP56" s="59">
        <f t="shared" si="25"/>
        <v>0</v>
      </c>
      <c r="AQ56" s="59">
        <f t="shared" si="26"/>
        <v>0</v>
      </c>
      <c r="BR56" s="59" t="str">
        <f t="shared" si="28"/>
        <v/>
      </c>
      <c r="BS56" s="59" t="str">
        <f t="shared" si="29"/>
        <v/>
      </c>
      <c r="BU56" s="59" t="str">
        <f t="shared" si="30"/>
        <v/>
      </c>
      <c r="BV56" s="59" t="str">
        <f t="shared" si="31"/>
        <v/>
      </c>
      <c r="BX56" s="59" t="str">
        <f t="shared" si="32"/>
        <v/>
      </c>
      <c r="BY56" s="59" t="str">
        <f t="shared" si="33"/>
        <v/>
      </c>
      <c r="BZ56" s="59"/>
      <c r="CB56" s="59" t="str">
        <f t="shared" si="34"/>
        <v/>
      </c>
      <c r="CD56" s="59" t="str">
        <f t="shared" si="35"/>
        <v/>
      </c>
      <c r="CE56" s="59" t="str">
        <f t="shared" si="0"/>
        <v/>
      </c>
      <c r="CF56" s="60">
        <v>55</v>
      </c>
      <c r="CG56" s="60" t="str">
        <f>IF($CF56=Output!$C$7,$BS56,"")</f>
        <v/>
      </c>
    </row>
    <row r="57" spans="1:85" x14ac:dyDescent="0.25">
      <c r="A57" s="37"/>
      <c r="B57" s="37"/>
      <c r="C57" s="37"/>
      <c r="D57" s="37"/>
      <c r="E57" s="37"/>
      <c r="F57" s="37"/>
      <c r="G57" s="62"/>
      <c r="H57" s="57"/>
      <c r="I57" s="57"/>
      <c r="J57" s="57"/>
      <c r="K57" s="57"/>
      <c r="L57" s="57"/>
      <c r="M57" s="57"/>
      <c r="N57" s="57"/>
      <c r="O57" s="57"/>
      <c r="P57" s="57"/>
      <c r="R57" s="59">
        <f t="shared" si="1"/>
        <v>0</v>
      </c>
      <c r="S57" s="59">
        <f t="shared" si="2"/>
        <v>0</v>
      </c>
      <c r="T57" s="59">
        <f t="shared" si="3"/>
        <v>0</v>
      </c>
      <c r="U57" s="59">
        <f t="shared" si="4"/>
        <v>0</v>
      </c>
      <c r="V57" s="59">
        <f t="shared" si="5"/>
        <v>0</v>
      </c>
      <c r="W57" s="59">
        <f t="shared" si="6"/>
        <v>0</v>
      </c>
      <c r="X57" s="59">
        <f t="shared" si="7"/>
        <v>0</v>
      </c>
      <c r="Y57" s="59">
        <f t="shared" si="8"/>
        <v>0</v>
      </c>
      <c r="Z57" s="59">
        <f t="shared" si="9"/>
        <v>0</v>
      </c>
      <c r="AA57" s="59">
        <f t="shared" si="10"/>
        <v>0</v>
      </c>
      <c r="AB57" s="59">
        <f t="shared" si="11"/>
        <v>0</v>
      </c>
      <c r="AC57" s="59">
        <f t="shared" si="12"/>
        <v>0</v>
      </c>
      <c r="AD57" s="59">
        <f t="shared" si="13"/>
        <v>0</v>
      </c>
      <c r="AE57" s="59">
        <f t="shared" si="14"/>
        <v>0</v>
      </c>
      <c r="AF57" s="59">
        <f t="shared" si="15"/>
        <v>0</v>
      </c>
      <c r="AG57" s="59">
        <f t="shared" si="16"/>
        <v>0</v>
      </c>
      <c r="AH57" s="59">
        <f t="shared" si="17"/>
        <v>0</v>
      </c>
      <c r="AI57" s="59">
        <f t="shared" si="18"/>
        <v>0</v>
      </c>
      <c r="AJ57" s="59">
        <f t="shared" si="19"/>
        <v>0</v>
      </c>
      <c r="AK57" s="59">
        <f t="shared" si="20"/>
        <v>0</v>
      </c>
      <c r="AL57" s="59">
        <f t="shared" si="21"/>
        <v>0</v>
      </c>
      <c r="AM57" s="59">
        <f t="shared" si="22"/>
        <v>0</v>
      </c>
      <c r="AN57" s="59">
        <f t="shared" si="23"/>
        <v>0</v>
      </c>
      <c r="AO57" s="59">
        <f t="shared" si="24"/>
        <v>0</v>
      </c>
      <c r="AP57" s="59">
        <f t="shared" si="25"/>
        <v>0</v>
      </c>
      <c r="AQ57" s="59">
        <f t="shared" si="26"/>
        <v>0</v>
      </c>
      <c r="BR57" s="59" t="str">
        <f t="shared" si="28"/>
        <v/>
      </c>
      <c r="BS57" s="59" t="str">
        <f t="shared" si="29"/>
        <v/>
      </c>
      <c r="BU57" s="59" t="str">
        <f t="shared" si="30"/>
        <v/>
      </c>
      <c r="BV57" s="59" t="str">
        <f t="shared" si="31"/>
        <v/>
      </c>
      <c r="BX57" s="59" t="str">
        <f t="shared" si="32"/>
        <v/>
      </c>
      <c r="BY57" s="59" t="str">
        <f t="shared" si="33"/>
        <v/>
      </c>
      <c r="BZ57" s="59"/>
      <c r="CB57" s="59" t="str">
        <f t="shared" si="34"/>
        <v/>
      </c>
      <c r="CD57" s="59" t="str">
        <f t="shared" si="35"/>
        <v/>
      </c>
      <c r="CE57" s="59" t="str">
        <f t="shared" si="0"/>
        <v/>
      </c>
      <c r="CF57" s="60">
        <v>56</v>
      </c>
      <c r="CG57" s="60" t="str">
        <f>IF($CF57=Output!$C$7,$BS57,"")</f>
        <v/>
      </c>
    </row>
    <row r="58" spans="1:85" x14ac:dyDescent="0.25">
      <c r="A58" s="37"/>
      <c r="B58" s="37"/>
      <c r="C58" s="37"/>
      <c r="D58" s="37"/>
      <c r="E58" s="37"/>
      <c r="F58" s="37"/>
      <c r="G58" s="62"/>
      <c r="H58" s="57"/>
      <c r="I58" s="57"/>
      <c r="J58" s="57"/>
      <c r="K58" s="57"/>
      <c r="L58" s="57"/>
      <c r="M58" s="57"/>
      <c r="N58" s="57"/>
      <c r="O58" s="57"/>
      <c r="P58" s="57"/>
      <c r="R58" s="59">
        <f t="shared" si="1"/>
        <v>0</v>
      </c>
      <c r="S58" s="59">
        <f t="shared" si="2"/>
        <v>0</v>
      </c>
      <c r="T58" s="59">
        <f t="shared" si="3"/>
        <v>0</v>
      </c>
      <c r="U58" s="59">
        <f t="shared" si="4"/>
        <v>0</v>
      </c>
      <c r="V58" s="59">
        <f t="shared" si="5"/>
        <v>0</v>
      </c>
      <c r="W58" s="59">
        <f t="shared" si="6"/>
        <v>0</v>
      </c>
      <c r="X58" s="59">
        <f t="shared" si="7"/>
        <v>0</v>
      </c>
      <c r="Y58" s="59">
        <f t="shared" si="8"/>
        <v>0</v>
      </c>
      <c r="Z58" s="59">
        <f t="shared" si="9"/>
        <v>0</v>
      </c>
      <c r="AA58" s="59">
        <f t="shared" si="10"/>
        <v>0</v>
      </c>
      <c r="AB58" s="59">
        <f t="shared" si="11"/>
        <v>0</v>
      </c>
      <c r="AC58" s="59">
        <f t="shared" si="12"/>
        <v>0</v>
      </c>
      <c r="AD58" s="59">
        <f t="shared" si="13"/>
        <v>0</v>
      </c>
      <c r="AE58" s="59">
        <f t="shared" si="14"/>
        <v>0</v>
      </c>
      <c r="AF58" s="59">
        <f t="shared" si="15"/>
        <v>0</v>
      </c>
      <c r="AG58" s="59">
        <f t="shared" si="16"/>
        <v>0</v>
      </c>
      <c r="AH58" s="59">
        <f t="shared" si="17"/>
        <v>0</v>
      </c>
      <c r="AI58" s="59">
        <f t="shared" si="18"/>
        <v>0</v>
      </c>
      <c r="AJ58" s="59">
        <f t="shared" si="19"/>
        <v>0</v>
      </c>
      <c r="AK58" s="59">
        <f t="shared" si="20"/>
        <v>0</v>
      </c>
      <c r="AL58" s="59">
        <f t="shared" si="21"/>
        <v>0</v>
      </c>
      <c r="AM58" s="59">
        <f t="shared" si="22"/>
        <v>0</v>
      </c>
      <c r="AN58" s="59">
        <f t="shared" si="23"/>
        <v>0</v>
      </c>
      <c r="AO58" s="59">
        <f t="shared" si="24"/>
        <v>0</v>
      </c>
      <c r="AP58" s="59">
        <f t="shared" si="25"/>
        <v>0</v>
      </c>
      <c r="AQ58" s="59">
        <f t="shared" si="26"/>
        <v>0</v>
      </c>
      <c r="BR58" s="59" t="str">
        <f t="shared" si="28"/>
        <v/>
      </c>
      <c r="BS58" s="59" t="str">
        <f t="shared" si="29"/>
        <v/>
      </c>
      <c r="BU58" s="59" t="str">
        <f t="shared" si="30"/>
        <v/>
      </c>
      <c r="BV58" s="59" t="str">
        <f t="shared" si="31"/>
        <v/>
      </c>
      <c r="BX58" s="59" t="str">
        <f t="shared" si="32"/>
        <v/>
      </c>
      <c r="BY58" s="59" t="str">
        <f t="shared" si="33"/>
        <v/>
      </c>
      <c r="BZ58" s="59"/>
      <c r="CB58" s="59" t="str">
        <f t="shared" si="34"/>
        <v/>
      </c>
      <c r="CD58" s="59" t="str">
        <f t="shared" si="35"/>
        <v/>
      </c>
      <c r="CE58" s="59" t="str">
        <f t="shared" si="0"/>
        <v/>
      </c>
      <c r="CF58" s="60">
        <v>57</v>
      </c>
      <c r="CG58" s="60" t="str">
        <f>IF($CF58=Output!$C$7,$BS58,"")</f>
        <v/>
      </c>
    </row>
    <row r="59" spans="1:85" x14ac:dyDescent="0.25">
      <c r="A59" s="37"/>
      <c r="B59" s="37"/>
      <c r="C59" s="37"/>
      <c r="D59" s="37"/>
      <c r="E59" s="37"/>
      <c r="F59" s="37"/>
      <c r="G59" s="62"/>
      <c r="H59" s="57"/>
      <c r="I59" s="57"/>
      <c r="J59" s="57"/>
      <c r="K59" s="57"/>
      <c r="L59" s="57"/>
      <c r="M59" s="57"/>
      <c r="N59" s="57"/>
      <c r="O59" s="57"/>
      <c r="P59" s="57"/>
      <c r="R59" s="59">
        <f t="shared" si="1"/>
        <v>0</v>
      </c>
      <c r="S59" s="59">
        <f t="shared" si="2"/>
        <v>0</v>
      </c>
      <c r="T59" s="59">
        <f t="shared" si="3"/>
        <v>0</v>
      </c>
      <c r="U59" s="59">
        <f t="shared" si="4"/>
        <v>0</v>
      </c>
      <c r="V59" s="59">
        <f t="shared" si="5"/>
        <v>0</v>
      </c>
      <c r="W59" s="59">
        <f t="shared" si="6"/>
        <v>0</v>
      </c>
      <c r="X59" s="59">
        <f t="shared" si="7"/>
        <v>0</v>
      </c>
      <c r="Y59" s="59">
        <f t="shared" si="8"/>
        <v>0</v>
      </c>
      <c r="Z59" s="59">
        <f t="shared" si="9"/>
        <v>0</v>
      </c>
      <c r="AA59" s="59">
        <f t="shared" si="10"/>
        <v>0</v>
      </c>
      <c r="AB59" s="59">
        <f t="shared" si="11"/>
        <v>0</v>
      </c>
      <c r="AC59" s="59">
        <f t="shared" si="12"/>
        <v>0</v>
      </c>
      <c r="AD59" s="59">
        <f t="shared" si="13"/>
        <v>0</v>
      </c>
      <c r="AE59" s="59">
        <f t="shared" si="14"/>
        <v>0</v>
      </c>
      <c r="AF59" s="59">
        <f t="shared" si="15"/>
        <v>0</v>
      </c>
      <c r="AG59" s="59">
        <f t="shared" si="16"/>
        <v>0</v>
      </c>
      <c r="AH59" s="59">
        <f t="shared" si="17"/>
        <v>0</v>
      </c>
      <c r="AI59" s="59">
        <f t="shared" si="18"/>
        <v>0</v>
      </c>
      <c r="AJ59" s="59">
        <f t="shared" si="19"/>
        <v>0</v>
      </c>
      <c r="AK59" s="59">
        <f t="shared" si="20"/>
        <v>0</v>
      </c>
      <c r="AL59" s="59">
        <f t="shared" si="21"/>
        <v>0</v>
      </c>
      <c r="AM59" s="59">
        <f t="shared" si="22"/>
        <v>0</v>
      </c>
      <c r="AN59" s="59">
        <f t="shared" si="23"/>
        <v>0</v>
      </c>
      <c r="AO59" s="59">
        <f t="shared" si="24"/>
        <v>0</v>
      </c>
      <c r="AP59" s="59">
        <f t="shared" si="25"/>
        <v>0</v>
      </c>
      <c r="AQ59" s="59">
        <f t="shared" si="26"/>
        <v>0</v>
      </c>
      <c r="BR59" s="59" t="str">
        <f t="shared" si="28"/>
        <v/>
      </c>
      <c r="BS59" s="59" t="str">
        <f t="shared" si="29"/>
        <v/>
      </c>
      <c r="BU59" s="59" t="str">
        <f t="shared" si="30"/>
        <v/>
      </c>
      <c r="BV59" s="59" t="str">
        <f t="shared" si="31"/>
        <v/>
      </c>
      <c r="BX59" s="59" t="str">
        <f t="shared" si="32"/>
        <v/>
      </c>
      <c r="BY59" s="59" t="str">
        <f t="shared" si="33"/>
        <v/>
      </c>
      <c r="BZ59" s="59"/>
      <c r="CB59" s="59" t="str">
        <f t="shared" si="34"/>
        <v/>
      </c>
      <c r="CD59" s="59" t="str">
        <f t="shared" si="35"/>
        <v/>
      </c>
      <c r="CE59" s="59" t="str">
        <f t="shared" si="0"/>
        <v/>
      </c>
      <c r="CF59" s="60">
        <v>58</v>
      </c>
      <c r="CG59" s="60" t="str">
        <f>IF($CF59=Output!$C$7,$BS59,"")</f>
        <v/>
      </c>
    </row>
    <row r="60" spans="1:85" x14ac:dyDescent="0.25">
      <c r="A60" s="37"/>
      <c r="B60" s="37"/>
      <c r="C60" s="37"/>
      <c r="D60" s="37"/>
      <c r="E60" s="37"/>
      <c r="F60" s="37"/>
      <c r="G60" s="62"/>
      <c r="H60" s="57"/>
      <c r="I60" s="57"/>
      <c r="J60" s="57"/>
      <c r="K60" s="57"/>
      <c r="L60" s="57"/>
      <c r="M60" s="57"/>
      <c r="N60" s="57"/>
      <c r="O60" s="57"/>
      <c r="P60" s="57"/>
      <c r="R60" s="59">
        <f t="shared" si="1"/>
        <v>0</v>
      </c>
      <c r="S60" s="59">
        <f t="shared" si="2"/>
        <v>0</v>
      </c>
      <c r="T60" s="59">
        <f t="shared" si="3"/>
        <v>0</v>
      </c>
      <c r="U60" s="59">
        <f t="shared" si="4"/>
        <v>0</v>
      </c>
      <c r="V60" s="59">
        <f t="shared" si="5"/>
        <v>0</v>
      </c>
      <c r="W60" s="59">
        <f t="shared" si="6"/>
        <v>0</v>
      </c>
      <c r="X60" s="59">
        <f t="shared" si="7"/>
        <v>0</v>
      </c>
      <c r="Y60" s="59">
        <f t="shared" si="8"/>
        <v>0</v>
      </c>
      <c r="Z60" s="59">
        <f t="shared" si="9"/>
        <v>0</v>
      </c>
      <c r="AA60" s="59">
        <f t="shared" si="10"/>
        <v>0</v>
      </c>
      <c r="AB60" s="59">
        <f t="shared" si="11"/>
        <v>0</v>
      </c>
      <c r="AC60" s="59">
        <f t="shared" si="12"/>
        <v>0</v>
      </c>
      <c r="AD60" s="59">
        <f t="shared" si="13"/>
        <v>0</v>
      </c>
      <c r="AE60" s="59">
        <f t="shared" si="14"/>
        <v>0</v>
      </c>
      <c r="AF60" s="59">
        <f t="shared" si="15"/>
        <v>0</v>
      </c>
      <c r="AG60" s="59">
        <f t="shared" si="16"/>
        <v>0</v>
      </c>
      <c r="AH60" s="59">
        <f t="shared" si="17"/>
        <v>0</v>
      </c>
      <c r="AI60" s="59">
        <f t="shared" si="18"/>
        <v>0</v>
      </c>
      <c r="AJ60" s="59">
        <f t="shared" si="19"/>
        <v>0</v>
      </c>
      <c r="AK60" s="59">
        <f t="shared" si="20"/>
        <v>0</v>
      </c>
      <c r="AL60" s="59">
        <f t="shared" si="21"/>
        <v>0</v>
      </c>
      <c r="AM60" s="59">
        <f t="shared" si="22"/>
        <v>0</v>
      </c>
      <c r="AN60" s="59">
        <f t="shared" si="23"/>
        <v>0</v>
      </c>
      <c r="AO60" s="59">
        <f t="shared" si="24"/>
        <v>0</v>
      </c>
      <c r="AP60" s="59">
        <f t="shared" si="25"/>
        <v>0</v>
      </c>
      <c r="AQ60" s="59">
        <f t="shared" si="26"/>
        <v>0</v>
      </c>
      <c r="BR60" s="59" t="str">
        <f t="shared" si="28"/>
        <v/>
      </c>
      <c r="BS60" s="59" t="str">
        <f t="shared" si="29"/>
        <v/>
      </c>
      <c r="BU60" s="59" t="str">
        <f t="shared" si="30"/>
        <v/>
      </c>
      <c r="BV60" s="59" t="str">
        <f t="shared" si="31"/>
        <v/>
      </c>
      <c r="BX60" s="59" t="str">
        <f t="shared" si="32"/>
        <v/>
      </c>
      <c r="BY60" s="59" t="str">
        <f t="shared" si="33"/>
        <v/>
      </c>
      <c r="BZ60" s="59"/>
      <c r="CB60" s="59" t="str">
        <f t="shared" si="34"/>
        <v/>
      </c>
      <c r="CD60" s="59" t="str">
        <f t="shared" si="35"/>
        <v/>
      </c>
      <c r="CE60" s="59" t="str">
        <f t="shared" si="0"/>
        <v/>
      </c>
      <c r="CF60" s="60">
        <v>59</v>
      </c>
      <c r="CG60" s="60" t="str">
        <f>IF($CF60=Output!$C$7,$BS60,"")</f>
        <v/>
      </c>
    </row>
    <row r="61" spans="1:85" x14ac:dyDescent="0.25">
      <c r="A61" s="37"/>
      <c r="B61" s="37"/>
      <c r="C61" s="37"/>
      <c r="D61" s="37"/>
      <c r="E61" s="37"/>
      <c r="F61" s="37"/>
      <c r="G61" s="62"/>
      <c r="H61" s="57"/>
      <c r="I61" s="57"/>
      <c r="J61" s="57"/>
      <c r="K61" s="57"/>
      <c r="L61" s="57"/>
      <c r="M61" s="57"/>
      <c r="N61" s="57"/>
      <c r="O61" s="57"/>
      <c r="P61" s="57"/>
      <c r="R61" s="59">
        <f t="shared" si="1"/>
        <v>0</v>
      </c>
      <c r="S61" s="59">
        <f t="shared" si="2"/>
        <v>0</v>
      </c>
      <c r="T61" s="59">
        <f t="shared" si="3"/>
        <v>0</v>
      </c>
      <c r="U61" s="59">
        <f t="shared" si="4"/>
        <v>0</v>
      </c>
      <c r="V61" s="59">
        <f t="shared" si="5"/>
        <v>0</v>
      </c>
      <c r="W61" s="59">
        <f t="shared" si="6"/>
        <v>0</v>
      </c>
      <c r="X61" s="59">
        <f t="shared" si="7"/>
        <v>0</v>
      </c>
      <c r="Y61" s="59">
        <f t="shared" si="8"/>
        <v>0</v>
      </c>
      <c r="Z61" s="59">
        <f t="shared" si="9"/>
        <v>0</v>
      </c>
      <c r="AA61" s="59">
        <f t="shared" si="10"/>
        <v>0</v>
      </c>
      <c r="AB61" s="59">
        <f t="shared" si="11"/>
        <v>0</v>
      </c>
      <c r="AC61" s="59">
        <f t="shared" si="12"/>
        <v>0</v>
      </c>
      <c r="AD61" s="59">
        <f t="shared" si="13"/>
        <v>0</v>
      </c>
      <c r="AE61" s="59">
        <f t="shared" si="14"/>
        <v>0</v>
      </c>
      <c r="AF61" s="59">
        <f t="shared" si="15"/>
        <v>0</v>
      </c>
      <c r="AG61" s="59">
        <f t="shared" si="16"/>
        <v>0</v>
      </c>
      <c r="AH61" s="59">
        <f t="shared" si="17"/>
        <v>0</v>
      </c>
      <c r="AI61" s="59">
        <f t="shared" si="18"/>
        <v>0</v>
      </c>
      <c r="AJ61" s="59">
        <f t="shared" si="19"/>
        <v>0</v>
      </c>
      <c r="AK61" s="59">
        <f t="shared" si="20"/>
        <v>0</v>
      </c>
      <c r="AL61" s="59">
        <f t="shared" si="21"/>
        <v>0</v>
      </c>
      <c r="AM61" s="59">
        <f t="shared" si="22"/>
        <v>0</v>
      </c>
      <c r="AN61" s="59">
        <f t="shared" si="23"/>
        <v>0</v>
      </c>
      <c r="AO61" s="59">
        <f t="shared" si="24"/>
        <v>0</v>
      </c>
      <c r="AP61" s="59">
        <f t="shared" si="25"/>
        <v>0</v>
      </c>
      <c r="AQ61" s="59">
        <f t="shared" si="26"/>
        <v>0</v>
      </c>
      <c r="BR61" s="59" t="str">
        <f t="shared" si="28"/>
        <v/>
      </c>
      <c r="BS61" s="59" t="str">
        <f t="shared" si="29"/>
        <v/>
      </c>
      <c r="BU61" s="59" t="str">
        <f t="shared" si="30"/>
        <v/>
      </c>
      <c r="BV61" s="59" t="str">
        <f t="shared" si="31"/>
        <v/>
      </c>
      <c r="BX61" s="59" t="str">
        <f t="shared" si="32"/>
        <v/>
      </c>
      <c r="BY61" s="59" t="str">
        <f t="shared" si="33"/>
        <v/>
      </c>
      <c r="BZ61" s="59"/>
      <c r="CB61" s="59" t="str">
        <f t="shared" si="34"/>
        <v/>
      </c>
      <c r="CD61" s="59" t="str">
        <f t="shared" si="35"/>
        <v/>
      </c>
      <c r="CE61" s="59" t="str">
        <f t="shared" si="0"/>
        <v/>
      </c>
      <c r="CF61" s="60">
        <v>60</v>
      </c>
      <c r="CG61" s="60" t="str">
        <f>IF($CF61=Output!$C$7,$BS61,"")</f>
        <v/>
      </c>
    </row>
    <row r="62" spans="1:85" x14ac:dyDescent="0.25">
      <c r="A62" s="37"/>
      <c r="B62" s="37"/>
      <c r="C62" s="37"/>
      <c r="D62" s="37"/>
      <c r="E62" s="37"/>
      <c r="F62" s="37"/>
      <c r="G62" s="62"/>
      <c r="H62" s="57"/>
      <c r="I62" s="57"/>
      <c r="J62" s="57"/>
      <c r="K62" s="57"/>
      <c r="L62" s="57"/>
      <c r="M62" s="57"/>
      <c r="N62" s="57"/>
      <c r="O62" s="57"/>
      <c r="P62" s="57"/>
      <c r="R62" s="59">
        <f t="shared" si="1"/>
        <v>0</v>
      </c>
      <c r="S62" s="59">
        <f t="shared" si="2"/>
        <v>0</v>
      </c>
      <c r="T62" s="59">
        <f t="shared" si="3"/>
        <v>0</v>
      </c>
      <c r="U62" s="59">
        <f t="shared" si="4"/>
        <v>0</v>
      </c>
      <c r="V62" s="59">
        <f t="shared" si="5"/>
        <v>0</v>
      </c>
      <c r="W62" s="59">
        <f t="shared" si="6"/>
        <v>0</v>
      </c>
      <c r="X62" s="59">
        <f t="shared" si="7"/>
        <v>0</v>
      </c>
      <c r="Y62" s="59">
        <f t="shared" si="8"/>
        <v>0</v>
      </c>
      <c r="Z62" s="59">
        <f t="shared" si="9"/>
        <v>0</v>
      </c>
      <c r="AA62" s="59">
        <f t="shared" si="10"/>
        <v>0</v>
      </c>
      <c r="AB62" s="59">
        <f t="shared" si="11"/>
        <v>0</v>
      </c>
      <c r="AC62" s="59">
        <f t="shared" si="12"/>
        <v>0</v>
      </c>
      <c r="AD62" s="59">
        <f t="shared" si="13"/>
        <v>0</v>
      </c>
      <c r="AE62" s="59">
        <f t="shared" si="14"/>
        <v>0</v>
      </c>
      <c r="AF62" s="59">
        <f t="shared" si="15"/>
        <v>0</v>
      </c>
      <c r="AG62" s="59">
        <f t="shared" si="16"/>
        <v>0</v>
      </c>
      <c r="AH62" s="59">
        <f t="shared" si="17"/>
        <v>0</v>
      </c>
      <c r="AI62" s="59">
        <f t="shared" si="18"/>
        <v>0</v>
      </c>
      <c r="AJ62" s="59">
        <f t="shared" si="19"/>
        <v>0</v>
      </c>
      <c r="AK62" s="59">
        <f t="shared" si="20"/>
        <v>0</v>
      </c>
      <c r="AL62" s="59">
        <f t="shared" si="21"/>
        <v>0</v>
      </c>
      <c r="AM62" s="59">
        <f t="shared" si="22"/>
        <v>0</v>
      </c>
      <c r="AN62" s="59">
        <f t="shared" si="23"/>
        <v>0</v>
      </c>
      <c r="AO62" s="59">
        <f t="shared" si="24"/>
        <v>0</v>
      </c>
      <c r="AP62" s="59">
        <f t="shared" si="25"/>
        <v>0</v>
      </c>
      <c r="AQ62" s="59">
        <f t="shared" si="26"/>
        <v>0</v>
      </c>
      <c r="BR62" s="59" t="str">
        <f t="shared" si="28"/>
        <v/>
      </c>
      <c r="BS62" s="59" t="str">
        <f t="shared" si="29"/>
        <v/>
      </c>
      <c r="BU62" s="59" t="str">
        <f t="shared" si="30"/>
        <v/>
      </c>
      <c r="BV62" s="59" t="str">
        <f t="shared" si="31"/>
        <v/>
      </c>
      <c r="BX62" s="59" t="str">
        <f t="shared" si="32"/>
        <v/>
      </c>
      <c r="BY62" s="59" t="str">
        <f t="shared" si="33"/>
        <v/>
      </c>
      <c r="BZ62" s="59"/>
      <c r="CB62" s="59" t="str">
        <f t="shared" si="34"/>
        <v/>
      </c>
      <c r="CD62" s="59" t="str">
        <f t="shared" si="35"/>
        <v/>
      </c>
      <c r="CE62" s="59" t="str">
        <f t="shared" si="0"/>
        <v/>
      </c>
      <c r="CF62" s="60">
        <v>61</v>
      </c>
      <c r="CG62" s="60" t="str">
        <f>IF($CF62=Output!$C$7,$BS62,"")</f>
        <v/>
      </c>
    </row>
    <row r="63" spans="1:85" x14ac:dyDescent="0.25">
      <c r="A63" s="37"/>
      <c r="B63" s="37"/>
      <c r="C63" s="37"/>
      <c r="D63" s="37"/>
      <c r="E63" s="37"/>
      <c r="F63" s="37"/>
      <c r="G63" s="62"/>
      <c r="H63" s="57"/>
      <c r="I63" s="57"/>
      <c r="J63" s="57"/>
      <c r="K63" s="57"/>
      <c r="L63" s="57"/>
      <c r="M63" s="57"/>
      <c r="N63" s="57"/>
      <c r="O63" s="57"/>
      <c r="P63" s="57"/>
      <c r="R63" s="59">
        <f t="shared" si="1"/>
        <v>0</v>
      </c>
      <c r="S63" s="59">
        <f t="shared" si="2"/>
        <v>0</v>
      </c>
      <c r="T63" s="59">
        <f t="shared" si="3"/>
        <v>0</v>
      </c>
      <c r="U63" s="59">
        <f t="shared" si="4"/>
        <v>0</v>
      </c>
      <c r="V63" s="59">
        <f t="shared" si="5"/>
        <v>0</v>
      </c>
      <c r="W63" s="59">
        <f t="shared" si="6"/>
        <v>0</v>
      </c>
      <c r="X63" s="59">
        <f t="shared" si="7"/>
        <v>0</v>
      </c>
      <c r="Y63" s="59">
        <f t="shared" si="8"/>
        <v>0</v>
      </c>
      <c r="Z63" s="59">
        <f t="shared" si="9"/>
        <v>0</v>
      </c>
      <c r="AA63" s="59">
        <f t="shared" si="10"/>
        <v>0</v>
      </c>
      <c r="AB63" s="59">
        <f t="shared" si="11"/>
        <v>0</v>
      </c>
      <c r="AC63" s="59">
        <f t="shared" si="12"/>
        <v>0</v>
      </c>
      <c r="AD63" s="59">
        <f t="shared" si="13"/>
        <v>0</v>
      </c>
      <c r="AE63" s="59">
        <f t="shared" si="14"/>
        <v>0</v>
      </c>
      <c r="AF63" s="59">
        <f t="shared" si="15"/>
        <v>0</v>
      </c>
      <c r="AG63" s="59">
        <f t="shared" si="16"/>
        <v>0</v>
      </c>
      <c r="AH63" s="59">
        <f t="shared" si="17"/>
        <v>0</v>
      </c>
      <c r="AI63" s="59">
        <f t="shared" si="18"/>
        <v>0</v>
      </c>
      <c r="AJ63" s="59">
        <f t="shared" si="19"/>
        <v>0</v>
      </c>
      <c r="AK63" s="59">
        <f t="shared" si="20"/>
        <v>0</v>
      </c>
      <c r="AL63" s="59">
        <f t="shared" si="21"/>
        <v>0</v>
      </c>
      <c r="AM63" s="59">
        <f t="shared" si="22"/>
        <v>0</v>
      </c>
      <c r="AN63" s="59">
        <f t="shared" si="23"/>
        <v>0</v>
      </c>
      <c r="AO63" s="59">
        <f t="shared" si="24"/>
        <v>0</v>
      </c>
      <c r="AP63" s="59">
        <f t="shared" si="25"/>
        <v>0</v>
      </c>
      <c r="AQ63" s="59">
        <f t="shared" si="26"/>
        <v>0</v>
      </c>
      <c r="BR63" s="59" t="str">
        <f t="shared" si="28"/>
        <v/>
      </c>
      <c r="BS63" s="59" t="str">
        <f t="shared" si="29"/>
        <v/>
      </c>
      <c r="BU63" s="59" t="str">
        <f t="shared" si="30"/>
        <v/>
      </c>
      <c r="BV63" s="59" t="str">
        <f t="shared" si="31"/>
        <v/>
      </c>
      <c r="BX63" s="59" t="str">
        <f t="shared" si="32"/>
        <v/>
      </c>
      <c r="BY63" s="59" t="str">
        <f t="shared" si="33"/>
        <v/>
      </c>
      <c r="BZ63" s="59"/>
      <c r="CB63" s="59" t="str">
        <f t="shared" si="34"/>
        <v/>
      </c>
      <c r="CD63" s="59" t="str">
        <f t="shared" si="35"/>
        <v/>
      </c>
      <c r="CE63" s="59" t="str">
        <f t="shared" si="0"/>
        <v/>
      </c>
      <c r="CF63" s="60">
        <v>62</v>
      </c>
      <c r="CG63" s="60" t="str">
        <f>IF($CF63=Output!$C$7,$BS63,"")</f>
        <v/>
      </c>
    </row>
    <row r="64" spans="1:85" x14ac:dyDescent="0.25">
      <c r="A64" s="37"/>
      <c r="B64" s="37"/>
      <c r="C64" s="37"/>
      <c r="D64" s="37"/>
      <c r="E64" s="37"/>
      <c r="F64" s="37"/>
      <c r="G64" s="62"/>
      <c r="H64" s="57"/>
      <c r="I64" s="57"/>
      <c r="J64" s="57"/>
      <c r="K64" s="57"/>
      <c r="L64" s="57"/>
      <c r="M64" s="57"/>
      <c r="N64" s="57"/>
      <c r="O64" s="57"/>
      <c r="P64" s="57"/>
      <c r="R64" s="59">
        <f t="shared" si="1"/>
        <v>0</v>
      </c>
      <c r="S64" s="59">
        <f t="shared" si="2"/>
        <v>0</v>
      </c>
      <c r="T64" s="59">
        <f t="shared" si="3"/>
        <v>0</v>
      </c>
      <c r="U64" s="59">
        <f t="shared" si="4"/>
        <v>0</v>
      </c>
      <c r="V64" s="59">
        <f t="shared" si="5"/>
        <v>0</v>
      </c>
      <c r="W64" s="59">
        <f t="shared" si="6"/>
        <v>0</v>
      </c>
      <c r="X64" s="59">
        <f t="shared" si="7"/>
        <v>0</v>
      </c>
      <c r="Y64" s="59">
        <f t="shared" si="8"/>
        <v>0</v>
      </c>
      <c r="Z64" s="59">
        <f t="shared" si="9"/>
        <v>0</v>
      </c>
      <c r="AA64" s="59">
        <f t="shared" si="10"/>
        <v>0</v>
      </c>
      <c r="AB64" s="59">
        <f t="shared" si="11"/>
        <v>0</v>
      </c>
      <c r="AC64" s="59">
        <f t="shared" si="12"/>
        <v>0</v>
      </c>
      <c r="AD64" s="59">
        <f t="shared" si="13"/>
        <v>0</v>
      </c>
      <c r="AE64" s="59">
        <f t="shared" si="14"/>
        <v>0</v>
      </c>
      <c r="AF64" s="59">
        <f t="shared" si="15"/>
        <v>0</v>
      </c>
      <c r="AG64" s="59">
        <f t="shared" si="16"/>
        <v>0</v>
      </c>
      <c r="AH64" s="59">
        <f t="shared" si="17"/>
        <v>0</v>
      </c>
      <c r="AI64" s="59">
        <f t="shared" si="18"/>
        <v>0</v>
      </c>
      <c r="AJ64" s="59">
        <f t="shared" si="19"/>
        <v>0</v>
      </c>
      <c r="AK64" s="59">
        <f t="shared" si="20"/>
        <v>0</v>
      </c>
      <c r="AL64" s="59">
        <f t="shared" si="21"/>
        <v>0</v>
      </c>
      <c r="AM64" s="59">
        <f t="shared" si="22"/>
        <v>0</v>
      </c>
      <c r="AN64" s="59">
        <f t="shared" si="23"/>
        <v>0</v>
      </c>
      <c r="AO64" s="59">
        <f t="shared" si="24"/>
        <v>0</v>
      </c>
      <c r="AP64" s="59">
        <f t="shared" si="25"/>
        <v>0</v>
      </c>
      <c r="AQ64" s="59">
        <f t="shared" si="26"/>
        <v>0</v>
      </c>
      <c r="BR64" s="59" t="str">
        <f t="shared" si="28"/>
        <v/>
      </c>
      <c r="BS64" s="59" t="str">
        <f t="shared" si="29"/>
        <v/>
      </c>
      <c r="BU64" s="59" t="str">
        <f t="shared" si="30"/>
        <v/>
      </c>
      <c r="BV64" s="59" t="str">
        <f t="shared" si="31"/>
        <v/>
      </c>
      <c r="BX64" s="59" t="str">
        <f t="shared" si="32"/>
        <v/>
      </c>
      <c r="BY64" s="59" t="str">
        <f t="shared" si="33"/>
        <v/>
      </c>
      <c r="BZ64" s="59"/>
      <c r="CB64" s="59" t="str">
        <f t="shared" si="34"/>
        <v/>
      </c>
      <c r="CD64" s="59" t="str">
        <f t="shared" si="35"/>
        <v/>
      </c>
      <c r="CE64" s="59" t="str">
        <f t="shared" si="0"/>
        <v/>
      </c>
      <c r="CF64" s="60">
        <v>63</v>
      </c>
      <c r="CG64" s="60" t="str">
        <f>IF($CF64=Output!$C$7,$BS64,"")</f>
        <v/>
      </c>
    </row>
    <row r="65" spans="1:85" x14ac:dyDescent="0.25">
      <c r="A65" s="37"/>
      <c r="B65" s="37"/>
      <c r="C65" s="37"/>
      <c r="D65" s="37"/>
      <c r="E65" s="37"/>
      <c r="F65" s="37"/>
      <c r="G65" s="62"/>
      <c r="H65" s="57"/>
      <c r="I65" s="57"/>
      <c r="J65" s="57"/>
      <c r="K65" s="57"/>
      <c r="L65" s="57"/>
      <c r="M65" s="57"/>
      <c r="N65" s="57"/>
      <c r="O65" s="57"/>
      <c r="P65" s="57"/>
      <c r="R65" s="59">
        <f t="shared" si="1"/>
        <v>0</v>
      </c>
      <c r="S65" s="59">
        <f t="shared" si="2"/>
        <v>0</v>
      </c>
      <c r="T65" s="59">
        <f t="shared" si="3"/>
        <v>0</v>
      </c>
      <c r="U65" s="59">
        <f t="shared" si="4"/>
        <v>0</v>
      </c>
      <c r="V65" s="59">
        <f t="shared" si="5"/>
        <v>0</v>
      </c>
      <c r="W65" s="59">
        <f t="shared" si="6"/>
        <v>0</v>
      </c>
      <c r="X65" s="59">
        <f t="shared" si="7"/>
        <v>0</v>
      </c>
      <c r="Y65" s="59">
        <f t="shared" si="8"/>
        <v>0</v>
      </c>
      <c r="Z65" s="59">
        <f t="shared" si="9"/>
        <v>0</v>
      </c>
      <c r="AA65" s="59">
        <f t="shared" si="10"/>
        <v>0</v>
      </c>
      <c r="AB65" s="59">
        <f t="shared" si="11"/>
        <v>0</v>
      </c>
      <c r="AC65" s="59">
        <f t="shared" si="12"/>
        <v>0</v>
      </c>
      <c r="AD65" s="59">
        <f t="shared" si="13"/>
        <v>0</v>
      </c>
      <c r="AE65" s="59">
        <f t="shared" si="14"/>
        <v>0</v>
      </c>
      <c r="AF65" s="59">
        <f t="shared" si="15"/>
        <v>0</v>
      </c>
      <c r="AG65" s="59">
        <f t="shared" si="16"/>
        <v>0</v>
      </c>
      <c r="AH65" s="59">
        <f t="shared" si="17"/>
        <v>0</v>
      </c>
      <c r="AI65" s="59">
        <f t="shared" si="18"/>
        <v>0</v>
      </c>
      <c r="AJ65" s="59">
        <f t="shared" si="19"/>
        <v>0</v>
      </c>
      <c r="AK65" s="59">
        <f t="shared" si="20"/>
        <v>0</v>
      </c>
      <c r="AL65" s="59">
        <f t="shared" si="21"/>
        <v>0</v>
      </c>
      <c r="AM65" s="59">
        <f t="shared" si="22"/>
        <v>0</v>
      </c>
      <c r="AN65" s="59">
        <f t="shared" si="23"/>
        <v>0</v>
      </c>
      <c r="AO65" s="59">
        <f t="shared" si="24"/>
        <v>0</v>
      </c>
      <c r="AP65" s="59">
        <f t="shared" si="25"/>
        <v>0</v>
      </c>
      <c r="AQ65" s="59">
        <f t="shared" si="26"/>
        <v>0</v>
      </c>
      <c r="BR65" s="59" t="str">
        <f t="shared" si="28"/>
        <v/>
      </c>
      <c r="BS65" s="59" t="str">
        <f t="shared" si="29"/>
        <v/>
      </c>
      <c r="BU65" s="59" t="str">
        <f t="shared" si="30"/>
        <v/>
      </c>
      <c r="BV65" s="59" t="str">
        <f t="shared" si="31"/>
        <v/>
      </c>
      <c r="BX65" s="59" t="str">
        <f t="shared" si="32"/>
        <v/>
      </c>
      <c r="BY65" s="59" t="str">
        <f t="shared" si="33"/>
        <v/>
      </c>
      <c r="BZ65" s="59"/>
      <c r="CB65" s="59" t="str">
        <f t="shared" si="34"/>
        <v/>
      </c>
      <c r="CD65" s="59" t="str">
        <f t="shared" si="35"/>
        <v/>
      </c>
      <c r="CE65" s="59" t="str">
        <f t="shared" si="0"/>
        <v/>
      </c>
      <c r="CF65" s="60">
        <v>64</v>
      </c>
      <c r="CG65" s="60" t="str">
        <f>IF($CF65=Output!$C$7,$BS65,"")</f>
        <v/>
      </c>
    </row>
    <row r="66" spans="1:85" x14ac:dyDescent="0.25">
      <c r="A66" s="37"/>
      <c r="B66" s="37"/>
      <c r="C66" s="37"/>
      <c r="D66" s="37"/>
      <c r="E66" s="37"/>
      <c r="F66" s="37"/>
      <c r="G66" s="62"/>
      <c r="H66" s="57"/>
      <c r="I66" s="57"/>
      <c r="J66" s="57"/>
      <c r="K66" s="57"/>
      <c r="L66" s="57"/>
      <c r="M66" s="57"/>
      <c r="N66" s="57"/>
      <c r="O66" s="57"/>
      <c r="P66" s="57"/>
      <c r="R66" s="59">
        <f t="shared" si="1"/>
        <v>0</v>
      </c>
      <c r="S66" s="59">
        <f t="shared" si="2"/>
        <v>0</v>
      </c>
      <c r="T66" s="59">
        <f t="shared" si="3"/>
        <v>0</v>
      </c>
      <c r="U66" s="59">
        <f t="shared" si="4"/>
        <v>0</v>
      </c>
      <c r="V66" s="59">
        <f t="shared" si="5"/>
        <v>0</v>
      </c>
      <c r="W66" s="59">
        <f t="shared" si="6"/>
        <v>0</v>
      </c>
      <c r="X66" s="59">
        <f t="shared" si="7"/>
        <v>0</v>
      </c>
      <c r="Y66" s="59">
        <f t="shared" si="8"/>
        <v>0</v>
      </c>
      <c r="Z66" s="59">
        <f t="shared" si="9"/>
        <v>0</v>
      </c>
      <c r="AA66" s="59">
        <f t="shared" si="10"/>
        <v>0</v>
      </c>
      <c r="AB66" s="59">
        <f t="shared" si="11"/>
        <v>0</v>
      </c>
      <c r="AC66" s="59">
        <f t="shared" si="12"/>
        <v>0</v>
      </c>
      <c r="AD66" s="59">
        <f t="shared" si="13"/>
        <v>0</v>
      </c>
      <c r="AE66" s="59">
        <f t="shared" si="14"/>
        <v>0</v>
      </c>
      <c r="AF66" s="59">
        <f t="shared" si="15"/>
        <v>0</v>
      </c>
      <c r="AG66" s="59">
        <f t="shared" si="16"/>
        <v>0</v>
      </c>
      <c r="AH66" s="59">
        <f t="shared" si="17"/>
        <v>0</v>
      </c>
      <c r="AI66" s="59">
        <f t="shared" si="18"/>
        <v>0</v>
      </c>
      <c r="AJ66" s="59">
        <f t="shared" si="19"/>
        <v>0</v>
      </c>
      <c r="AK66" s="59">
        <f t="shared" si="20"/>
        <v>0</v>
      </c>
      <c r="AL66" s="59">
        <f t="shared" si="21"/>
        <v>0</v>
      </c>
      <c r="AM66" s="59">
        <f t="shared" si="22"/>
        <v>0</v>
      </c>
      <c r="AN66" s="59">
        <f t="shared" si="23"/>
        <v>0</v>
      </c>
      <c r="AO66" s="59">
        <f t="shared" si="24"/>
        <v>0</v>
      </c>
      <c r="AP66" s="59">
        <f t="shared" si="25"/>
        <v>0</v>
      </c>
      <c r="AQ66" s="59">
        <f t="shared" si="26"/>
        <v>0</v>
      </c>
      <c r="BR66" s="59" t="str">
        <f t="shared" si="28"/>
        <v/>
      </c>
      <c r="BS66" s="59" t="str">
        <f t="shared" si="29"/>
        <v/>
      </c>
      <c r="BU66" s="59" t="str">
        <f t="shared" si="30"/>
        <v/>
      </c>
      <c r="BV66" s="59" t="str">
        <f t="shared" si="31"/>
        <v/>
      </c>
      <c r="BX66" s="59" t="str">
        <f t="shared" si="32"/>
        <v/>
      </c>
      <c r="BY66" s="59" t="str">
        <f t="shared" si="33"/>
        <v/>
      </c>
      <c r="BZ66" s="59"/>
      <c r="CB66" s="59" t="str">
        <f t="shared" si="34"/>
        <v/>
      </c>
      <c r="CD66" s="59" t="str">
        <f t="shared" si="35"/>
        <v/>
      </c>
      <c r="CE66" s="59" t="str">
        <f t="shared" ref="CE66:CE129" si="41">IF(ISBLANK(A66)=TRUE,"",(A66-CD66)^2)</f>
        <v/>
      </c>
      <c r="CF66" s="60">
        <v>65</v>
      </c>
      <c r="CG66" s="60" t="str">
        <f>IF($CF66=Output!$C$7,$BS66,"")</f>
        <v/>
      </c>
    </row>
    <row r="67" spans="1:85" x14ac:dyDescent="0.25">
      <c r="A67" s="37"/>
      <c r="B67" s="37"/>
      <c r="C67" s="37"/>
      <c r="D67" s="37"/>
      <c r="E67" s="37"/>
      <c r="F67" s="37"/>
      <c r="G67" s="62"/>
      <c r="H67" s="57"/>
      <c r="I67" s="57"/>
      <c r="J67" s="57"/>
      <c r="K67" s="57"/>
      <c r="L67" s="57"/>
      <c r="M67" s="57"/>
      <c r="N67" s="57"/>
      <c r="O67" s="57"/>
      <c r="P67" s="57"/>
      <c r="R67" s="59">
        <f t="shared" ref="R67:R130" si="42">IF(ISBLANK(A67)=TRUE,0,1)</f>
        <v>0</v>
      </c>
      <c r="S67" s="59">
        <f t="shared" ref="S67:S130" si="43">IF(ISBLANK(B67)=TRUE,0,B67)</f>
        <v>0</v>
      </c>
      <c r="T67" s="59">
        <f t="shared" ref="T67:T130" si="44">IF(ISBLANK(C67)=TRUE,0,C67)</f>
        <v>0</v>
      </c>
      <c r="U67" s="59">
        <f t="shared" ref="U67:U130" si="45">IF(ISBLANK(D67)=TRUE,0,D67)</f>
        <v>0</v>
      </c>
      <c r="V67" s="59">
        <f t="shared" ref="V67:V130" si="46">IF(ISBLANK(E67)=TRUE,0,E67)</f>
        <v>0</v>
      </c>
      <c r="W67" s="59">
        <f t="shared" ref="W67:W130" si="47">IF(ISBLANK(F67)=TRUE,0,F67)</f>
        <v>0</v>
      </c>
      <c r="X67" s="59">
        <f t="shared" ref="X67:X130" si="48">IF(ISBLANK(B67)=TRUE,0,B67*B67)</f>
        <v>0</v>
      </c>
      <c r="Y67" s="59">
        <f t="shared" ref="Y67:Y130" si="49">IF(ISBLANK(C67)=TRUE,0,B67*C67)</f>
        <v>0</v>
      </c>
      <c r="Z67" s="59">
        <f t="shared" ref="Z67:Z130" si="50">IF(ISBLANK(D67)=TRUE,0,B67*D67)</f>
        <v>0</v>
      </c>
      <c r="AA67" s="59">
        <f t="shared" ref="AA67:AA130" si="51">IF(ISBLANK(E67)=TRUE,0,B67*E67)</f>
        <v>0</v>
      </c>
      <c r="AB67" s="59">
        <f t="shared" ref="AB67:AB130" si="52">IF(ISBLANK(F67)=TRUE,0,B67*F67)</f>
        <v>0</v>
      </c>
      <c r="AC67" s="59">
        <f t="shared" ref="AC67:AC130" si="53">IF(ISBLANK(C67)=TRUE,0,C67*C67)</f>
        <v>0</v>
      </c>
      <c r="AD67" s="59">
        <f t="shared" ref="AD67:AD130" si="54">IF(ISBLANK(D67)=TRUE,0,C67*D67)</f>
        <v>0</v>
      </c>
      <c r="AE67" s="59">
        <f t="shared" ref="AE67:AE130" si="55">IF(ISBLANK(E67)=TRUE,0,C67*E67)</f>
        <v>0</v>
      </c>
      <c r="AF67" s="59">
        <f t="shared" ref="AF67:AF130" si="56">IF(ISBLANK(F67)=TRUE,0,C67*F67)</f>
        <v>0</v>
      </c>
      <c r="AG67" s="59">
        <f t="shared" ref="AG67:AG130" si="57">IF(ISBLANK(D67)=TRUE,0,D67*D67)</f>
        <v>0</v>
      </c>
      <c r="AH67" s="59">
        <f t="shared" ref="AH67:AH130" si="58">IF(ISBLANK(E67)=TRUE,0,D67*E67)</f>
        <v>0</v>
      </c>
      <c r="AI67" s="59">
        <f t="shared" ref="AI67:AI130" si="59">IF(ISBLANK(F67)=TRUE,0,D67*F67)</f>
        <v>0</v>
      </c>
      <c r="AJ67" s="59">
        <f t="shared" ref="AJ67:AJ130" si="60">IF(ISBLANK(E67)=TRUE,0,E67*E67)</f>
        <v>0</v>
      </c>
      <c r="AK67" s="59">
        <f t="shared" ref="AK67:AK130" si="61">IF(ISBLANK(F67)=TRUE,0,E67*F67)</f>
        <v>0</v>
      </c>
      <c r="AL67" s="59">
        <f t="shared" ref="AL67:AL130" si="62">IF(ISBLANK(F67)=TRUE,0,F67*F67)</f>
        <v>0</v>
      </c>
      <c r="AM67" s="59">
        <f t="shared" ref="AM67:AM130" si="63">IF(ISBLANK(B67)=TRUE,0,S67*$A67)</f>
        <v>0</v>
      </c>
      <c r="AN67" s="59">
        <f t="shared" ref="AN67:AN130" si="64">IF(ISBLANK(C67)=TRUE,0,T67*$A67)</f>
        <v>0</v>
      </c>
      <c r="AO67" s="59">
        <f t="shared" ref="AO67:AO130" si="65">IF(ISBLANK(D67)=TRUE,0,U67*$A67)</f>
        <v>0</v>
      </c>
      <c r="AP67" s="59">
        <f t="shared" ref="AP67:AP130" si="66">IF(ISBLANK(E67)=TRUE,0,V67*$A67)</f>
        <v>0</v>
      </c>
      <c r="AQ67" s="59">
        <f t="shared" ref="AQ67:AQ130" si="67">IF(ISBLANK(F67)=TRUE,0,W67*$A67)</f>
        <v>0</v>
      </c>
      <c r="BR67" s="59" t="str">
        <f t="shared" ref="BR67:BR130" si="68">IF(ISBLANK(A67)=TRUE,"",$AU$42+$AU$43*$B67+$AU$44*$C67+$AU$45*$D67+$AU$46*$E67+$AU$47*$F67)</f>
        <v/>
      </c>
      <c r="BS67" s="59" t="str">
        <f t="shared" ref="BS67:BS130" si="69">IF(ISBLANK(A67)=TRUE,"",A67-BR67)</f>
        <v/>
      </c>
      <c r="BU67" s="59" t="str">
        <f t="shared" ref="BU67:BU130" si="70">IF(ISBLANK(A68)=TRUE,"",BS68)</f>
        <v/>
      </c>
      <c r="BV67" s="59" t="str">
        <f t="shared" ref="BV67:BV130" si="71">IF(ISBLANK(A68)=TRUE,"",BS67)</f>
        <v/>
      </c>
      <c r="BX67" s="59" t="str">
        <f t="shared" ref="BX67:BX130" si="72">IF(ISBLANK(A68)=TRUE,"",BV67*BV67)</f>
        <v/>
      </c>
      <c r="BY67" s="59" t="str">
        <f t="shared" ref="BY67:BY130" si="73">IF(ISBLANK(A68)=TRUE,"",BU67*BV67)</f>
        <v/>
      </c>
      <c r="BZ67" s="59"/>
      <c r="CB67" s="59" t="str">
        <f t="shared" ref="CB67:CB130" si="74">IF(ISBLANK(A68)=TRUE,"",($BU67-($CA$2*$BV67))^2)</f>
        <v/>
      </c>
      <c r="CD67" s="59" t="str">
        <f t="shared" ref="CD67:CD130" si="75">IF(ISBLANK(A67)=TRUE,"",$AU$42+$AU$43*$B67+$AU$44*$C67+$AU$45*$D67+$AU$46*$E67+$AU$47*$F67+$CA$2*$BS66)</f>
        <v/>
      </c>
      <c r="CE67" s="59" t="str">
        <f t="shared" si="41"/>
        <v/>
      </c>
      <c r="CF67" s="60">
        <v>66</v>
      </c>
      <c r="CG67" s="60" t="str">
        <f>IF($CF67=Output!$C$7,$BS67,"")</f>
        <v/>
      </c>
    </row>
    <row r="68" spans="1:85" x14ac:dyDescent="0.25">
      <c r="A68" s="37"/>
      <c r="B68" s="39"/>
      <c r="C68" s="37"/>
      <c r="D68" s="37"/>
      <c r="E68" s="37"/>
      <c r="F68" s="37"/>
      <c r="G68" s="62"/>
      <c r="H68" s="57"/>
      <c r="I68" s="57"/>
      <c r="J68" s="57"/>
      <c r="K68" s="57"/>
      <c r="L68" s="57"/>
      <c r="M68" s="57"/>
      <c r="N68" s="57"/>
      <c r="O68" s="57"/>
      <c r="P68" s="57"/>
      <c r="R68" s="59">
        <f t="shared" si="42"/>
        <v>0</v>
      </c>
      <c r="S68" s="59">
        <f t="shared" si="43"/>
        <v>0</v>
      </c>
      <c r="T68" s="59">
        <f t="shared" si="44"/>
        <v>0</v>
      </c>
      <c r="U68" s="59">
        <f t="shared" si="45"/>
        <v>0</v>
      </c>
      <c r="V68" s="59">
        <f t="shared" si="46"/>
        <v>0</v>
      </c>
      <c r="W68" s="59">
        <f t="shared" si="47"/>
        <v>0</v>
      </c>
      <c r="X68" s="59">
        <f t="shared" si="48"/>
        <v>0</v>
      </c>
      <c r="Y68" s="59">
        <f t="shared" si="49"/>
        <v>0</v>
      </c>
      <c r="Z68" s="59">
        <f t="shared" si="50"/>
        <v>0</v>
      </c>
      <c r="AA68" s="59">
        <f t="shared" si="51"/>
        <v>0</v>
      </c>
      <c r="AB68" s="59">
        <f t="shared" si="52"/>
        <v>0</v>
      </c>
      <c r="AC68" s="59">
        <f t="shared" si="53"/>
        <v>0</v>
      </c>
      <c r="AD68" s="59">
        <f t="shared" si="54"/>
        <v>0</v>
      </c>
      <c r="AE68" s="59">
        <f t="shared" si="55"/>
        <v>0</v>
      </c>
      <c r="AF68" s="59">
        <f t="shared" si="56"/>
        <v>0</v>
      </c>
      <c r="AG68" s="59">
        <f t="shared" si="57"/>
        <v>0</v>
      </c>
      <c r="AH68" s="59">
        <f t="shared" si="58"/>
        <v>0</v>
      </c>
      <c r="AI68" s="59">
        <f t="shared" si="59"/>
        <v>0</v>
      </c>
      <c r="AJ68" s="59">
        <f t="shared" si="60"/>
        <v>0</v>
      </c>
      <c r="AK68" s="59">
        <f t="shared" si="61"/>
        <v>0</v>
      </c>
      <c r="AL68" s="59">
        <f t="shared" si="62"/>
        <v>0</v>
      </c>
      <c r="AM68" s="59">
        <f t="shared" si="63"/>
        <v>0</v>
      </c>
      <c r="AN68" s="59">
        <f t="shared" si="64"/>
        <v>0</v>
      </c>
      <c r="AO68" s="59">
        <f t="shared" si="65"/>
        <v>0</v>
      </c>
      <c r="AP68" s="59">
        <f t="shared" si="66"/>
        <v>0</v>
      </c>
      <c r="AQ68" s="59">
        <f t="shared" si="67"/>
        <v>0</v>
      </c>
      <c r="BR68" s="59" t="str">
        <f t="shared" si="68"/>
        <v/>
      </c>
      <c r="BS68" s="59" t="str">
        <f t="shared" si="69"/>
        <v/>
      </c>
      <c r="BU68" s="59" t="str">
        <f t="shared" si="70"/>
        <v/>
      </c>
      <c r="BV68" s="59" t="str">
        <f t="shared" si="71"/>
        <v/>
      </c>
      <c r="BX68" s="59" t="str">
        <f t="shared" si="72"/>
        <v/>
      </c>
      <c r="BY68" s="59" t="str">
        <f t="shared" si="73"/>
        <v/>
      </c>
      <c r="BZ68" s="59"/>
      <c r="CB68" s="59" t="str">
        <f t="shared" si="74"/>
        <v/>
      </c>
      <c r="CD68" s="59" t="str">
        <f t="shared" si="75"/>
        <v/>
      </c>
      <c r="CE68" s="59" t="str">
        <f t="shared" si="41"/>
        <v/>
      </c>
      <c r="CF68" s="60">
        <v>67</v>
      </c>
      <c r="CG68" s="60" t="str">
        <f>IF($CF68=Output!$C$7,$BS68,"")</f>
        <v/>
      </c>
    </row>
    <row r="69" spans="1:85" x14ac:dyDescent="0.25">
      <c r="A69" s="37"/>
      <c r="B69" s="39"/>
      <c r="C69" s="37"/>
      <c r="D69" s="37"/>
      <c r="E69" s="37"/>
      <c r="F69" s="37"/>
      <c r="G69" s="62"/>
      <c r="H69" s="57"/>
      <c r="I69" s="57"/>
      <c r="J69" s="57"/>
      <c r="K69" s="57"/>
      <c r="L69" s="57"/>
      <c r="M69" s="57"/>
      <c r="N69" s="57"/>
      <c r="O69" s="57"/>
      <c r="P69" s="57"/>
      <c r="R69" s="59">
        <f t="shared" si="42"/>
        <v>0</v>
      </c>
      <c r="S69" s="59">
        <f t="shared" si="43"/>
        <v>0</v>
      </c>
      <c r="T69" s="59">
        <f t="shared" si="44"/>
        <v>0</v>
      </c>
      <c r="U69" s="59">
        <f t="shared" si="45"/>
        <v>0</v>
      </c>
      <c r="V69" s="59">
        <f t="shared" si="46"/>
        <v>0</v>
      </c>
      <c r="W69" s="59">
        <f t="shared" si="47"/>
        <v>0</v>
      </c>
      <c r="X69" s="59">
        <f t="shared" si="48"/>
        <v>0</v>
      </c>
      <c r="Y69" s="59">
        <f t="shared" si="49"/>
        <v>0</v>
      </c>
      <c r="Z69" s="59">
        <f t="shared" si="50"/>
        <v>0</v>
      </c>
      <c r="AA69" s="59">
        <f t="shared" si="51"/>
        <v>0</v>
      </c>
      <c r="AB69" s="59">
        <f t="shared" si="52"/>
        <v>0</v>
      </c>
      <c r="AC69" s="59">
        <f t="shared" si="53"/>
        <v>0</v>
      </c>
      <c r="AD69" s="59">
        <f t="shared" si="54"/>
        <v>0</v>
      </c>
      <c r="AE69" s="59">
        <f t="shared" si="55"/>
        <v>0</v>
      </c>
      <c r="AF69" s="59">
        <f t="shared" si="56"/>
        <v>0</v>
      </c>
      <c r="AG69" s="59">
        <f t="shared" si="57"/>
        <v>0</v>
      </c>
      <c r="AH69" s="59">
        <f t="shared" si="58"/>
        <v>0</v>
      </c>
      <c r="AI69" s="59">
        <f t="shared" si="59"/>
        <v>0</v>
      </c>
      <c r="AJ69" s="59">
        <f t="shared" si="60"/>
        <v>0</v>
      </c>
      <c r="AK69" s="59">
        <f t="shared" si="61"/>
        <v>0</v>
      </c>
      <c r="AL69" s="59">
        <f t="shared" si="62"/>
        <v>0</v>
      </c>
      <c r="AM69" s="59">
        <f t="shared" si="63"/>
        <v>0</v>
      </c>
      <c r="AN69" s="59">
        <f t="shared" si="64"/>
        <v>0</v>
      </c>
      <c r="AO69" s="59">
        <f t="shared" si="65"/>
        <v>0</v>
      </c>
      <c r="AP69" s="59">
        <f t="shared" si="66"/>
        <v>0</v>
      </c>
      <c r="AQ69" s="59">
        <f t="shared" si="67"/>
        <v>0</v>
      </c>
      <c r="BR69" s="59" t="str">
        <f t="shared" si="68"/>
        <v/>
      </c>
      <c r="BS69" s="59" t="str">
        <f t="shared" si="69"/>
        <v/>
      </c>
      <c r="BU69" s="59" t="str">
        <f t="shared" si="70"/>
        <v/>
      </c>
      <c r="BV69" s="59" t="str">
        <f t="shared" si="71"/>
        <v/>
      </c>
      <c r="BX69" s="59" t="str">
        <f t="shared" si="72"/>
        <v/>
      </c>
      <c r="BY69" s="59" t="str">
        <f t="shared" si="73"/>
        <v/>
      </c>
      <c r="BZ69" s="59"/>
      <c r="CB69" s="59" t="str">
        <f t="shared" si="74"/>
        <v/>
      </c>
      <c r="CD69" s="59" t="str">
        <f t="shared" si="75"/>
        <v/>
      </c>
      <c r="CE69" s="59" t="str">
        <f t="shared" si="41"/>
        <v/>
      </c>
      <c r="CF69" s="60">
        <v>68</v>
      </c>
      <c r="CG69" s="60" t="str">
        <f>IF($CF69=Output!$C$7,$BS69,"")</f>
        <v/>
      </c>
    </row>
    <row r="70" spans="1:85" x14ac:dyDescent="0.25">
      <c r="A70" s="37"/>
      <c r="B70" s="39"/>
      <c r="C70" s="37"/>
      <c r="D70" s="37"/>
      <c r="E70" s="37"/>
      <c r="F70" s="37"/>
      <c r="G70" s="62"/>
      <c r="H70" s="57"/>
      <c r="I70" s="57"/>
      <c r="J70" s="57"/>
      <c r="K70" s="57"/>
      <c r="L70" s="57"/>
      <c r="M70" s="57"/>
      <c r="N70" s="57"/>
      <c r="O70" s="57"/>
      <c r="P70" s="57"/>
      <c r="R70" s="59">
        <f t="shared" si="42"/>
        <v>0</v>
      </c>
      <c r="S70" s="59">
        <f t="shared" si="43"/>
        <v>0</v>
      </c>
      <c r="T70" s="59">
        <f t="shared" si="44"/>
        <v>0</v>
      </c>
      <c r="U70" s="59">
        <f t="shared" si="45"/>
        <v>0</v>
      </c>
      <c r="V70" s="59">
        <f t="shared" si="46"/>
        <v>0</v>
      </c>
      <c r="W70" s="59">
        <f t="shared" si="47"/>
        <v>0</v>
      </c>
      <c r="X70" s="59">
        <f t="shared" si="48"/>
        <v>0</v>
      </c>
      <c r="Y70" s="59">
        <f t="shared" si="49"/>
        <v>0</v>
      </c>
      <c r="Z70" s="59">
        <f t="shared" si="50"/>
        <v>0</v>
      </c>
      <c r="AA70" s="59">
        <f t="shared" si="51"/>
        <v>0</v>
      </c>
      <c r="AB70" s="59">
        <f t="shared" si="52"/>
        <v>0</v>
      </c>
      <c r="AC70" s="59">
        <f t="shared" si="53"/>
        <v>0</v>
      </c>
      <c r="AD70" s="59">
        <f t="shared" si="54"/>
        <v>0</v>
      </c>
      <c r="AE70" s="59">
        <f t="shared" si="55"/>
        <v>0</v>
      </c>
      <c r="AF70" s="59">
        <f t="shared" si="56"/>
        <v>0</v>
      </c>
      <c r="AG70" s="59">
        <f t="shared" si="57"/>
        <v>0</v>
      </c>
      <c r="AH70" s="59">
        <f t="shared" si="58"/>
        <v>0</v>
      </c>
      <c r="AI70" s="59">
        <f t="shared" si="59"/>
        <v>0</v>
      </c>
      <c r="AJ70" s="59">
        <f t="shared" si="60"/>
        <v>0</v>
      </c>
      <c r="AK70" s="59">
        <f t="shared" si="61"/>
        <v>0</v>
      </c>
      <c r="AL70" s="59">
        <f t="shared" si="62"/>
        <v>0</v>
      </c>
      <c r="AM70" s="59">
        <f t="shared" si="63"/>
        <v>0</v>
      </c>
      <c r="AN70" s="59">
        <f t="shared" si="64"/>
        <v>0</v>
      </c>
      <c r="AO70" s="59">
        <f t="shared" si="65"/>
        <v>0</v>
      </c>
      <c r="AP70" s="59">
        <f t="shared" si="66"/>
        <v>0</v>
      </c>
      <c r="AQ70" s="59">
        <f t="shared" si="67"/>
        <v>0</v>
      </c>
      <c r="BR70" s="59" t="str">
        <f t="shared" si="68"/>
        <v/>
      </c>
      <c r="BS70" s="59" t="str">
        <f t="shared" si="69"/>
        <v/>
      </c>
      <c r="BU70" s="59" t="str">
        <f t="shared" si="70"/>
        <v/>
      </c>
      <c r="BV70" s="59" t="str">
        <f t="shared" si="71"/>
        <v/>
      </c>
      <c r="BX70" s="59" t="str">
        <f t="shared" si="72"/>
        <v/>
      </c>
      <c r="BY70" s="59" t="str">
        <f t="shared" si="73"/>
        <v/>
      </c>
      <c r="BZ70" s="59"/>
      <c r="CB70" s="59" t="str">
        <f t="shared" si="74"/>
        <v/>
      </c>
      <c r="CD70" s="59" t="str">
        <f t="shared" si="75"/>
        <v/>
      </c>
      <c r="CE70" s="59" t="str">
        <f t="shared" si="41"/>
        <v/>
      </c>
      <c r="CF70" s="60">
        <v>69</v>
      </c>
      <c r="CG70" s="60" t="str">
        <f>IF($CF70=Output!$C$7,$BS70,"")</f>
        <v/>
      </c>
    </row>
    <row r="71" spans="1:85" x14ac:dyDescent="0.25">
      <c r="A71" s="37"/>
      <c r="B71" s="39"/>
      <c r="C71" s="37"/>
      <c r="D71" s="37"/>
      <c r="E71" s="37"/>
      <c r="F71" s="37"/>
      <c r="G71" s="62"/>
      <c r="H71" s="57"/>
      <c r="I71" s="57"/>
      <c r="J71" s="57"/>
      <c r="K71" s="57"/>
      <c r="L71" s="57"/>
      <c r="M71" s="57"/>
      <c r="N71" s="57"/>
      <c r="O71" s="57"/>
      <c r="P71" s="57"/>
      <c r="R71" s="59">
        <f t="shared" si="42"/>
        <v>0</v>
      </c>
      <c r="S71" s="59">
        <f t="shared" si="43"/>
        <v>0</v>
      </c>
      <c r="T71" s="59">
        <f t="shared" si="44"/>
        <v>0</v>
      </c>
      <c r="U71" s="59">
        <f t="shared" si="45"/>
        <v>0</v>
      </c>
      <c r="V71" s="59">
        <f t="shared" si="46"/>
        <v>0</v>
      </c>
      <c r="W71" s="59">
        <f t="shared" si="47"/>
        <v>0</v>
      </c>
      <c r="X71" s="59">
        <f t="shared" si="48"/>
        <v>0</v>
      </c>
      <c r="Y71" s="59">
        <f t="shared" si="49"/>
        <v>0</v>
      </c>
      <c r="Z71" s="59">
        <f t="shared" si="50"/>
        <v>0</v>
      </c>
      <c r="AA71" s="59">
        <f t="shared" si="51"/>
        <v>0</v>
      </c>
      <c r="AB71" s="59">
        <f t="shared" si="52"/>
        <v>0</v>
      </c>
      <c r="AC71" s="59">
        <f t="shared" si="53"/>
        <v>0</v>
      </c>
      <c r="AD71" s="59">
        <f t="shared" si="54"/>
        <v>0</v>
      </c>
      <c r="AE71" s="59">
        <f t="shared" si="55"/>
        <v>0</v>
      </c>
      <c r="AF71" s="59">
        <f t="shared" si="56"/>
        <v>0</v>
      </c>
      <c r="AG71" s="59">
        <f t="shared" si="57"/>
        <v>0</v>
      </c>
      <c r="AH71" s="59">
        <f t="shared" si="58"/>
        <v>0</v>
      </c>
      <c r="AI71" s="59">
        <f t="shared" si="59"/>
        <v>0</v>
      </c>
      <c r="AJ71" s="59">
        <f t="shared" si="60"/>
        <v>0</v>
      </c>
      <c r="AK71" s="59">
        <f t="shared" si="61"/>
        <v>0</v>
      </c>
      <c r="AL71" s="59">
        <f t="shared" si="62"/>
        <v>0</v>
      </c>
      <c r="AM71" s="59">
        <f t="shared" si="63"/>
        <v>0</v>
      </c>
      <c r="AN71" s="59">
        <f t="shared" si="64"/>
        <v>0</v>
      </c>
      <c r="AO71" s="59">
        <f t="shared" si="65"/>
        <v>0</v>
      </c>
      <c r="AP71" s="59">
        <f t="shared" si="66"/>
        <v>0</v>
      </c>
      <c r="AQ71" s="59">
        <f t="shared" si="67"/>
        <v>0</v>
      </c>
      <c r="BR71" s="59" t="str">
        <f t="shared" si="68"/>
        <v/>
      </c>
      <c r="BS71" s="59" t="str">
        <f t="shared" si="69"/>
        <v/>
      </c>
      <c r="BU71" s="59" t="str">
        <f t="shared" si="70"/>
        <v/>
      </c>
      <c r="BV71" s="59" t="str">
        <f t="shared" si="71"/>
        <v/>
      </c>
      <c r="BX71" s="59" t="str">
        <f t="shared" si="72"/>
        <v/>
      </c>
      <c r="BY71" s="59" t="str">
        <f t="shared" si="73"/>
        <v/>
      </c>
      <c r="BZ71" s="59"/>
      <c r="CB71" s="59" t="str">
        <f t="shared" si="74"/>
        <v/>
      </c>
      <c r="CD71" s="59" t="str">
        <f t="shared" si="75"/>
        <v/>
      </c>
      <c r="CE71" s="59" t="str">
        <f t="shared" si="41"/>
        <v/>
      </c>
      <c r="CF71" s="60">
        <v>70</v>
      </c>
      <c r="CG71" s="60" t="str">
        <f>IF($CF71=Output!$C$7,$BS71,"")</f>
        <v/>
      </c>
    </row>
    <row r="72" spans="1:85" x14ac:dyDescent="0.25">
      <c r="A72" s="37"/>
      <c r="B72" s="39"/>
      <c r="C72" s="37"/>
      <c r="D72" s="37"/>
      <c r="E72" s="37"/>
      <c r="F72" s="37"/>
      <c r="G72" s="62"/>
      <c r="H72" s="57"/>
      <c r="I72" s="57"/>
      <c r="J72" s="57"/>
      <c r="K72" s="57"/>
      <c r="L72" s="57"/>
      <c r="M72" s="57"/>
      <c r="N72" s="57"/>
      <c r="O72" s="57"/>
      <c r="P72" s="57"/>
      <c r="R72" s="59">
        <f t="shared" si="42"/>
        <v>0</v>
      </c>
      <c r="S72" s="59">
        <f t="shared" si="43"/>
        <v>0</v>
      </c>
      <c r="T72" s="59">
        <f t="shared" si="44"/>
        <v>0</v>
      </c>
      <c r="U72" s="59">
        <f t="shared" si="45"/>
        <v>0</v>
      </c>
      <c r="V72" s="59">
        <f t="shared" si="46"/>
        <v>0</v>
      </c>
      <c r="W72" s="59">
        <f t="shared" si="47"/>
        <v>0</v>
      </c>
      <c r="X72" s="59">
        <f t="shared" si="48"/>
        <v>0</v>
      </c>
      <c r="Y72" s="59">
        <f t="shared" si="49"/>
        <v>0</v>
      </c>
      <c r="Z72" s="59">
        <f t="shared" si="50"/>
        <v>0</v>
      </c>
      <c r="AA72" s="59">
        <f t="shared" si="51"/>
        <v>0</v>
      </c>
      <c r="AB72" s="59">
        <f t="shared" si="52"/>
        <v>0</v>
      </c>
      <c r="AC72" s="59">
        <f t="shared" si="53"/>
        <v>0</v>
      </c>
      <c r="AD72" s="59">
        <f t="shared" si="54"/>
        <v>0</v>
      </c>
      <c r="AE72" s="59">
        <f t="shared" si="55"/>
        <v>0</v>
      </c>
      <c r="AF72" s="59">
        <f t="shared" si="56"/>
        <v>0</v>
      </c>
      <c r="AG72" s="59">
        <f t="shared" si="57"/>
        <v>0</v>
      </c>
      <c r="AH72" s="59">
        <f t="shared" si="58"/>
        <v>0</v>
      </c>
      <c r="AI72" s="59">
        <f t="shared" si="59"/>
        <v>0</v>
      </c>
      <c r="AJ72" s="59">
        <f t="shared" si="60"/>
        <v>0</v>
      </c>
      <c r="AK72" s="59">
        <f t="shared" si="61"/>
        <v>0</v>
      </c>
      <c r="AL72" s="59">
        <f t="shared" si="62"/>
        <v>0</v>
      </c>
      <c r="AM72" s="59">
        <f t="shared" si="63"/>
        <v>0</v>
      </c>
      <c r="AN72" s="59">
        <f t="shared" si="64"/>
        <v>0</v>
      </c>
      <c r="AO72" s="59">
        <f t="shared" si="65"/>
        <v>0</v>
      </c>
      <c r="AP72" s="59">
        <f t="shared" si="66"/>
        <v>0</v>
      </c>
      <c r="AQ72" s="59">
        <f t="shared" si="67"/>
        <v>0</v>
      </c>
      <c r="BR72" s="59" t="str">
        <f t="shared" si="68"/>
        <v/>
      </c>
      <c r="BS72" s="59" t="str">
        <f t="shared" si="69"/>
        <v/>
      </c>
      <c r="BU72" s="59" t="str">
        <f t="shared" si="70"/>
        <v/>
      </c>
      <c r="BV72" s="59" t="str">
        <f t="shared" si="71"/>
        <v/>
      </c>
      <c r="BX72" s="59" t="str">
        <f t="shared" si="72"/>
        <v/>
      </c>
      <c r="BY72" s="59" t="str">
        <f t="shared" si="73"/>
        <v/>
      </c>
      <c r="BZ72" s="59"/>
      <c r="CB72" s="59" t="str">
        <f t="shared" si="74"/>
        <v/>
      </c>
      <c r="CD72" s="59" t="str">
        <f t="shared" si="75"/>
        <v/>
      </c>
      <c r="CE72" s="59" t="str">
        <f t="shared" si="41"/>
        <v/>
      </c>
      <c r="CF72" s="60">
        <v>71</v>
      </c>
      <c r="CG72" s="60" t="str">
        <f>IF($CF72=Output!$C$7,$BS72,"")</f>
        <v/>
      </c>
    </row>
    <row r="73" spans="1:85" x14ac:dyDescent="0.25">
      <c r="A73" s="37"/>
      <c r="B73" s="39"/>
      <c r="C73" s="37"/>
      <c r="D73" s="37"/>
      <c r="E73" s="37"/>
      <c r="F73" s="37"/>
      <c r="G73" s="62"/>
      <c r="H73" s="57"/>
      <c r="I73" s="57"/>
      <c r="J73" s="57"/>
      <c r="K73" s="57"/>
      <c r="L73" s="57"/>
      <c r="M73" s="57"/>
      <c r="N73" s="57"/>
      <c r="O73" s="57"/>
      <c r="P73" s="57"/>
      <c r="R73" s="59">
        <f t="shared" si="42"/>
        <v>0</v>
      </c>
      <c r="S73" s="59">
        <f t="shared" si="43"/>
        <v>0</v>
      </c>
      <c r="T73" s="59">
        <f t="shared" si="44"/>
        <v>0</v>
      </c>
      <c r="U73" s="59">
        <f t="shared" si="45"/>
        <v>0</v>
      </c>
      <c r="V73" s="59">
        <f t="shared" si="46"/>
        <v>0</v>
      </c>
      <c r="W73" s="59">
        <f t="shared" si="47"/>
        <v>0</v>
      </c>
      <c r="X73" s="59">
        <f t="shared" si="48"/>
        <v>0</v>
      </c>
      <c r="Y73" s="59">
        <f t="shared" si="49"/>
        <v>0</v>
      </c>
      <c r="Z73" s="59">
        <f t="shared" si="50"/>
        <v>0</v>
      </c>
      <c r="AA73" s="59">
        <f t="shared" si="51"/>
        <v>0</v>
      </c>
      <c r="AB73" s="59">
        <f t="shared" si="52"/>
        <v>0</v>
      </c>
      <c r="AC73" s="59">
        <f t="shared" si="53"/>
        <v>0</v>
      </c>
      <c r="AD73" s="59">
        <f t="shared" si="54"/>
        <v>0</v>
      </c>
      <c r="AE73" s="59">
        <f t="shared" si="55"/>
        <v>0</v>
      </c>
      <c r="AF73" s="59">
        <f t="shared" si="56"/>
        <v>0</v>
      </c>
      <c r="AG73" s="59">
        <f t="shared" si="57"/>
        <v>0</v>
      </c>
      <c r="AH73" s="59">
        <f t="shared" si="58"/>
        <v>0</v>
      </c>
      <c r="AI73" s="59">
        <f t="shared" si="59"/>
        <v>0</v>
      </c>
      <c r="AJ73" s="59">
        <f t="shared" si="60"/>
        <v>0</v>
      </c>
      <c r="AK73" s="59">
        <f t="shared" si="61"/>
        <v>0</v>
      </c>
      <c r="AL73" s="59">
        <f t="shared" si="62"/>
        <v>0</v>
      </c>
      <c r="AM73" s="59">
        <f t="shared" si="63"/>
        <v>0</v>
      </c>
      <c r="AN73" s="59">
        <f t="shared" si="64"/>
        <v>0</v>
      </c>
      <c r="AO73" s="59">
        <f t="shared" si="65"/>
        <v>0</v>
      </c>
      <c r="AP73" s="59">
        <f t="shared" si="66"/>
        <v>0</v>
      </c>
      <c r="AQ73" s="59">
        <f t="shared" si="67"/>
        <v>0</v>
      </c>
      <c r="BR73" s="59" t="str">
        <f t="shared" si="68"/>
        <v/>
      </c>
      <c r="BS73" s="59" t="str">
        <f t="shared" si="69"/>
        <v/>
      </c>
      <c r="BU73" s="59" t="str">
        <f t="shared" si="70"/>
        <v/>
      </c>
      <c r="BV73" s="59" t="str">
        <f t="shared" si="71"/>
        <v/>
      </c>
      <c r="BX73" s="59" t="str">
        <f t="shared" si="72"/>
        <v/>
      </c>
      <c r="BY73" s="59" t="str">
        <f t="shared" si="73"/>
        <v/>
      </c>
      <c r="BZ73" s="59"/>
      <c r="CB73" s="59" t="str">
        <f t="shared" si="74"/>
        <v/>
      </c>
      <c r="CD73" s="59" t="str">
        <f t="shared" si="75"/>
        <v/>
      </c>
      <c r="CE73" s="59" t="str">
        <f t="shared" si="41"/>
        <v/>
      </c>
      <c r="CF73" s="60">
        <v>72</v>
      </c>
      <c r="CG73" s="60" t="str">
        <f>IF($CF73=Output!$C$7,$BS73,"")</f>
        <v/>
      </c>
    </row>
    <row r="74" spans="1:85" x14ac:dyDescent="0.25">
      <c r="A74" s="37"/>
      <c r="B74" s="39"/>
      <c r="C74" s="37"/>
      <c r="D74" s="37"/>
      <c r="E74" s="37"/>
      <c r="F74" s="37"/>
      <c r="G74" s="62"/>
      <c r="H74" s="57"/>
      <c r="I74" s="57"/>
      <c r="J74" s="57"/>
      <c r="K74" s="57"/>
      <c r="L74" s="57"/>
      <c r="M74" s="57"/>
      <c r="N74" s="57"/>
      <c r="O74" s="57"/>
      <c r="P74" s="57"/>
      <c r="R74" s="59">
        <f t="shared" si="42"/>
        <v>0</v>
      </c>
      <c r="S74" s="59">
        <f t="shared" si="43"/>
        <v>0</v>
      </c>
      <c r="T74" s="59">
        <f t="shared" si="44"/>
        <v>0</v>
      </c>
      <c r="U74" s="59">
        <f t="shared" si="45"/>
        <v>0</v>
      </c>
      <c r="V74" s="59">
        <f t="shared" si="46"/>
        <v>0</v>
      </c>
      <c r="W74" s="59">
        <f t="shared" si="47"/>
        <v>0</v>
      </c>
      <c r="X74" s="59">
        <f t="shared" si="48"/>
        <v>0</v>
      </c>
      <c r="Y74" s="59">
        <f t="shared" si="49"/>
        <v>0</v>
      </c>
      <c r="Z74" s="59">
        <f t="shared" si="50"/>
        <v>0</v>
      </c>
      <c r="AA74" s="59">
        <f t="shared" si="51"/>
        <v>0</v>
      </c>
      <c r="AB74" s="59">
        <f t="shared" si="52"/>
        <v>0</v>
      </c>
      <c r="AC74" s="59">
        <f t="shared" si="53"/>
        <v>0</v>
      </c>
      <c r="AD74" s="59">
        <f t="shared" si="54"/>
        <v>0</v>
      </c>
      <c r="AE74" s="59">
        <f t="shared" si="55"/>
        <v>0</v>
      </c>
      <c r="AF74" s="59">
        <f t="shared" si="56"/>
        <v>0</v>
      </c>
      <c r="AG74" s="59">
        <f t="shared" si="57"/>
        <v>0</v>
      </c>
      <c r="AH74" s="59">
        <f t="shared" si="58"/>
        <v>0</v>
      </c>
      <c r="AI74" s="59">
        <f t="shared" si="59"/>
        <v>0</v>
      </c>
      <c r="AJ74" s="59">
        <f t="shared" si="60"/>
        <v>0</v>
      </c>
      <c r="AK74" s="59">
        <f t="shared" si="61"/>
        <v>0</v>
      </c>
      <c r="AL74" s="59">
        <f t="shared" si="62"/>
        <v>0</v>
      </c>
      <c r="AM74" s="59">
        <f t="shared" si="63"/>
        <v>0</v>
      </c>
      <c r="AN74" s="59">
        <f t="shared" si="64"/>
        <v>0</v>
      </c>
      <c r="AO74" s="59">
        <f t="shared" si="65"/>
        <v>0</v>
      </c>
      <c r="AP74" s="59">
        <f t="shared" si="66"/>
        <v>0</v>
      </c>
      <c r="AQ74" s="59">
        <f t="shared" si="67"/>
        <v>0</v>
      </c>
      <c r="BR74" s="59" t="str">
        <f t="shared" si="68"/>
        <v/>
      </c>
      <c r="BS74" s="59" t="str">
        <f t="shared" si="69"/>
        <v/>
      </c>
      <c r="BU74" s="59" t="str">
        <f t="shared" si="70"/>
        <v/>
      </c>
      <c r="BV74" s="59" t="str">
        <f t="shared" si="71"/>
        <v/>
      </c>
      <c r="BX74" s="59" t="str">
        <f t="shared" si="72"/>
        <v/>
      </c>
      <c r="BY74" s="59" t="str">
        <f t="shared" si="73"/>
        <v/>
      </c>
      <c r="BZ74" s="59"/>
      <c r="CB74" s="59" t="str">
        <f t="shared" si="74"/>
        <v/>
      </c>
      <c r="CD74" s="59" t="str">
        <f t="shared" si="75"/>
        <v/>
      </c>
      <c r="CE74" s="59" t="str">
        <f t="shared" si="41"/>
        <v/>
      </c>
      <c r="CF74" s="60">
        <v>73</v>
      </c>
      <c r="CG74" s="60" t="str">
        <f>IF($CF74=Output!$C$7,$BS74,"")</f>
        <v/>
      </c>
    </row>
    <row r="75" spans="1:85" x14ac:dyDescent="0.25">
      <c r="A75" s="37"/>
      <c r="B75" s="39"/>
      <c r="C75" s="37"/>
      <c r="D75" s="37"/>
      <c r="E75" s="37"/>
      <c r="F75" s="37"/>
      <c r="G75" s="62"/>
      <c r="H75" s="57"/>
      <c r="I75" s="57"/>
      <c r="J75" s="57"/>
      <c r="K75" s="57"/>
      <c r="L75" s="57"/>
      <c r="M75" s="57"/>
      <c r="N75" s="57"/>
      <c r="O75" s="57"/>
      <c r="P75" s="57"/>
      <c r="R75" s="59">
        <f t="shared" si="42"/>
        <v>0</v>
      </c>
      <c r="S75" s="59">
        <f t="shared" si="43"/>
        <v>0</v>
      </c>
      <c r="T75" s="59">
        <f t="shared" si="44"/>
        <v>0</v>
      </c>
      <c r="U75" s="59">
        <f t="shared" si="45"/>
        <v>0</v>
      </c>
      <c r="V75" s="59">
        <f t="shared" si="46"/>
        <v>0</v>
      </c>
      <c r="W75" s="59">
        <f t="shared" si="47"/>
        <v>0</v>
      </c>
      <c r="X75" s="59">
        <f t="shared" si="48"/>
        <v>0</v>
      </c>
      <c r="Y75" s="59">
        <f t="shared" si="49"/>
        <v>0</v>
      </c>
      <c r="Z75" s="59">
        <f t="shared" si="50"/>
        <v>0</v>
      </c>
      <c r="AA75" s="59">
        <f t="shared" si="51"/>
        <v>0</v>
      </c>
      <c r="AB75" s="59">
        <f t="shared" si="52"/>
        <v>0</v>
      </c>
      <c r="AC75" s="59">
        <f t="shared" si="53"/>
        <v>0</v>
      </c>
      <c r="AD75" s="59">
        <f t="shared" si="54"/>
        <v>0</v>
      </c>
      <c r="AE75" s="59">
        <f t="shared" si="55"/>
        <v>0</v>
      </c>
      <c r="AF75" s="59">
        <f t="shared" si="56"/>
        <v>0</v>
      </c>
      <c r="AG75" s="59">
        <f t="shared" si="57"/>
        <v>0</v>
      </c>
      <c r="AH75" s="59">
        <f t="shared" si="58"/>
        <v>0</v>
      </c>
      <c r="AI75" s="59">
        <f t="shared" si="59"/>
        <v>0</v>
      </c>
      <c r="AJ75" s="59">
        <f t="shared" si="60"/>
        <v>0</v>
      </c>
      <c r="AK75" s="59">
        <f t="shared" si="61"/>
        <v>0</v>
      </c>
      <c r="AL75" s="59">
        <f t="shared" si="62"/>
        <v>0</v>
      </c>
      <c r="AM75" s="59">
        <f t="shared" si="63"/>
        <v>0</v>
      </c>
      <c r="AN75" s="59">
        <f t="shared" si="64"/>
        <v>0</v>
      </c>
      <c r="AO75" s="59">
        <f t="shared" si="65"/>
        <v>0</v>
      </c>
      <c r="AP75" s="59">
        <f t="shared" si="66"/>
        <v>0</v>
      </c>
      <c r="AQ75" s="59">
        <f t="shared" si="67"/>
        <v>0</v>
      </c>
      <c r="BR75" s="59" t="str">
        <f t="shared" si="68"/>
        <v/>
      </c>
      <c r="BS75" s="59" t="str">
        <f t="shared" si="69"/>
        <v/>
      </c>
      <c r="BU75" s="59" t="str">
        <f t="shared" si="70"/>
        <v/>
      </c>
      <c r="BV75" s="59" t="str">
        <f t="shared" si="71"/>
        <v/>
      </c>
      <c r="BX75" s="59" t="str">
        <f t="shared" si="72"/>
        <v/>
      </c>
      <c r="BY75" s="59" t="str">
        <f t="shared" si="73"/>
        <v/>
      </c>
      <c r="BZ75" s="59"/>
      <c r="CB75" s="59" t="str">
        <f t="shared" si="74"/>
        <v/>
      </c>
      <c r="CD75" s="59" t="str">
        <f t="shared" si="75"/>
        <v/>
      </c>
      <c r="CE75" s="59" t="str">
        <f t="shared" si="41"/>
        <v/>
      </c>
      <c r="CF75" s="60">
        <v>74</v>
      </c>
      <c r="CG75" s="60" t="str">
        <f>IF($CF75=Output!$C$7,$BS75,"")</f>
        <v/>
      </c>
    </row>
    <row r="76" spans="1:85" x14ac:dyDescent="0.25">
      <c r="A76" s="37"/>
      <c r="B76" s="39"/>
      <c r="C76" s="37"/>
      <c r="D76" s="37"/>
      <c r="E76" s="37"/>
      <c r="F76" s="37"/>
      <c r="G76" s="62"/>
      <c r="H76" s="57"/>
      <c r="I76" s="57"/>
      <c r="J76" s="57"/>
      <c r="K76" s="57"/>
      <c r="L76" s="57"/>
      <c r="M76" s="57"/>
      <c r="N76" s="57"/>
      <c r="O76" s="57"/>
      <c r="P76" s="57"/>
      <c r="R76" s="59">
        <f t="shared" si="42"/>
        <v>0</v>
      </c>
      <c r="S76" s="59">
        <f t="shared" si="43"/>
        <v>0</v>
      </c>
      <c r="T76" s="59">
        <f t="shared" si="44"/>
        <v>0</v>
      </c>
      <c r="U76" s="59">
        <f t="shared" si="45"/>
        <v>0</v>
      </c>
      <c r="V76" s="59">
        <f t="shared" si="46"/>
        <v>0</v>
      </c>
      <c r="W76" s="59">
        <f t="shared" si="47"/>
        <v>0</v>
      </c>
      <c r="X76" s="59">
        <f t="shared" si="48"/>
        <v>0</v>
      </c>
      <c r="Y76" s="59">
        <f t="shared" si="49"/>
        <v>0</v>
      </c>
      <c r="Z76" s="59">
        <f t="shared" si="50"/>
        <v>0</v>
      </c>
      <c r="AA76" s="59">
        <f t="shared" si="51"/>
        <v>0</v>
      </c>
      <c r="AB76" s="59">
        <f t="shared" si="52"/>
        <v>0</v>
      </c>
      <c r="AC76" s="59">
        <f t="shared" si="53"/>
        <v>0</v>
      </c>
      <c r="AD76" s="59">
        <f t="shared" si="54"/>
        <v>0</v>
      </c>
      <c r="AE76" s="59">
        <f t="shared" si="55"/>
        <v>0</v>
      </c>
      <c r="AF76" s="59">
        <f t="shared" si="56"/>
        <v>0</v>
      </c>
      <c r="AG76" s="59">
        <f t="shared" si="57"/>
        <v>0</v>
      </c>
      <c r="AH76" s="59">
        <f t="shared" si="58"/>
        <v>0</v>
      </c>
      <c r="AI76" s="59">
        <f t="shared" si="59"/>
        <v>0</v>
      </c>
      <c r="AJ76" s="59">
        <f t="shared" si="60"/>
        <v>0</v>
      </c>
      <c r="AK76" s="59">
        <f t="shared" si="61"/>
        <v>0</v>
      </c>
      <c r="AL76" s="59">
        <f t="shared" si="62"/>
        <v>0</v>
      </c>
      <c r="AM76" s="59">
        <f t="shared" si="63"/>
        <v>0</v>
      </c>
      <c r="AN76" s="59">
        <f t="shared" si="64"/>
        <v>0</v>
      </c>
      <c r="AO76" s="59">
        <f t="shared" si="65"/>
        <v>0</v>
      </c>
      <c r="AP76" s="59">
        <f t="shared" si="66"/>
        <v>0</v>
      </c>
      <c r="AQ76" s="59">
        <f t="shared" si="67"/>
        <v>0</v>
      </c>
      <c r="BR76" s="59" t="str">
        <f t="shared" si="68"/>
        <v/>
      </c>
      <c r="BS76" s="59" t="str">
        <f t="shared" si="69"/>
        <v/>
      </c>
      <c r="BU76" s="59" t="str">
        <f t="shared" si="70"/>
        <v/>
      </c>
      <c r="BV76" s="59" t="str">
        <f t="shared" si="71"/>
        <v/>
      </c>
      <c r="BX76" s="59" t="str">
        <f t="shared" si="72"/>
        <v/>
      </c>
      <c r="BY76" s="59" t="str">
        <f t="shared" si="73"/>
        <v/>
      </c>
      <c r="BZ76" s="59"/>
      <c r="CB76" s="59" t="str">
        <f t="shared" si="74"/>
        <v/>
      </c>
      <c r="CD76" s="59" t="str">
        <f t="shared" si="75"/>
        <v/>
      </c>
      <c r="CE76" s="59" t="str">
        <f t="shared" si="41"/>
        <v/>
      </c>
      <c r="CF76" s="60">
        <v>75</v>
      </c>
      <c r="CG76" s="60" t="str">
        <f>IF($CF76=Output!$C$7,$BS76,"")</f>
        <v/>
      </c>
    </row>
    <row r="77" spans="1:85" x14ac:dyDescent="0.25">
      <c r="A77" s="37"/>
      <c r="B77" s="39"/>
      <c r="C77" s="37"/>
      <c r="D77" s="37"/>
      <c r="E77" s="37"/>
      <c r="F77" s="37"/>
      <c r="G77" s="62"/>
      <c r="H77" s="57"/>
      <c r="I77" s="57"/>
      <c r="J77" s="57"/>
      <c r="K77" s="57"/>
      <c r="L77" s="57"/>
      <c r="M77" s="57"/>
      <c r="N77" s="57"/>
      <c r="O77" s="57"/>
      <c r="P77" s="57"/>
      <c r="R77" s="59">
        <f t="shared" si="42"/>
        <v>0</v>
      </c>
      <c r="S77" s="59">
        <f t="shared" si="43"/>
        <v>0</v>
      </c>
      <c r="T77" s="59">
        <f t="shared" si="44"/>
        <v>0</v>
      </c>
      <c r="U77" s="59">
        <f t="shared" si="45"/>
        <v>0</v>
      </c>
      <c r="V77" s="59">
        <f t="shared" si="46"/>
        <v>0</v>
      </c>
      <c r="W77" s="59">
        <f t="shared" si="47"/>
        <v>0</v>
      </c>
      <c r="X77" s="59">
        <f t="shared" si="48"/>
        <v>0</v>
      </c>
      <c r="Y77" s="59">
        <f t="shared" si="49"/>
        <v>0</v>
      </c>
      <c r="Z77" s="59">
        <f t="shared" si="50"/>
        <v>0</v>
      </c>
      <c r="AA77" s="59">
        <f t="shared" si="51"/>
        <v>0</v>
      </c>
      <c r="AB77" s="59">
        <f t="shared" si="52"/>
        <v>0</v>
      </c>
      <c r="AC77" s="59">
        <f t="shared" si="53"/>
        <v>0</v>
      </c>
      <c r="AD77" s="59">
        <f t="shared" si="54"/>
        <v>0</v>
      </c>
      <c r="AE77" s="59">
        <f t="shared" si="55"/>
        <v>0</v>
      </c>
      <c r="AF77" s="59">
        <f t="shared" si="56"/>
        <v>0</v>
      </c>
      <c r="AG77" s="59">
        <f t="shared" si="57"/>
        <v>0</v>
      </c>
      <c r="AH77" s="59">
        <f t="shared" si="58"/>
        <v>0</v>
      </c>
      <c r="AI77" s="59">
        <f t="shared" si="59"/>
        <v>0</v>
      </c>
      <c r="AJ77" s="59">
        <f t="shared" si="60"/>
        <v>0</v>
      </c>
      <c r="AK77" s="59">
        <f t="shared" si="61"/>
        <v>0</v>
      </c>
      <c r="AL77" s="59">
        <f t="shared" si="62"/>
        <v>0</v>
      </c>
      <c r="AM77" s="59">
        <f t="shared" si="63"/>
        <v>0</v>
      </c>
      <c r="AN77" s="59">
        <f t="shared" si="64"/>
        <v>0</v>
      </c>
      <c r="AO77" s="59">
        <f t="shared" si="65"/>
        <v>0</v>
      </c>
      <c r="AP77" s="59">
        <f t="shared" si="66"/>
        <v>0</v>
      </c>
      <c r="AQ77" s="59">
        <f t="shared" si="67"/>
        <v>0</v>
      </c>
      <c r="BR77" s="59" t="str">
        <f t="shared" si="68"/>
        <v/>
      </c>
      <c r="BS77" s="59" t="str">
        <f t="shared" si="69"/>
        <v/>
      </c>
      <c r="BU77" s="59" t="str">
        <f t="shared" si="70"/>
        <v/>
      </c>
      <c r="BV77" s="59" t="str">
        <f t="shared" si="71"/>
        <v/>
      </c>
      <c r="BX77" s="59" t="str">
        <f t="shared" si="72"/>
        <v/>
      </c>
      <c r="BY77" s="59" t="str">
        <f t="shared" si="73"/>
        <v/>
      </c>
      <c r="BZ77" s="59"/>
      <c r="CB77" s="59" t="str">
        <f t="shared" si="74"/>
        <v/>
      </c>
      <c r="CD77" s="59" t="str">
        <f t="shared" si="75"/>
        <v/>
      </c>
      <c r="CE77" s="59" t="str">
        <f t="shared" si="41"/>
        <v/>
      </c>
      <c r="CF77" s="60">
        <v>76</v>
      </c>
      <c r="CG77" s="60" t="str">
        <f>IF($CF77=Output!$C$7,$BS77,"")</f>
        <v/>
      </c>
    </row>
    <row r="78" spans="1:85" x14ac:dyDescent="0.25">
      <c r="A78" s="37"/>
      <c r="B78" s="39"/>
      <c r="C78" s="37"/>
      <c r="D78" s="37"/>
      <c r="E78" s="37"/>
      <c r="F78" s="37"/>
      <c r="G78" s="62"/>
      <c r="H78" s="57"/>
      <c r="I78" s="57"/>
      <c r="J78" s="57"/>
      <c r="K78" s="57"/>
      <c r="L78" s="57"/>
      <c r="M78" s="57"/>
      <c r="N78" s="57"/>
      <c r="O78" s="57"/>
      <c r="P78" s="57"/>
      <c r="R78" s="59">
        <f t="shared" si="42"/>
        <v>0</v>
      </c>
      <c r="S78" s="59">
        <f t="shared" si="43"/>
        <v>0</v>
      </c>
      <c r="T78" s="59">
        <f t="shared" si="44"/>
        <v>0</v>
      </c>
      <c r="U78" s="59">
        <f t="shared" si="45"/>
        <v>0</v>
      </c>
      <c r="V78" s="59">
        <f t="shared" si="46"/>
        <v>0</v>
      </c>
      <c r="W78" s="59">
        <f t="shared" si="47"/>
        <v>0</v>
      </c>
      <c r="X78" s="59">
        <f t="shared" si="48"/>
        <v>0</v>
      </c>
      <c r="Y78" s="59">
        <f t="shared" si="49"/>
        <v>0</v>
      </c>
      <c r="Z78" s="59">
        <f t="shared" si="50"/>
        <v>0</v>
      </c>
      <c r="AA78" s="59">
        <f t="shared" si="51"/>
        <v>0</v>
      </c>
      <c r="AB78" s="59">
        <f t="shared" si="52"/>
        <v>0</v>
      </c>
      <c r="AC78" s="59">
        <f t="shared" si="53"/>
        <v>0</v>
      </c>
      <c r="AD78" s="59">
        <f t="shared" si="54"/>
        <v>0</v>
      </c>
      <c r="AE78" s="59">
        <f t="shared" si="55"/>
        <v>0</v>
      </c>
      <c r="AF78" s="59">
        <f t="shared" si="56"/>
        <v>0</v>
      </c>
      <c r="AG78" s="59">
        <f t="shared" si="57"/>
        <v>0</v>
      </c>
      <c r="AH78" s="59">
        <f t="shared" si="58"/>
        <v>0</v>
      </c>
      <c r="AI78" s="59">
        <f t="shared" si="59"/>
        <v>0</v>
      </c>
      <c r="AJ78" s="59">
        <f t="shared" si="60"/>
        <v>0</v>
      </c>
      <c r="AK78" s="59">
        <f t="shared" si="61"/>
        <v>0</v>
      </c>
      <c r="AL78" s="59">
        <f t="shared" si="62"/>
        <v>0</v>
      </c>
      <c r="AM78" s="59">
        <f t="shared" si="63"/>
        <v>0</v>
      </c>
      <c r="AN78" s="59">
        <f t="shared" si="64"/>
        <v>0</v>
      </c>
      <c r="AO78" s="59">
        <f t="shared" si="65"/>
        <v>0</v>
      </c>
      <c r="AP78" s="59">
        <f t="shared" si="66"/>
        <v>0</v>
      </c>
      <c r="AQ78" s="59">
        <f t="shared" si="67"/>
        <v>0</v>
      </c>
      <c r="BR78" s="59" t="str">
        <f t="shared" si="68"/>
        <v/>
      </c>
      <c r="BS78" s="59" t="str">
        <f t="shared" si="69"/>
        <v/>
      </c>
      <c r="BU78" s="59" t="str">
        <f t="shared" si="70"/>
        <v/>
      </c>
      <c r="BV78" s="59" t="str">
        <f t="shared" si="71"/>
        <v/>
      </c>
      <c r="BX78" s="59" t="str">
        <f t="shared" si="72"/>
        <v/>
      </c>
      <c r="BY78" s="59" t="str">
        <f t="shared" si="73"/>
        <v/>
      </c>
      <c r="BZ78" s="59"/>
      <c r="CB78" s="59" t="str">
        <f t="shared" si="74"/>
        <v/>
      </c>
      <c r="CD78" s="59" t="str">
        <f t="shared" si="75"/>
        <v/>
      </c>
      <c r="CE78" s="59" t="str">
        <f t="shared" si="41"/>
        <v/>
      </c>
      <c r="CF78" s="60">
        <v>77</v>
      </c>
      <c r="CG78" s="60" t="str">
        <f>IF($CF78=Output!$C$7,$BS78,"")</f>
        <v/>
      </c>
    </row>
    <row r="79" spans="1:85" x14ac:dyDescent="0.25">
      <c r="A79" s="37"/>
      <c r="B79" s="39"/>
      <c r="C79" s="37"/>
      <c r="D79" s="37"/>
      <c r="E79" s="37"/>
      <c r="F79" s="37"/>
      <c r="G79" s="62"/>
      <c r="H79" s="57"/>
      <c r="I79" s="57"/>
      <c r="J79" s="57"/>
      <c r="K79" s="57"/>
      <c r="L79" s="57"/>
      <c r="M79" s="57"/>
      <c r="N79" s="57"/>
      <c r="O79" s="57"/>
      <c r="P79" s="57"/>
      <c r="R79" s="59">
        <f t="shared" si="42"/>
        <v>0</v>
      </c>
      <c r="S79" s="59">
        <f t="shared" si="43"/>
        <v>0</v>
      </c>
      <c r="T79" s="59">
        <f t="shared" si="44"/>
        <v>0</v>
      </c>
      <c r="U79" s="59">
        <f t="shared" si="45"/>
        <v>0</v>
      </c>
      <c r="V79" s="59">
        <f t="shared" si="46"/>
        <v>0</v>
      </c>
      <c r="W79" s="59">
        <f t="shared" si="47"/>
        <v>0</v>
      </c>
      <c r="X79" s="59">
        <f t="shared" si="48"/>
        <v>0</v>
      </c>
      <c r="Y79" s="59">
        <f t="shared" si="49"/>
        <v>0</v>
      </c>
      <c r="Z79" s="59">
        <f t="shared" si="50"/>
        <v>0</v>
      </c>
      <c r="AA79" s="59">
        <f t="shared" si="51"/>
        <v>0</v>
      </c>
      <c r="AB79" s="59">
        <f t="shared" si="52"/>
        <v>0</v>
      </c>
      <c r="AC79" s="59">
        <f t="shared" si="53"/>
        <v>0</v>
      </c>
      <c r="AD79" s="59">
        <f t="shared" si="54"/>
        <v>0</v>
      </c>
      <c r="AE79" s="59">
        <f t="shared" si="55"/>
        <v>0</v>
      </c>
      <c r="AF79" s="59">
        <f t="shared" si="56"/>
        <v>0</v>
      </c>
      <c r="AG79" s="59">
        <f t="shared" si="57"/>
        <v>0</v>
      </c>
      <c r="AH79" s="59">
        <f t="shared" si="58"/>
        <v>0</v>
      </c>
      <c r="AI79" s="59">
        <f t="shared" si="59"/>
        <v>0</v>
      </c>
      <c r="AJ79" s="59">
        <f t="shared" si="60"/>
        <v>0</v>
      </c>
      <c r="AK79" s="59">
        <f t="shared" si="61"/>
        <v>0</v>
      </c>
      <c r="AL79" s="59">
        <f t="shared" si="62"/>
        <v>0</v>
      </c>
      <c r="AM79" s="59">
        <f t="shared" si="63"/>
        <v>0</v>
      </c>
      <c r="AN79" s="59">
        <f t="shared" si="64"/>
        <v>0</v>
      </c>
      <c r="AO79" s="59">
        <f t="shared" si="65"/>
        <v>0</v>
      </c>
      <c r="AP79" s="59">
        <f t="shared" si="66"/>
        <v>0</v>
      </c>
      <c r="AQ79" s="59">
        <f t="shared" si="67"/>
        <v>0</v>
      </c>
      <c r="BR79" s="59" t="str">
        <f t="shared" si="68"/>
        <v/>
      </c>
      <c r="BS79" s="59" t="str">
        <f t="shared" si="69"/>
        <v/>
      </c>
      <c r="BU79" s="59" t="str">
        <f t="shared" si="70"/>
        <v/>
      </c>
      <c r="BV79" s="59" t="str">
        <f t="shared" si="71"/>
        <v/>
      </c>
      <c r="BX79" s="59" t="str">
        <f t="shared" si="72"/>
        <v/>
      </c>
      <c r="BY79" s="59" t="str">
        <f t="shared" si="73"/>
        <v/>
      </c>
      <c r="BZ79" s="59"/>
      <c r="CB79" s="59" t="str">
        <f t="shared" si="74"/>
        <v/>
      </c>
      <c r="CD79" s="59" t="str">
        <f t="shared" si="75"/>
        <v/>
      </c>
      <c r="CE79" s="59" t="str">
        <f t="shared" si="41"/>
        <v/>
      </c>
      <c r="CF79" s="60">
        <v>78</v>
      </c>
      <c r="CG79" s="60" t="str">
        <f>IF($CF79=Output!$C$7,$BS79,"")</f>
        <v/>
      </c>
    </row>
    <row r="80" spans="1:85" x14ac:dyDescent="0.25">
      <c r="A80" s="37"/>
      <c r="B80" s="39"/>
      <c r="C80" s="37"/>
      <c r="D80" s="37"/>
      <c r="E80" s="37"/>
      <c r="F80" s="37"/>
      <c r="G80" s="62"/>
      <c r="H80" s="57"/>
      <c r="I80" s="57"/>
      <c r="J80" s="57"/>
      <c r="K80" s="57"/>
      <c r="L80" s="57"/>
      <c r="M80" s="57"/>
      <c r="N80" s="57"/>
      <c r="O80" s="57"/>
      <c r="P80" s="57"/>
      <c r="R80" s="59">
        <f t="shared" si="42"/>
        <v>0</v>
      </c>
      <c r="S80" s="59">
        <f t="shared" si="43"/>
        <v>0</v>
      </c>
      <c r="T80" s="59">
        <f t="shared" si="44"/>
        <v>0</v>
      </c>
      <c r="U80" s="59">
        <f t="shared" si="45"/>
        <v>0</v>
      </c>
      <c r="V80" s="59">
        <f t="shared" si="46"/>
        <v>0</v>
      </c>
      <c r="W80" s="59">
        <f t="shared" si="47"/>
        <v>0</v>
      </c>
      <c r="X80" s="59">
        <f t="shared" si="48"/>
        <v>0</v>
      </c>
      <c r="Y80" s="59">
        <f t="shared" si="49"/>
        <v>0</v>
      </c>
      <c r="Z80" s="59">
        <f t="shared" si="50"/>
        <v>0</v>
      </c>
      <c r="AA80" s="59">
        <f t="shared" si="51"/>
        <v>0</v>
      </c>
      <c r="AB80" s="59">
        <f t="shared" si="52"/>
        <v>0</v>
      </c>
      <c r="AC80" s="59">
        <f t="shared" si="53"/>
        <v>0</v>
      </c>
      <c r="AD80" s="59">
        <f t="shared" si="54"/>
        <v>0</v>
      </c>
      <c r="AE80" s="59">
        <f t="shared" si="55"/>
        <v>0</v>
      </c>
      <c r="AF80" s="59">
        <f t="shared" si="56"/>
        <v>0</v>
      </c>
      <c r="AG80" s="59">
        <f t="shared" si="57"/>
        <v>0</v>
      </c>
      <c r="AH80" s="59">
        <f t="shared" si="58"/>
        <v>0</v>
      </c>
      <c r="AI80" s="59">
        <f t="shared" si="59"/>
        <v>0</v>
      </c>
      <c r="AJ80" s="59">
        <f t="shared" si="60"/>
        <v>0</v>
      </c>
      <c r="AK80" s="59">
        <f t="shared" si="61"/>
        <v>0</v>
      </c>
      <c r="AL80" s="59">
        <f t="shared" si="62"/>
        <v>0</v>
      </c>
      <c r="AM80" s="59">
        <f t="shared" si="63"/>
        <v>0</v>
      </c>
      <c r="AN80" s="59">
        <f t="shared" si="64"/>
        <v>0</v>
      </c>
      <c r="AO80" s="59">
        <f t="shared" si="65"/>
        <v>0</v>
      </c>
      <c r="AP80" s="59">
        <f t="shared" si="66"/>
        <v>0</v>
      </c>
      <c r="AQ80" s="59">
        <f t="shared" si="67"/>
        <v>0</v>
      </c>
      <c r="BR80" s="59" t="str">
        <f t="shared" si="68"/>
        <v/>
      </c>
      <c r="BS80" s="59" t="str">
        <f t="shared" si="69"/>
        <v/>
      </c>
      <c r="BU80" s="59" t="str">
        <f t="shared" si="70"/>
        <v/>
      </c>
      <c r="BV80" s="59" t="str">
        <f t="shared" si="71"/>
        <v/>
      </c>
      <c r="BX80" s="59" t="str">
        <f t="shared" si="72"/>
        <v/>
      </c>
      <c r="BY80" s="59" t="str">
        <f t="shared" si="73"/>
        <v/>
      </c>
      <c r="BZ80" s="59"/>
      <c r="CB80" s="59" t="str">
        <f t="shared" si="74"/>
        <v/>
      </c>
      <c r="CD80" s="59" t="str">
        <f t="shared" si="75"/>
        <v/>
      </c>
      <c r="CE80" s="59" t="str">
        <f t="shared" si="41"/>
        <v/>
      </c>
      <c r="CF80" s="60">
        <v>79</v>
      </c>
      <c r="CG80" s="60" t="str">
        <f>IF($CF80=Output!$C$7,$BS80,"")</f>
        <v/>
      </c>
    </row>
    <row r="81" spans="1:85" x14ac:dyDescent="0.25">
      <c r="A81" s="37"/>
      <c r="B81" s="39"/>
      <c r="C81" s="37"/>
      <c r="D81" s="37"/>
      <c r="E81" s="37"/>
      <c r="F81" s="37"/>
      <c r="G81" s="62"/>
      <c r="H81" s="57"/>
      <c r="I81" s="57"/>
      <c r="J81" s="57"/>
      <c r="K81" s="57"/>
      <c r="L81" s="57"/>
      <c r="M81" s="57"/>
      <c r="N81" s="57"/>
      <c r="O81" s="57"/>
      <c r="P81" s="57"/>
      <c r="R81" s="59">
        <f t="shared" si="42"/>
        <v>0</v>
      </c>
      <c r="S81" s="59">
        <f t="shared" si="43"/>
        <v>0</v>
      </c>
      <c r="T81" s="59">
        <f t="shared" si="44"/>
        <v>0</v>
      </c>
      <c r="U81" s="59">
        <f t="shared" si="45"/>
        <v>0</v>
      </c>
      <c r="V81" s="59">
        <f t="shared" si="46"/>
        <v>0</v>
      </c>
      <c r="W81" s="59">
        <f t="shared" si="47"/>
        <v>0</v>
      </c>
      <c r="X81" s="59">
        <f t="shared" si="48"/>
        <v>0</v>
      </c>
      <c r="Y81" s="59">
        <f t="shared" si="49"/>
        <v>0</v>
      </c>
      <c r="Z81" s="59">
        <f t="shared" si="50"/>
        <v>0</v>
      </c>
      <c r="AA81" s="59">
        <f t="shared" si="51"/>
        <v>0</v>
      </c>
      <c r="AB81" s="59">
        <f t="shared" si="52"/>
        <v>0</v>
      </c>
      <c r="AC81" s="59">
        <f t="shared" si="53"/>
        <v>0</v>
      </c>
      <c r="AD81" s="59">
        <f t="shared" si="54"/>
        <v>0</v>
      </c>
      <c r="AE81" s="59">
        <f t="shared" si="55"/>
        <v>0</v>
      </c>
      <c r="AF81" s="59">
        <f t="shared" si="56"/>
        <v>0</v>
      </c>
      <c r="AG81" s="59">
        <f t="shared" si="57"/>
        <v>0</v>
      </c>
      <c r="AH81" s="59">
        <f t="shared" si="58"/>
        <v>0</v>
      </c>
      <c r="AI81" s="59">
        <f t="shared" si="59"/>
        <v>0</v>
      </c>
      <c r="AJ81" s="59">
        <f t="shared" si="60"/>
        <v>0</v>
      </c>
      <c r="AK81" s="59">
        <f t="shared" si="61"/>
        <v>0</v>
      </c>
      <c r="AL81" s="59">
        <f t="shared" si="62"/>
        <v>0</v>
      </c>
      <c r="AM81" s="59">
        <f t="shared" si="63"/>
        <v>0</v>
      </c>
      <c r="AN81" s="59">
        <f t="shared" si="64"/>
        <v>0</v>
      </c>
      <c r="AO81" s="59">
        <f t="shared" si="65"/>
        <v>0</v>
      </c>
      <c r="AP81" s="59">
        <f t="shared" si="66"/>
        <v>0</v>
      </c>
      <c r="AQ81" s="59">
        <f t="shared" si="67"/>
        <v>0</v>
      </c>
      <c r="BR81" s="59" t="str">
        <f t="shared" si="68"/>
        <v/>
      </c>
      <c r="BS81" s="59" t="str">
        <f t="shared" si="69"/>
        <v/>
      </c>
      <c r="BU81" s="59" t="str">
        <f t="shared" si="70"/>
        <v/>
      </c>
      <c r="BV81" s="59" t="str">
        <f t="shared" si="71"/>
        <v/>
      </c>
      <c r="BX81" s="59" t="str">
        <f t="shared" si="72"/>
        <v/>
      </c>
      <c r="BY81" s="59" t="str">
        <f t="shared" si="73"/>
        <v/>
      </c>
      <c r="BZ81" s="59"/>
      <c r="CB81" s="59" t="str">
        <f t="shared" si="74"/>
        <v/>
      </c>
      <c r="CD81" s="59" t="str">
        <f t="shared" si="75"/>
        <v/>
      </c>
      <c r="CE81" s="59" t="str">
        <f t="shared" si="41"/>
        <v/>
      </c>
      <c r="CF81" s="60">
        <v>80</v>
      </c>
      <c r="CG81" s="60" t="str">
        <f>IF($CF81=Output!$C$7,$BS81,"")</f>
        <v/>
      </c>
    </row>
    <row r="82" spans="1:85" x14ac:dyDescent="0.25">
      <c r="A82" s="37"/>
      <c r="B82" s="39"/>
      <c r="C82" s="37"/>
      <c r="D82" s="37"/>
      <c r="E82" s="37"/>
      <c r="F82" s="37"/>
      <c r="G82" s="62"/>
      <c r="H82" s="57"/>
      <c r="I82" s="57"/>
      <c r="J82" s="57"/>
      <c r="K82" s="57"/>
      <c r="L82" s="57"/>
      <c r="M82" s="57"/>
      <c r="N82" s="57"/>
      <c r="O82" s="57"/>
      <c r="P82" s="57"/>
      <c r="R82" s="59">
        <f t="shared" si="42"/>
        <v>0</v>
      </c>
      <c r="S82" s="59">
        <f t="shared" si="43"/>
        <v>0</v>
      </c>
      <c r="T82" s="59">
        <f t="shared" si="44"/>
        <v>0</v>
      </c>
      <c r="U82" s="59">
        <f t="shared" si="45"/>
        <v>0</v>
      </c>
      <c r="V82" s="59">
        <f t="shared" si="46"/>
        <v>0</v>
      </c>
      <c r="W82" s="59">
        <f t="shared" si="47"/>
        <v>0</v>
      </c>
      <c r="X82" s="59">
        <f t="shared" si="48"/>
        <v>0</v>
      </c>
      <c r="Y82" s="59">
        <f t="shared" si="49"/>
        <v>0</v>
      </c>
      <c r="Z82" s="59">
        <f t="shared" si="50"/>
        <v>0</v>
      </c>
      <c r="AA82" s="59">
        <f t="shared" si="51"/>
        <v>0</v>
      </c>
      <c r="AB82" s="59">
        <f t="shared" si="52"/>
        <v>0</v>
      </c>
      <c r="AC82" s="59">
        <f t="shared" si="53"/>
        <v>0</v>
      </c>
      <c r="AD82" s="59">
        <f t="shared" si="54"/>
        <v>0</v>
      </c>
      <c r="AE82" s="59">
        <f t="shared" si="55"/>
        <v>0</v>
      </c>
      <c r="AF82" s="59">
        <f t="shared" si="56"/>
        <v>0</v>
      </c>
      <c r="AG82" s="59">
        <f t="shared" si="57"/>
        <v>0</v>
      </c>
      <c r="AH82" s="59">
        <f t="shared" si="58"/>
        <v>0</v>
      </c>
      <c r="AI82" s="59">
        <f t="shared" si="59"/>
        <v>0</v>
      </c>
      <c r="AJ82" s="59">
        <f t="shared" si="60"/>
        <v>0</v>
      </c>
      <c r="AK82" s="59">
        <f t="shared" si="61"/>
        <v>0</v>
      </c>
      <c r="AL82" s="59">
        <f t="shared" si="62"/>
        <v>0</v>
      </c>
      <c r="AM82" s="59">
        <f t="shared" si="63"/>
        <v>0</v>
      </c>
      <c r="AN82" s="59">
        <f t="shared" si="64"/>
        <v>0</v>
      </c>
      <c r="AO82" s="59">
        <f t="shared" si="65"/>
        <v>0</v>
      </c>
      <c r="AP82" s="59">
        <f t="shared" si="66"/>
        <v>0</v>
      </c>
      <c r="AQ82" s="59">
        <f t="shared" si="67"/>
        <v>0</v>
      </c>
      <c r="BR82" s="59" t="str">
        <f t="shared" si="68"/>
        <v/>
      </c>
      <c r="BS82" s="59" t="str">
        <f t="shared" si="69"/>
        <v/>
      </c>
      <c r="BU82" s="59" t="str">
        <f t="shared" si="70"/>
        <v/>
      </c>
      <c r="BV82" s="59" t="str">
        <f t="shared" si="71"/>
        <v/>
      </c>
      <c r="BX82" s="59" t="str">
        <f t="shared" si="72"/>
        <v/>
      </c>
      <c r="BY82" s="59" t="str">
        <f t="shared" si="73"/>
        <v/>
      </c>
      <c r="BZ82" s="59"/>
      <c r="CB82" s="59" t="str">
        <f t="shared" si="74"/>
        <v/>
      </c>
      <c r="CD82" s="59" t="str">
        <f t="shared" si="75"/>
        <v/>
      </c>
      <c r="CE82" s="59" t="str">
        <f t="shared" si="41"/>
        <v/>
      </c>
      <c r="CF82" s="60">
        <v>81</v>
      </c>
      <c r="CG82" s="60" t="str">
        <f>IF($CF82=Output!$C$7,$BS82,"")</f>
        <v/>
      </c>
    </row>
    <row r="83" spans="1:85" x14ac:dyDescent="0.25">
      <c r="A83" s="37"/>
      <c r="B83" s="39"/>
      <c r="C83" s="37"/>
      <c r="D83" s="37"/>
      <c r="E83" s="37"/>
      <c r="F83" s="37"/>
      <c r="G83" s="62"/>
      <c r="H83" s="57"/>
      <c r="I83" s="57"/>
      <c r="J83" s="57"/>
      <c r="K83" s="57"/>
      <c r="L83" s="57"/>
      <c r="M83" s="57"/>
      <c r="N83" s="57"/>
      <c r="O83" s="57"/>
      <c r="P83" s="57"/>
      <c r="R83" s="59">
        <f t="shared" si="42"/>
        <v>0</v>
      </c>
      <c r="S83" s="59">
        <f t="shared" si="43"/>
        <v>0</v>
      </c>
      <c r="T83" s="59">
        <f t="shared" si="44"/>
        <v>0</v>
      </c>
      <c r="U83" s="59">
        <f t="shared" si="45"/>
        <v>0</v>
      </c>
      <c r="V83" s="59">
        <f t="shared" si="46"/>
        <v>0</v>
      </c>
      <c r="W83" s="59">
        <f t="shared" si="47"/>
        <v>0</v>
      </c>
      <c r="X83" s="59">
        <f t="shared" si="48"/>
        <v>0</v>
      </c>
      <c r="Y83" s="59">
        <f t="shared" si="49"/>
        <v>0</v>
      </c>
      <c r="Z83" s="59">
        <f t="shared" si="50"/>
        <v>0</v>
      </c>
      <c r="AA83" s="59">
        <f t="shared" si="51"/>
        <v>0</v>
      </c>
      <c r="AB83" s="59">
        <f t="shared" si="52"/>
        <v>0</v>
      </c>
      <c r="AC83" s="59">
        <f t="shared" si="53"/>
        <v>0</v>
      </c>
      <c r="AD83" s="59">
        <f t="shared" si="54"/>
        <v>0</v>
      </c>
      <c r="AE83" s="59">
        <f t="shared" si="55"/>
        <v>0</v>
      </c>
      <c r="AF83" s="59">
        <f t="shared" si="56"/>
        <v>0</v>
      </c>
      <c r="AG83" s="59">
        <f t="shared" si="57"/>
        <v>0</v>
      </c>
      <c r="AH83" s="59">
        <f t="shared" si="58"/>
        <v>0</v>
      </c>
      <c r="AI83" s="59">
        <f t="shared" si="59"/>
        <v>0</v>
      </c>
      <c r="AJ83" s="59">
        <f t="shared" si="60"/>
        <v>0</v>
      </c>
      <c r="AK83" s="59">
        <f t="shared" si="61"/>
        <v>0</v>
      </c>
      <c r="AL83" s="59">
        <f t="shared" si="62"/>
        <v>0</v>
      </c>
      <c r="AM83" s="59">
        <f t="shared" si="63"/>
        <v>0</v>
      </c>
      <c r="AN83" s="59">
        <f t="shared" si="64"/>
        <v>0</v>
      </c>
      <c r="AO83" s="59">
        <f t="shared" si="65"/>
        <v>0</v>
      </c>
      <c r="AP83" s="59">
        <f t="shared" si="66"/>
        <v>0</v>
      </c>
      <c r="AQ83" s="59">
        <f t="shared" si="67"/>
        <v>0</v>
      </c>
      <c r="BR83" s="59" t="str">
        <f t="shared" si="68"/>
        <v/>
      </c>
      <c r="BS83" s="59" t="str">
        <f t="shared" si="69"/>
        <v/>
      </c>
      <c r="BU83" s="59" t="str">
        <f t="shared" si="70"/>
        <v/>
      </c>
      <c r="BV83" s="59" t="str">
        <f t="shared" si="71"/>
        <v/>
      </c>
      <c r="BX83" s="59" t="str">
        <f t="shared" si="72"/>
        <v/>
      </c>
      <c r="BY83" s="59" t="str">
        <f t="shared" si="73"/>
        <v/>
      </c>
      <c r="BZ83" s="59"/>
      <c r="CB83" s="59" t="str">
        <f t="shared" si="74"/>
        <v/>
      </c>
      <c r="CD83" s="59" t="str">
        <f t="shared" si="75"/>
        <v/>
      </c>
      <c r="CE83" s="59" t="str">
        <f t="shared" si="41"/>
        <v/>
      </c>
      <c r="CF83" s="60">
        <v>82</v>
      </c>
      <c r="CG83" s="60" t="str">
        <f>IF($CF83=Output!$C$7,$BS83,"")</f>
        <v/>
      </c>
    </row>
    <row r="84" spans="1:85" x14ac:dyDescent="0.25">
      <c r="A84" s="37"/>
      <c r="B84" s="39"/>
      <c r="C84" s="37"/>
      <c r="D84" s="37"/>
      <c r="E84" s="37"/>
      <c r="F84" s="37"/>
      <c r="G84" s="62"/>
      <c r="H84" s="57"/>
      <c r="I84" s="57"/>
      <c r="J84" s="57"/>
      <c r="K84" s="57"/>
      <c r="L84" s="57"/>
      <c r="M84" s="57"/>
      <c r="N84" s="57"/>
      <c r="O84" s="57"/>
      <c r="P84" s="57"/>
      <c r="R84" s="59">
        <f t="shared" si="42"/>
        <v>0</v>
      </c>
      <c r="S84" s="59">
        <f t="shared" si="43"/>
        <v>0</v>
      </c>
      <c r="T84" s="59">
        <f t="shared" si="44"/>
        <v>0</v>
      </c>
      <c r="U84" s="59">
        <f t="shared" si="45"/>
        <v>0</v>
      </c>
      <c r="V84" s="59">
        <f t="shared" si="46"/>
        <v>0</v>
      </c>
      <c r="W84" s="59">
        <f t="shared" si="47"/>
        <v>0</v>
      </c>
      <c r="X84" s="59">
        <f t="shared" si="48"/>
        <v>0</v>
      </c>
      <c r="Y84" s="59">
        <f t="shared" si="49"/>
        <v>0</v>
      </c>
      <c r="Z84" s="59">
        <f t="shared" si="50"/>
        <v>0</v>
      </c>
      <c r="AA84" s="59">
        <f t="shared" si="51"/>
        <v>0</v>
      </c>
      <c r="AB84" s="59">
        <f t="shared" si="52"/>
        <v>0</v>
      </c>
      <c r="AC84" s="59">
        <f t="shared" si="53"/>
        <v>0</v>
      </c>
      <c r="AD84" s="59">
        <f t="shared" si="54"/>
        <v>0</v>
      </c>
      <c r="AE84" s="59">
        <f t="shared" si="55"/>
        <v>0</v>
      </c>
      <c r="AF84" s="59">
        <f t="shared" si="56"/>
        <v>0</v>
      </c>
      <c r="AG84" s="59">
        <f t="shared" si="57"/>
        <v>0</v>
      </c>
      <c r="AH84" s="59">
        <f t="shared" si="58"/>
        <v>0</v>
      </c>
      <c r="AI84" s="59">
        <f t="shared" si="59"/>
        <v>0</v>
      </c>
      <c r="AJ84" s="59">
        <f t="shared" si="60"/>
        <v>0</v>
      </c>
      <c r="AK84" s="59">
        <f t="shared" si="61"/>
        <v>0</v>
      </c>
      <c r="AL84" s="59">
        <f t="shared" si="62"/>
        <v>0</v>
      </c>
      <c r="AM84" s="59">
        <f t="shared" si="63"/>
        <v>0</v>
      </c>
      <c r="AN84" s="59">
        <f t="shared" si="64"/>
        <v>0</v>
      </c>
      <c r="AO84" s="59">
        <f t="shared" si="65"/>
        <v>0</v>
      </c>
      <c r="AP84" s="59">
        <f t="shared" si="66"/>
        <v>0</v>
      </c>
      <c r="AQ84" s="59">
        <f t="shared" si="67"/>
        <v>0</v>
      </c>
      <c r="BR84" s="59" t="str">
        <f t="shared" si="68"/>
        <v/>
      </c>
      <c r="BS84" s="59" t="str">
        <f t="shared" si="69"/>
        <v/>
      </c>
      <c r="BU84" s="59" t="str">
        <f t="shared" si="70"/>
        <v/>
      </c>
      <c r="BV84" s="59" t="str">
        <f t="shared" si="71"/>
        <v/>
      </c>
      <c r="BX84" s="59" t="str">
        <f t="shared" si="72"/>
        <v/>
      </c>
      <c r="BY84" s="59" t="str">
        <f t="shared" si="73"/>
        <v/>
      </c>
      <c r="BZ84" s="59"/>
      <c r="CB84" s="59" t="str">
        <f t="shared" si="74"/>
        <v/>
      </c>
      <c r="CD84" s="59" t="str">
        <f t="shared" si="75"/>
        <v/>
      </c>
      <c r="CE84" s="59" t="str">
        <f t="shared" si="41"/>
        <v/>
      </c>
      <c r="CF84" s="60">
        <v>83</v>
      </c>
      <c r="CG84" s="60" t="str">
        <f>IF($CF84=Output!$C$7,$BS84,"")</f>
        <v/>
      </c>
    </row>
    <row r="85" spans="1:85" x14ac:dyDescent="0.25">
      <c r="A85" s="37"/>
      <c r="B85" s="39"/>
      <c r="C85" s="37"/>
      <c r="D85" s="37"/>
      <c r="E85" s="37"/>
      <c r="F85" s="37"/>
      <c r="G85" s="62"/>
      <c r="H85" s="57"/>
      <c r="I85" s="57"/>
      <c r="J85" s="57"/>
      <c r="K85" s="57"/>
      <c r="L85" s="57"/>
      <c r="M85" s="57"/>
      <c r="N85" s="57"/>
      <c r="O85" s="57"/>
      <c r="P85" s="57"/>
      <c r="R85" s="59">
        <f t="shared" si="42"/>
        <v>0</v>
      </c>
      <c r="S85" s="59">
        <f t="shared" si="43"/>
        <v>0</v>
      </c>
      <c r="T85" s="59">
        <f t="shared" si="44"/>
        <v>0</v>
      </c>
      <c r="U85" s="59">
        <f t="shared" si="45"/>
        <v>0</v>
      </c>
      <c r="V85" s="59">
        <f t="shared" si="46"/>
        <v>0</v>
      </c>
      <c r="W85" s="59">
        <f t="shared" si="47"/>
        <v>0</v>
      </c>
      <c r="X85" s="59">
        <f t="shared" si="48"/>
        <v>0</v>
      </c>
      <c r="Y85" s="59">
        <f t="shared" si="49"/>
        <v>0</v>
      </c>
      <c r="Z85" s="59">
        <f t="shared" si="50"/>
        <v>0</v>
      </c>
      <c r="AA85" s="59">
        <f t="shared" si="51"/>
        <v>0</v>
      </c>
      <c r="AB85" s="59">
        <f t="shared" si="52"/>
        <v>0</v>
      </c>
      <c r="AC85" s="59">
        <f t="shared" si="53"/>
        <v>0</v>
      </c>
      <c r="AD85" s="59">
        <f t="shared" si="54"/>
        <v>0</v>
      </c>
      <c r="AE85" s="59">
        <f t="shared" si="55"/>
        <v>0</v>
      </c>
      <c r="AF85" s="59">
        <f t="shared" si="56"/>
        <v>0</v>
      </c>
      <c r="AG85" s="59">
        <f t="shared" si="57"/>
        <v>0</v>
      </c>
      <c r="AH85" s="59">
        <f t="shared" si="58"/>
        <v>0</v>
      </c>
      <c r="AI85" s="59">
        <f t="shared" si="59"/>
        <v>0</v>
      </c>
      <c r="AJ85" s="59">
        <f t="shared" si="60"/>
        <v>0</v>
      </c>
      <c r="AK85" s="59">
        <f t="shared" si="61"/>
        <v>0</v>
      </c>
      <c r="AL85" s="59">
        <f t="shared" si="62"/>
        <v>0</v>
      </c>
      <c r="AM85" s="59">
        <f t="shared" si="63"/>
        <v>0</v>
      </c>
      <c r="AN85" s="59">
        <f t="shared" si="64"/>
        <v>0</v>
      </c>
      <c r="AO85" s="59">
        <f t="shared" si="65"/>
        <v>0</v>
      </c>
      <c r="AP85" s="59">
        <f t="shared" si="66"/>
        <v>0</v>
      </c>
      <c r="AQ85" s="59">
        <f t="shared" si="67"/>
        <v>0</v>
      </c>
      <c r="BR85" s="59" t="str">
        <f t="shared" si="68"/>
        <v/>
      </c>
      <c r="BS85" s="59" t="str">
        <f t="shared" si="69"/>
        <v/>
      </c>
      <c r="BU85" s="59" t="str">
        <f t="shared" si="70"/>
        <v/>
      </c>
      <c r="BV85" s="59" t="str">
        <f t="shared" si="71"/>
        <v/>
      </c>
      <c r="BX85" s="59" t="str">
        <f t="shared" si="72"/>
        <v/>
      </c>
      <c r="BY85" s="59" t="str">
        <f t="shared" si="73"/>
        <v/>
      </c>
      <c r="BZ85" s="59"/>
      <c r="CB85" s="59" t="str">
        <f t="shared" si="74"/>
        <v/>
      </c>
      <c r="CD85" s="59" t="str">
        <f t="shared" si="75"/>
        <v/>
      </c>
      <c r="CE85" s="59" t="str">
        <f t="shared" si="41"/>
        <v/>
      </c>
      <c r="CF85" s="60">
        <v>84</v>
      </c>
      <c r="CG85" s="60" t="str">
        <f>IF($CF85=Output!$C$7,$BS85,"")</f>
        <v/>
      </c>
    </row>
    <row r="86" spans="1:85" x14ac:dyDescent="0.25">
      <c r="A86" s="37"/>
      <c r="B86" s="39"/>
      <c r="C86" s="37"/>
      <c r="D86" s="37"/>
      <c r="E86" s="37"/>
      <c r="F86" s="37"/>
      <c r="G86" s="62"/>
      <c r="H86" s="57"/>
      <c r="I86" s="57"/>
      <c r="J86" s="57"/>
      <c r="K86" s="57"/>
      <c r="L86" s="57"/>
      <c r="M86" s="57"/>
      <c r="N86" s="57"/>
      <c r="O86" s="57"/>
      <c r="P86" s="57"/>
      <c r="R86" s="59">
        <f t="shared" si="42"/>
        <v>0</v>
      </c>
      <c r="S86" s="59">
        <f t="shared" si="43"/>
        <v>0</v>
      </c>
      <c r="T86" s="59">
        <f t="shared" si="44"/>
        <v>0</v>
      </c>
      <c r="U86" s="59">
        <f t="shared" si="45"/>
        <v>0</v>
      </c>
      <c r="V86" s="59">
        <f t="shared" si="46"/>
        <v>0</v>
      </c>
      <c r="W86" s="59">
        <f t="shared" si="47"/>
        <v>0</v>
      </c>
      <c r="X86" s="59">
        <f t="shared" si="48"/>
        <v>0</v>
      </c>
      <c r="Y86" s="59">
        <f t="shared" si="49"/>
        <v>0</v>
      </c>
      <c r="Z86" s="59">
        <f t="shared" si="50"/>
        <v>0</v>
      </c>
      <c r="AA86" s="59">
        <f t="shared" si="51"/>
        <v>0</v>
      </c>
      <c r="AB86" s="59">
        <f t="shared" si="52"/>
        <v>0</v>
      </c>
      <c r="AC86" s="59">
        <f t="shared" si="53"/>
        <v>0</v>
      </c>
      <c r="AD86" s="59">
        <f t="shared" si="54"/>
        <v>0</v>
      </c>
      <c r="AE86" s="59">
        <f t="shared" si="55"/>
        <v>0</v>
      </c>
      <c r="AF86" s="59">
        <f t="shared" si="56"/>
        <v>0</v>
      </c>
      <c r="AG86" s="59">
        <f t="shared" si="57"/>
        <v>0</v>
      </c>
      <c r="AH86" s="59">
        <f t="shared" si="58"/>
        <v>0</v>
      </c>
      <c r="AI86" s="59">
        <f t="shared" si="59"/>
        <v>0</v>
      </c>
      <c r="AJ86" s="59">
        <f t="shared" si="60"/>
        <v>0</v>
      </c>
      <c r="AK86" s="59">
        <f t="shared" si="61"/>
        <v>0</v>
      </c>
      <c r="AL86" s="59">
        <f t="shared" si="62"/>
        <v>0</v>
      </c>
      <c r="AM86" s="59">
        <f t="shared" si="63"/>
        <v>0</v>
      </c>
      <c r="AN86" s="59">
        <f t="shared" si="64"/>
        <v>0</v>
      </c>
      <c r="AO86" s="59">
        <f t="shared" si="65"/>
        <v>0</v>
      </c>
      <c r="AP86" s="59">
        <f t="shared" si="66"/>
        <v>0</v>
      </c>
      <c r="AQ86" s="59">
        <f t="shared" si="67"/>
        <v>0</v>
      </c>
      <c r="BR86" s="59" t="str">
        <f t="shared" si="68"/>
        <v/>
      </c>
      <c r="BS86" s="59" t="str">
        <f t="shared" si="69"/>
        <v/>
      </c>
      <c r="BU86" s="59" t="str">
        <f t="shared" si="70"/>
        <v/>
      </c>
      <c r="BV86" s="59" t="str">
        <f t="shared" si="71"/>
        <v/>
      </c>
      <c r="BX86" s="59" t="str">
        <f t="shared" si="72"/>
        <v/>
      </c>
      <c r="BY86" s="59" t="str">
        <f t="shared" si="73"/>
        <v/>
      </c>
      <c r="BZ86" s="59"/>
      <c r="CB86" s="59" t="str">
        <f t="shared" si="74"/>
        <v/>
      </c>
      <c r="CD86" s="59" t="str">
        <f t="shared" si="75"/>
        <v/>
      </c>
      <c r="CE86" s="59" t="str">
        <f t="shared" si="41"/>
        <v/>
      </c>
      <c r="CF86" s="60">
        <v>85</v>
      </c>
      <c r="CG86" s="60" t="str">
        <f>IF($CF86=Output!$C$7,$BS86,"")</f>
        <v/>
      </c>
    </row>
    <row r="87" spans="1:85" x14ac:dyDescent="0.25">
      <c r="A87" s="37"/>
      <c r="B87" s="39"/>
      <c r="C87" s="37"/>
      <c r="D87" s="37"/>
      <c r="E87" s="37"/>
      <c r="F87" s="37"/>
      <c r="G87" s="62"/>
      <c r="H87" s="57"/>
      <c r="I87" s="57"/>
      <c r="J87" s="57"/>
      <c r="K87" s="57"/>
      <c r="L87" s="57"/>
      <c r="M87" s="57"/>
      <c r="N87" s="57"/>
      <c r="O87" s="57"/>
      <c r="P87" s="57"/>
      <c r="R87" s="59">
        <f t="shared" si="42"/>
        <v>0</v>
      </c>
      <c r="S87" s="59">
        <f t="shared" si="43"/>
        <v>0</v>
      </c>
      <c r="T87" s="59">
        <f t="shared" si="44"/>
        <v>0</v>
      </c>
      <c r="U87" s="59">
        <f t="shared" si="45"/>
        <v>0</v>
      </c>
      <c r="V87" s="59">
        <f t="shared" si="46"/>
        <v>0</v>
      </c>
      <c r="W87" s="59">
        <f t="shared" si="47"/>
        <v>0</v>
      </c>
      <c r="X87" s="59">
        <f t="shared" si="48"/>
        <v>0</v>
      </c>
      <c r="Y87" s="59">
        <f t="shared" si="49"/>
        <v>0</v>
      </c>
      <c r="Z87" s="59">
        <f t="shared" si="50"/>
        <v>0</v>
      </c>
      <c r="AA87" s="59">
        <f t="shared" si="51"/>
        <v>0</v>
      </c>
      <c r="AB87" s="59">
        <f t="shared" si="52"/>
        <v>0</v>
      </c>
      <c r="AC87" s="59">
        <f t="shared" si="53"/>
        <v>0</v>
      </c>
      <c r="AD87" s="59">
        <f t="shared" si="54"/>
        <v>0</v>
      </c>
      <c r="AE87" s="59">
        <f t="shared" si="55"/>
        <v>0</v>
      </c>
      <c r="AF87" s="59">
        <f t="shared" si="56"/>
        <v>0</v>
      </c>
      <c r="AG87" s="59">
        <f t="shared" si="57"/>
        <v>0</v>
      </c>
      <c r="AH87" s="59">
        <f t="shared" si="58"/>
        <v>0</v>
      </c>
      <c r="AI87" s="59">
        <f t="shared" si="59"/>
        <v>0</v>
      </c>
      <c r="AJ87" s="59">
        <f t="shared" si="60"/>
        <v>0</v>
      </c>
      <c r="AK87" s="59">
        <f t="shared" si="61"/>
        <v>0</v>
      </c>
      <c r="AL87" s="59">
        <f t="shared" si="62"/>
        <v>0</v>
      </c>
      <c r="AM87" s="59">
        <f t="shared" si="63"/>
        <v>0</v>
      </c>
      <c r="AN87" s="59">
        <f t="shared" si="64"/>
        <v>0</v>
      </c>
      <c r="AO87" s="59">
        <f t="shared" si="65"/>
        <v>0</v>
      </c>
      <c r="AP87" s="59">
        <f t="shared" si="66"/>
        <v>0</v>
      </c>
      <c r="AQ87" s="59">
        <f t="shared" si="67"/>
        <v>0</v>
      </c>
      <c r="BR87" s="59" t="str">
        <f t="shared" si="68"/>
        <v/>
      </c>
      <c r="BS87" s="59" t="str">
        <f t="shared" si="69"/>
        <v/>
      </c>
      <c r="BU87" s="59" t="str">
        <f t="shared" si="70"/>
        <v/>
      </c>
      <c r="BV87" s="59" t="str">
        <f t="shared" si="71"/>
        <v/>
      </c>
      <c r="BX87" s="59" t="str">
        <f t="shared" si="72"/>
        <v/>
      </c>
      <c r="BY87" s="59" t="str">
        <f t="shared" si="73"/>
        <v/>
      </c>
      <c r="BZ87" s="59"/>
      <c r="CB87" s="59" t="str">
        <f t="shared" si="74"/>
        <v/>
      </c>
      <c r="CD87" s="59" t="str">
        <f t="shared" si="75"/>
        <v/>
      </c>
      <c r="CE87" s="59" t="str">
        <f t="shared" si="41"/>
        <v/>
      </c>
      <c r="CF87" s="60">
        <v>86</v>
      </c>
      <c r="CG87" s="60" t="str">
        <f>IF($CF87=Output!$C$7,$BS87,"")</f>
        <v/>
      </c>
    </row>
    <row r="88" spans="1:85" x14ac:dyDescent="0.25">
      <c r="A88" s="37"/>
      <c r="B88" s="39"/>
      <c r="C88" s="37"/>
      <c r="D88" s="37"/>
      <c r="E88" s="37"/>
      <c r="F88" s="37"/>
      <c r="G88" s="62"/>
      <c r="H88" s="57"/>
      <c r="I88" s="57"/>
      <c r="J88" s="57"/>
      <c r="K88" s="57"/>
      <c r="L88" s="57"/>
      <c r="M88" s="57"/>
      <c r="N88" s="57"/>
      <c r="O88" s="57"/>
      <c r="P88" s="57"/>
      <c r="R88" s="59">
        <f t="shared" si="42"/>
        <v>0</v>
      </c>
      <c r="S88" s="59">
        <f t="shared" si="43"/>
        <v>0</v>
      </c>
      <c r="T88" s="59">
        <f t="shared" si="44"/>
        <v>0</v>
      </c>
      <c r="U88" s="59">
        <f t="shared" si="45"/>
        <v>0</v>
      </c>
      <c r="V88" s="59">
        <f t="shared" si="46"/>
        <v>0</v>
      </c>
      <c r="W88" s="59">
        <f t="shared" si="47"/>
        <v>0</v>
      </c>
      <c r="X88" s="59">
        <f t="shared" si="48"/>
        <v>0</v>
      </c>
      <c r="Y88" s="59">
        <f t="shared" si="49"/>
        <v>0</v>
      </c>
      <c r="Z88" s="59">
        <f t="shared" si="50"/>
        <v>0</v>
      </c>
      <c r="AA88" s="59">
        <f t="shared" si="51"/>
        <v>0</v>
      </c>
      <c r="AB88" s="59">
        <f t="shared" si="52"/>
        <v>0</v>
      </c>
      <c r="AC88" s="59">
        <f t="shared" si="53"/>
        <v>0</v>
      </c>
      <c r="AD88" s="59">
        <f t="shared" si="54"/>
        <v>0</v>
      </c>
      <c r="AE88" s="59">
        <f t="shared" si="55"/>
        <v>0</v>
      </c>
      <c r="AF88" s="59">
        <f t="shared" si="56"/>
        <v>0</v>
      </c>
      <c r="AG88" s="59">
        <f t="shared" si="57"/>
        <v>0</v>
      </c>
      <c r="AH88" s="59">
        <f t="shared" si="58"/>
        <v>0</v>
      </c>
      <c r="AI88" s="59">
        <f t="shared" si="59"/>
        <v>0</v>
      </c>
      <c r="AJ88" s="59">
        <f t="shared" si="60"/>
        <v>0</v>
      </c>
      <c r="AK88" s="59">
        <f t="shared" si="61"/>
        <v>0</v>
      </c>
      <c r="AL88" s="59">
        <f t="shared" si="62"/>
        <v>0</v>
      </c>
      <c r="AM88" s="59">
        <f t="shared" si="63"/>
        <v>0</v>
      </c>
      <c r="AN88" s="59">
        <f t="shared" si="64"/>
        <v>0</v>
      </c>
      <c r="AO88" s="59">
        <f t="shared" si="65"/>
        <v>0</v>
      </c>
      <c r="AP88" s="59">
        <f t="shared" si="66"/>
        <v>0</v>
      </c>
      <c r="AQ88" s="59">
        <f t="shared" si="67"/>
        <v>0</v>
      </c>
      <c r="BR88" s="59" t="str">
        <f t="shared" si="68"/>
        <v/>
      </c>
      <c r="BS88" s="59" t="str">
        <f t="shared" si="69"/>
        <v/>
      </c>
      <c r="BU88" s="59" t="str">
        <f t="shared" si="70"/>
        <v/>
      </c>
      <c r="BV88" s="59" t="str">
        <f t="shared" si="71"/>
        <v/>
      </c>
      <c r="BX88" s="59" t="str">
        <f t="shared" si="72"/>
        <v/>
      </c>
      <c r="BY88" s="59" t="str">
        <f t="shared" si="73"/>
        <v/>
      </c>
      <c r="BZ88" s="59"/>
      <c r="CB88" s="59" t="str">
        <f t="shared" si="74"/>
        <v/>
      </c>
      <c r="CD88" s="59" t="str">
        <f t="shared" si="75"/>
        <v/>
      </c>
      <c r="CE88" s="59" t="str">
        <f t="shared" si="41"/>
        <v/>
      </c>
      <c r="CF88" s="60">
        <v>87</v>
      </c>
      <c r="CG88" s="60" t="str">
        <f>IF($CF88=Output!$C$7,$BS88,"")</f>
        <v/>
      </c>
    </row>
    <row r="89" spans="1:85" x14ac:dyDescent="0.25">
      <c r="A89" s="37"/>
      <c r="B89" s="39"/>
      <c r="C89" s="37"/>
      <c r="D89" s="37"/>
      <c r="E89" s="37"/>
      <c r="F89" s="37"/>
      <c r="G89" s="62"/>
      <c r="H89" s="57"/>
      <c r="I89" s="57"/>
      <c r="J89" s="57"/>
      <c r="K89" s="57"/>
      <c r="L89" s="57"/>
      <c r="M89" s="57"/>
      <c r="N89" s="57"/>
      <c r="O89" s="57"/>
      <c r="P89" s="57"/>
      <c r="R89" s="59">
        <f t="shared" si="42"/>
        <v>0</v>
      </c>
      <c r="S89" s="59">
        <f t="shared" si="43"/>
        <v>0</v>
      </c>
      <c r="T89" s="59">
        <f t="shared" si="44"/>
        <v>0</v>
      </c>
      <c r="U89" s="59">
        <f t="shared" si="45"/>
        <v>0</v>
      </c>
      <c r="V89" s="59">
        <f t="shared" si="46"/>
        <v>0</v>
      </c>
      <c r="W89" s="59">
        <f t="shared" si="47"/>
        <v>0</v>
      </c>
      <c r="X89" s="59">
        <f t="shared" si="48"/>
        <v>0</v>
      </c>
      <c r="Y89" s="59">
        <f t="shared" si="49"/>
        <v>0</v>
      </c>
      <c r="Z89" s="59">
        <f t="shared" si="50"/>
        <v>0</v>
      </c>
      <c r="AA89" s="59">
        <f t="shared" si="51"/>
        <v>0</v>
      </c>
      <c r="AB89" s="59">
        <f t="shared" si="52"/>
        <v>0</v>
      </c>
      <c r="AC89" s="59">
        <f t="shared" si="53"/>
        <v>0</v>
      </c>
      <c r="AD89" s="59">
        <f t="shared" si="54"/>
        <v>0</v>
      </c>
      <c r="AE89" s="59">
        <f t="shared" si="55"/>
        <v>0</v>
      </c>
      <c r="AF89" s="59">
        <f t="shared" si="56"/>
        <v>0</v>
      </c>
      <c r="AG89" s="59">
        <f t="shared" si="57"/>
        <v>0</v>
      </c>
      <c r="AH89" s="59">
        <f t="shared" si="58"/>
        <v>0</v>
      </c>
      <c r="AI89" s="59">
        <f t="shared" si="59"/>
        <v>0</v>
      </c>
      <c r="AJ89" s="59">
        <f t="shared" si="60"/>
        <v>0</v>
      </c>
      <c r="AK89" s="59">
        <f t="shared" si="61"/>
        <v>0</v>
      </c>
      <c r="AL89" s="59">
        <f t="shared" si="62"/>
        <v>0</v>
      </c>
      <c r="AM89" s="59">
        <f t="shared" si="63"/>
        <v>0</v>
      </c>
      <c r="AN89" s="59">
        <f t="shared" si="64"/>
        <v>0</v>
      </c>
      <c r="AO89" s="59">
        <f t="shared" si="65"/>
        <v>0</v>
      </c>
      <c r="AP89" s="59">
        <f t="shared" si="66"/>
        <v>0</v>
      </c>
      <c r="AQ89" s="59">
        <f t="shared" si="67"/>
        <v>0</v>
      </c>
      <c r="BR89" s="59" t="str">
        <f t="shared" si="68"/>
        <v/>
      </c>
      <c r="BS89" s="59" t="str">
        <f t="shared" si="69"/>
        <v/>
      </c>
      <c r="BU89" s="59" t="str">
        <f t="shared" si="70"/>
        <v/>
      </c>
      <c r="BV89" s="59" t="str">
        <f t="shared" si="71"/>
        <v/>
      </c>
      <c r="BX89" s="59" t="str">
        <f t="shared" si="72"/>
        <v/>
      </c>
      <c r="BY89" s="59" t="str">
        <f t="shared" si="73"/>
        <v/>
      </c>
      <c r="BZ89" s="59"/>
      <c r="CB89" s="59" t="str">
        <f t="shared" si="74"/>
        <v/>
      </c>
      <c r="CD89" s="59" t="str">
        <f t="shared" si="75"/>
        <v/>
      </c>
      <c r="CE89" s="59" t="str">
        <f t="shared" si="41"/>
        <v/>
      </c>
      <c r="CF89" s="60">
        <v>88</v>
      </c>
      <c r="CG89" s="60" t="str">
        <f>IF($CF89=Output!$C$7,$BS89,"")</f>
        <v/>
      </c>
    </row>
    <row r="90" spans="1:85" x14ac:dyDescent="0.25">
      <c r="A90" s="37"/>
      <c r="B90" s="39"/>
      <c r="C90" s="37"/>
      <c r="D90" s="37"/>
      <c r="E90" s="37"/>
      <c r="F90" s="37"/>
      <c r="G90" s="62"/>
      <c r="H90" s="57"/>
      <c r="I90" s="57"/>
      <c r="J90" s="57"/>
      <c r="K90" s="57"/>
      <c r="L90" s="57"/>
      <c r="M90" s="57"/>
      <c r="N90" s="57"/>
      <c r="O90" s="57"/>
      <c r="P90" s="57"/>
      <c r="R90" s="59">
        <f t="shared" si="42"/>
        <v>0</v>
      </c>
      <c r="S90" s="59">
        <f t="shared" si="43"/>
        <v>0</v>
      </c>
      <c r="T90" s="59">
        <f t="shared" si="44"/>
        <v>0</v>
      </c>
      <c r="U90" s="59">
        <f t="shared" si="45"/>
        <v>0</v>
      </c>
      <c r="V90" s="59">
        <f t="shared" si="46"/>
        <v>0</v>
      </c>
      <c r="W90" s="59">
        <f t="shared" si="47"/>
        <v>0</v>
      </c>
      <c r="X90" s="59">
        <f t="shared" si="48"/>
        <v>0</v>
      </c>
      <c r="Y90" s="59">
        <f t="shared" si="49"/>
        <v>0</v>
      </c>
      <c r="Z90" s="59">
        <f t="shared" si="50"/>
        <v>0</v>
      </c>
      <c r="AA90" s="59">
        <f t="shared" si="51"/>
        <v>0</v>
      </c>
      <c r="AB90" s="59">
        <f t="shared" si="52"/>
        <v>0</v>
      </c>
      <c r="AC90" s="59">
        <f t="shared" si="53"/>
        <v>0</v>
      </c>
      <c r="AD90" s="59">
        <f t="shared" si="54"/>
        <v>0</v>
      </c>
      <c r="AE90" s="59">
        <f t="shared" si="55"/>
        <v>0</v>
      </c>
      <c r="AF90" s="59">
        <f t="shared" si="56"/>
        <v>0</v>
      </c>
      <c r="AG90" s="59">
        <f t="shared" si="57"/>
        <v>0</v>
      </c>
      <c r="AH90" s="59">
        <f t="shared" si="58"/>
        <v>0</v>
      </c>
      <c r="AI90" s="59">
        <f t="shared" si="59"/>
        <v>0</v>
      </c>
      <c r="AJ90" s="59">
        <f t="shared" si="60"/>
        <v>0</v>
      </c>
      <c r="AK90" s="59">
        <f t="shared" si="61"/>
        <v>0</v>
      </c>
      <c r="AL90" s="59">
        <f t="shared" si="62"/>
        <v>0</v>
      </c>
      <c r="AM90" s="59">
        <f t="shared" si="63"/>
        <v>0</v>
      </c>
      <c r="AN90" s="59">
        <f t="shared" si="64"/>
        <v>0</v>
      </c>
      <c r="AO90" s="59">
        <f t="shared" si="65"/>
        <v>0</v>
      </c>
      <c r="AP90" s="59">
        <f t="shared" si="66"/>
        <v>0</v>
      </c>
      <c r="AQ90" s="59">
        <f t="shared" si="67"/>
        <v>0</v>
      </c>
      <c r="BR90" s="59" t="str">
        <f t="shared" si="68"/>
        <v/>
      </c>
      <c r="BS90" s="59" t="str">
        <f t="shared" si="69"/>
        <v/>
      </c>
      <c r="BU90" s="59" t="str">
        <f t="shared" si="70"/>
        <v/>
      </c>
      <c r="BV90" s="59" t="str">
        <f t="shared" si="71"/>
        <v/>
      </c>
      <c r="BX90" s="59" t="str">
        <f t="shared" si="72"/>
        <v/>
      </c>
      <c r="BY90" s="59" t="str">
        <f t="shared" si="73"/>
        <v/>
      </c>
      <c r="BZ90" s="59"/>
      <c r="CB90" s="59" t="str">
        <f t="shared" si="74"/>
        <v/>
      </c>
      <c r="CD90" s="59" t="str">
        <f t="shared" si="75"/>
        <v/>
      </c>
      <c r="CE90" s="59" t="str">
        <f t="shared" si="41"/>
        <v/>
      </c>
      <c r="CF90" s="60">
        <v>89</v>
      </c>
      <c r="CG90" s="60" t="str">
        <f>IF($CF90=Output!$C$7,$BS90,"")</f>
        <v/>
      </c>
    </row>
    <row r="91" spans="1:85" x14ac:dyDescent="0.25">
      <c r="A91" s="37"/>
      <c r="B91" s="39"/>
      <c r="C91" s="37"/>
      <c r="D91" s="37"/>
      <c r="E91" s="37"/>
      <c r="F91" s="37"/>
      <c r="G91" s="62"/>
      <c r="H91" s="57"/>
      <c r="I91" s="57"/>
      <c r="J91" s="57"/>
      <c r="K91" s="57"/>
      <c r="L91" s="57"/>
      <c r="M91" s="57"/>
      <c r="N91" s="57"/>
      <c r="O91" s="57"/>
      <c r="P91" s="57"/>
      <c r="R91" s="59">
        <f t="shared" si="42"/>
        <v>0</v>
      </c>
      <c r="S91" s="59">
        <f t="shared" si="43"/>
        <v>0</v>
      </c>
      <c r="T91" s="59">
        <f t="shared" si="44"/>
        <v>0</v>
      </c>
      <c r="U91" s="59">
        <f t="shared" si="45"/>
        <v>0</v>
      </c>
      <c r="V91" s="59">
        <f t="shared" si="46"/>
        <v>0</v>
      </c>
      <c r="W91" s="59">
        <f t="shared" si="47"/>
        <v>0</v>
      </c>
      <c r="X91" s="59">
        <f t="shared" si="48"/>
        <v>0</v>
      </c>
      <c r="Y91" s="59">
        <f t="shared" si="49"/>
        <v>0</v>
      </c>
      <c r="Z91" s="59">
        <f t="shared" si="50"/>
        <v>0</v>
      </c>
      <c r="AA91" s="59">
        <f t="shared" si="51"/>
        <v>0</v>
      </c>
      <c r="AB91" s="59">
        <f t="shared" si="52"/>
        <v>0</v>
      </c>
      <c r="AC91" s="59">
        <f t="shared" si="53"/>
        <v>0</v>
      </c>
      <c r="AD91" s="59">
        <f t="shared" si="54"/>
        <v>0</v>
      </c>
      <c r="AE91" s="59">
        <f t="shared" si="55"/>
        <v>0</v>
      </c>
      <c r="AF91" s="59">
        <f t="shared" si="56"/>
        <v>0</v>
      </c>
      <c r="AG91" s="59">
        <f t="shared" si="57"/>
        <v>0</v>
      </c>
      <c r="AH91" s="59">
        <f t="shared" si="58"/>
        <v>0</v>
      </c>
      <c r="AI91" s="59">
        <f t="shared" si="59"/>
        <v>0</v>
      </c>
      <c r="AJ91" s="59">
        <f t="shared" si="60"/>
        <v>0</v>
      </c>
      <c r="AK91" s="59">
        <f t="shared" si="61"/>
        <v>0</v>
      </c>
      <c r="AL91" s="59">
        <f t="shared" si="62"/>
        <v>0</v>
      </c>
      <c r="AM91" s="59">
        <f t="shared" si="63"/>
        <v>0</v>
      </c>
      <c r="AN91" s="59">
        <f t="shared" si="64"/>
        <v>0</v>
      </c>
      <c r="AO91" s="59">
        <f t="shared" si="65"/>
        <v>0</v>
      </c>
      <c r="AP91" s="59">
        <f t="shared" si="66"/>
        <v>0</v>
      </c>
      <c r="AQ91" s="59">
        <f t="shared" si="67"/>
        <v>0</v>
      </c>
      <c r="BR91" s="59" t="str">
        <f t="shared" si="68"/>
        <v/>
      </c>
      <c r="BS91" s="59" t="str">
        <f t="shared" si="69"/>
        <v/>
      </c>
      <c r="BU91" s="59" t="str">
        <f t="shared" si="70"/>
        <v/>
      </c>
      <c r="BV91" s="59" t="str">
        <f t="shared" si="71"/>
        <v/>
      </c>
      <c r="BX91" s="59" t="str">
        <f t="shared" si="72"/>
        <v/>
      </c>
      <c r="BY91" s="59" t="str">
        <f t="shared" si="73"/>
        <v/>
      </c>
      <c r="BZ91" s="59"/>
      <c r="CB91" s="59" t="str">
        <f t="shared" si="74"/>
        <v/>
      </c>
      <c r="CD91" s="59" t="str">
        <f t="shared" si="75"/>
        <v/>
      </c>
      <c r="CE91" s="59" t="str">
        <f t="shared" si="41"/>
        <v/>
      </c>
      <c r="CF91" s="60">
        <v>90</v>
      </c>
      <c r="CG91" s="60" t="str">
        <f>IF($CF91=Output!$C$7,$BS91,"")</f>
        <v/>
      </c>
    </row>
    <row r="92" spans="1:85" x14ac:dyDescent="0.25">
      <c r="A92" s="37"/>
      <c r="B92" s="39"/>
      <c r="C92" s="37"/>
      <c r="D92" s="37"/>
      <c r="E92" s="37"/>
      <c r="F92" s="37"/>
      <c r="G92" s="62"/>
      <c r="H92" s="57"/>
      <c r="I92" s="57"/>
      <c r="J92" s="57"/>
      <c r="K92" s="57"/>
      <c r="L92" s="57"/>
      <c r="M92" s="57"/>
      <c r="N92" s="57"/>
      <c r="O92" s="57"/>
      <c r="P92" s="57"/>
      <c r="R92" s="59">
        <f t="shared" si="42"/>
        <v>0</v>
      </c>
      <c r="S92" s="59">
        <f t="shared" si="43"/>
        <v>0</v>
      </c>
      <c r="T92" s="59">
        <f t="shared" si="44"/>
        <v>0</v>
      </c>
      <c r="U92" s="59">
        <f t="shared" si="45"/>
        <v>0</v>
      </c>
      <c r="V92" s="59">
        <f t="shared" si="46"/>
        <v>0</v>
      </c>
      <c r="W92" s="59">
        <f t="shared" si="47"/>
        <v>0</v>
      </c>
      <c r="X92" s="59">
        <f t="shared" si="48"/>
        <v>0</v>
      </c>
      <c r="Y92" s="59">
        <f t="shared" si="49"/>
        <v>0</v>
      </c>
      <c r="Z92" s="59">
        <f t="shared" si="50"/>
        <v>0</v>
      </c>
      <c r="AA92" s="59">
        <f t="shared" si="51"/>
        <v>0</v>
      </c>
      <c r="AB92" s="59">
        <f t="shared" si="52"/>
        <v>0</v>
      </c>
      <c r="AC92" s="59">
        <f t="shared" si="53"/>
        <v>0</v>
      </c>
      <c r="AD92" s="59">
        <f t="shared" si="54"/>
        <v>0</v>
      </c>
      <c r="AE92" s="59">
        <f t="shared" si="55"/>
        <v>0</v>
      </c>
      <c r="AF92" s="59">
        <f t="shared" si="56"/>
        <v>0</v>
      </c>
      <c r="AG92" s="59">
        <f t="shared" si="57"/>
        <v>0</v>
      </c>
      <c r="AH92" s="59">
        <f t="shared" si="58"/>
        <v>0</v>
      </c>
      <c r="AI92" s="59">
        <f t="shared" si="59"/>
        <v>0</v>
      </c>
      <c r="AJ92" s="59">
        <f t="shared" si="60"/>
        <v>0</v>
      </c>
      <c r="AK92" s="59">
        <f t="shared" si="61"/>
        <v>0</v>
      </c>
      <c r="AL92" s="59">
        <f t="shared" si="62"/>
        <v>0</v>
      </c>
      <c r="AM92" s="59">
        <f t="shared" si="63"/>
        <v>0</v>
      </c>
      <c r="AN92" s="59">
        <f t="shared" si="64"/>
        <v>0</v>
      </c>
      <c r="AO92" s="59">
        <f t="shared" si="65"/>
        <v>0</v>
      </c>
      <c r="AP92" s="59">
        <f t="shared" si="66"/>
        <v>0</v>
      </c>
      <c r="AQ92" s="59">
        <f t="shared" si="67"/>
        <v>0</v>
      </c>
      <c r="BR92" s="59" t="str">
        <f t="shared" si="68"/>
        <v/>
      </c>
      <c r="BS92" s="59" t="str">
        <f t="shared" si="69"/>
        <v/>
      </c>
      <c r="BU92" s="59" t="str">
        <f t="shared" si="70"/>
        <v/>
      </c>
      <c r="BV92" s="59" t="str">
        <f t="shared" si="71"/>
        <v/>
      </c>
      <c r="BX92" s="59" t="str">
        <f t="shared" si="72"/>
        <v/>
      </c>
      <c r="BY92" s="59" t="str">
        <f t="shared" si="73"/>
        <v/>
      </c>
      <c r="BZ92" s="59"/>
      <c r="CB92" s="59" t="str">
        <f t="shared" si="74"/>
        <v/>
      </c>
      <c r="CD92" s="59" t="str">
        <f t="shared" si="75"/>
        <v/>
      </c>
      <c r="CE92" s="59" t="str">
        <f t="shared" si="41"/>
        <v/>
      </c>
      <c r="CF92" s="60">
        <v>91</v>
      </c>
      <c r="CG92" s="60" t="str">
        <f>IF($CF92=Output!$C$7,$BS92,"")</f>
        <v/>
      </c>
    </row>
    <row r="93" spans="1:85" x14ac:dyDescent="0.25">
      <c r="A93" s="37"/>
      <c r="B93" s="39"/>
      <c r="C93" s="37"/>
      <c r="D93" s="37"/>
      <c r="E93" s="37"/>
      <c r="F93" s="37"/>
      <c r="G93" s="62"/>
      <c r="H93" s="57"/>
      <c r="I93" s="57"/>
      <c r="J93" s="57"/>
      <c r="K93" s="57"/>
      <c r="L93" s="57"/>
      <c r="M93" s="57"/>
      <c r="N93" s="57"/>
      <c r="O93" s="57"/>
      <c r="P93" s="57"/>
      <c r="R93" s="59">
        <f t="shared" si="42"/>
        <v>0</v>
      </c>
      <c r="S93" s="59">
        <f t="shared" si="43"/>
        <v>0</v>
      </c>
      <c r="T93" s="59">
        <f t="shared" si="44"/>
        <v>0</v>
      </c>
      <c r="U93" s="59">
        <f t="shared" si="45"/>
        <v>0</v>
      </c>
      <c r="V93" s="59">
        <f t="shared" si="46"/>
        <v>0</v>
      </c>
      <c r="W93" s="59">
        <f t="shared" si="47"/>
        <v>0</v>
      </c>
      <c r="X93" s="59">
        <f t="shared" si="48"/>
        <v>0</v>
      </c>
      <c r="Y93" s="59">
        <f t="shared" si="49"/>
        <v>0</v>
      </c>
      <c r="Z93" s="59">
        <f t="shared" si="50"/>
        <v>0</v>
      </c>
      <c r="AA93" s="59">
        <f t="shared" si="51"/>
        <v>0</v>
      </c>
      <c r="AB93" s="59">
        <f t="shared" si="52"/>
        <v>0</v>
      </c>
      <c r="AC93" s="59">
        <f t="shared" si="53"/>
        <v>0</v>
      </c>
      <c r="AD93" s="59">
        <f t="shared" si="54"/>
        <v>0</v>
      </c>
      <c r="AE93" s="59">
        <f t="shared" si="55"/>
        <v>0</v>
      </c>
      <c r="AF93" s="59">
        <f t="shared" si="56"/>
        <v>0</v>
      </c>
      <c r="AG93" s="59">
        <f t="shared" si="57"/>
        <v>0</v>
      </c>
      <c r="AH93" s="59">
        <f t="shared" si="58"/>
        <v>0</v>
      </c>
      <c r="AI93" s="59">
        <f t="shared" si="59"/>
        <v>0</v>
      </c>
      <c r="AJ93" s="59">
        <f t="shared" si="60"/>
        <v>0</v>
      </c>
      <c r="AK93" s="59">
        <f t="shared" si="61"/>
        <v>0</v>
      </c>
      <c r="AL93" s="59">
        <f t="shared" si="62"/>
        <v>0</v>
      </c>
      <c r="AM93" s="59">
        <f t="shared" si="63"/>
        <v>0</v>
      </c>
      <c r="AN93" s="59">
        <f t="shared" si="64"/>
        <v>0</v>
      </c>
      <c r="AO93" s="59">
        <f t="shared" si="65"/>
        <v>0</v>
      </c>
      <c r="AP93" s="59">
        <f t="shared" si="66"/>
        <v>0</v>
      </c>
      <c r="AQ93" s="59">
        <f t="shared" si="67"/>
        <v>0</v>
      </c>
      <c r="BR93" s="59" t="str">
        <f t="shared" si="68"/>
        <v/>
      </c>
      <c r="BS93" s="59" t="str">
        <f t="shared" si="69"/>
        <v/>
      </c>
      <c r="BU93" s="59" t="str">
        <f t="shared" si="70"/>
        <v/>
      </c>
      <c r="BV93" s="59" t="str">
        <f t="shared" si="71"/>
        <v/>
      </c>
      <c r="BX93" s="59" t="str">
        <f t="shared" si="72"/>
        <v/>
      </c>
      <c r="BY93" s="59" t="str">
        <f t="shared" si="73"/>
        <v/>
      </c>
      <c r="BZ93" s="59"/>
      <c r="CB93" s="59" t="str">
        <f t="shared" si="74"/>
        <v/>
      </c>
      <c r="CD93" s="59" t="str">
        <f t="shared" si="75"/>
        <v/>
      </c>
      <c r="CE93" s="59" t="str">
        <f t="shared" si="41"/>
        <v/>
      </c>
      <c r="CF93" s="60">
        <v>92</v>
      </c>
      <c r="CG93" s="60" t="str">
        <f>IF($CF93=Output!$C$7,$BS93,"")</f>
        <v/>
      </c>
    </row>
    <row r="94" spans="1:85" x14ac:dyDescent="0.25">
      <c r="A94" s="37"/>
      <c r="B94" s="39"/>
      <c r="C94" s="37"/>
      <c r="D94" s="37"/>
      <c r="E94" s="37"/>
      <c r="F94" s="37"/>
      <c r="G94" s="62"/>
      <c r="H94" s="57"/>
      <c r="I94" s="57"/>
      <c r="J94" s="57"/>
      <c r="K94" s="57"/>
      <c r="L94" s="57"/>
      <c r="M94" s="57"/>
      <c r="N94" s="57"/>
      <c r="O94" s="57"/>
      <c r="P94" s="57"/>
      <c r="R94" s="59">
        <f t="shared" si="42"/>
        <v>0</v>
      </c>
      <c r="S94" s="59">
        <f t="shared" si="43"/>
        <v>0</v>
      </c>
      <c r="T94" s="59">
        <f t="shared" si="44"/>
        <v>0</v>
      </c>
      <c r="U94" s="59">
        <f t="shared" si="45"/>
        <v>0</v>
      </c>
      <c r="V94" s="59">
        <f t="shared" si="46"/>
        <v>0</v>
      </c>
      <c r="W94" s="59">
        <f t="shared" si="47"/>
        <v>0</v>
      </c>
      <c r="X94" s="59">
        <f t="shared" si="48"/>
        <v>0</v>
      </c>
      <c r="Y94" s="59">
        <f t="shared" si="49"/>
        <v>0</v>
      </c>
      <c r="Z94" s="59">
        <f t="shared" si="50"/>
        <v>0</v>
      </c>
      <c r="AA94" s="59">
        <f t="shared" si="51"/>
        <v>0</v>
      </c>
      <c r="AB94" s="59">
        <f t="shared" si="52"/>
        <v>0</v>
      </c>
      <c r="AC94" s="59">
        <f t="shared" si="53"/>
        <v>0</v>
      </c>
      <c r="AD94" s="59">
        <f t="shared" si="54"/>
        <v>0</v>
      </c>
      <c r="AE94" s="59">
        <f t="shared" si="55"/>
        <v>0</v>
      </c>
      <c r="AF94" s="59">
        <f t="shared" si="56"/>
        <v>0</v>
      </c>
      <c r="AG94" s="59">
        <f t="shared" si="57"/>
        <v>0</v>
      </c>
      <c r="AH94" s="59">
        <f t="shared" si="58"/>
        <v>0</v>
      </c>
      <c r="AI94" s="59">
        <f t="shared" si="59"/>
        <v>0</v>
      </c>
      <c r="AJ94" s="59">
        <f t="shared" si="60"/>
        <v>0</v>
      </c>
      <c r="AK94" s="59">
        <f t="shared" si="61"/>
        <v>0</v>
      </c>
      <c r="AL94" s="59">
        <f t="shared" si="62"/>
        <v>0</v>
      </c>
      <c r="AM94" s="59">
        <f t="shared" si="63"/>
        <v>0</v>
      </c>
      <c r="AN94" s="59">
        <f t="shared" si="64"/>
        <v>0</v>
      </c>
      <c r="AO94" s="59">
        <f t="shared" si="65"/>
        <v>0</v>
      </c>
      <c r="AP94" s="59">
        <f t="shared" si="66"/>
        <v>0</v>
      </c>
      <c r="AQ94" s="59">
        <f t="shared" si="67"/>
        <v>0</v>
      </c>
      <c r="BR94" s="59" t="str">
        <f t="shared" si="68"/>
        <v/>
      </c>
      <c r="BS94" s="59" t="str">
        <f t="shared" si="69"/>
        <v/>
      </c>
      <c r="BU94" s="59" t="str">
        <f t="shared" si="70"/>
        <v/>
      </c>
      <c r="BV94" s="59" t="str">
        <f t="shared" si="71"/>
        <v/>
      </c>
      <c r="BX94" s="59" t="str">
        <f t="shared" si="72"/>
        <v/>
      </c>
      <c r="BY94" s="59" t="str">
        <f t="shared" si="73"/>
        <v/>
      </c>
      <c r="BZ94" s="59"/>
      <c r="CB94" s="59" t="str">
        <f t="shared" si="74"/>
        <v/>
      </c>
      <c r="CD94" s="59" t="str">
        <f t="shared" si="75"/>
        <v/>
      </c>
      <c r="CE94" s="59" t="str">
        <f t="shared" si="41"/>
        <v/>
      </c>
      <c r="CF94" s="60">
        <v>93</v>
      </c>
      <c r="CG94" s="60" t="str">
        <f>IF($CF94=Output!$C$7,$BS94,"")</f>
        <v/>
      </c>
    </row>
    <row r="95" spans="1:85" x14ac:dyDescent="0.25">
      <c r="A95" s="37"/>
      <c r="B95" s="39"/>
      <c r="C95" s="37"/>
      <c r="D95" s="37"/>
      <c r="E95" s="37"/>
      <c r="F95" s="37"/>
      <c r="G95" s="62"/>
      <c r="H95" s="57"/>
      <c r="I95" s="57"/>
      <c r="J95" s="57"/>
      <c r="K95" s="57"/>
      <c r="L95" s="57"/>
      <c r="M95" s="57"/>
      <c r="N95" s="57"/>
      <c r="O95" s="57"/>
      <c r="P95" s="57"/>
      <c r="R95" s="59">
        <f t="shared" si="42"/>
        <v>0</v>
      </c>
      <c r="S95" s="59">
        <f t="shared" si="43"/>
        <v>0</v>
      </c>
      <c r="T95" s="59">
        <f t="shared" si="44"/>
        <v>0</v>
      </c>
      <c r="U95" s="59">
        <f t="shared" si="45"/>
        <v>0</v>
      </c>
      <c r="V95" s="59">
        <f t="shared" si="46"/>
        <v>0</v>
      </c>
      <c r="W95" s="59">
        <f t="shared" si="47"/>
        <v>0</v>
      </c>
      <c r="X95" s="59">
        <f t="shared" si="48"/>
        <v>0</v>
      </c>
      <c r="Y95" s="59">
        <f t="shared" si="49"/>
        <v>0</v>
      </c>
      <c r="Z95" s="59">
        <f t="shared" si="50"/>
        <v>0</v>
      </c>
      <c r="AA95" s="59">
        <f t="shared" si="51"/>
        <v>0</v>
      </c>
      <c r="AB95" s="59">
        <f t="shared" si="52"/>
        <v>0</v>
      </c>
      <c r="AC95" s="59">
        <f t="shared" si="53"/>
        <v>0</v>
      </c>
      <c r="AD95" s="59">
        <f t="shared" si="54"/>
        <v>0</v>
      </c>
      <c r="AE95" s="59">
        <f t="shared" si="55"/>
        <v>0</v>
      </c>
      <c r="AF95" s="59">
        <f t="shared" si="56"/>
        <v>0</v>
      </c>
      <c r="AG95" s="59">
        <f t="shared" si="57"/>
        <v>0</v>
      </c>
      <c r="AH95" s="59">
        <f t="shared" si="58"/>
        <v>0</v>
      </c>
      <c r="AI95" s="59">
        <f t="shared" si="59"/>
        <v>0</v>
      </c>
      <c r="AJ95" s="59">
        <f t="shared" si="60"/>
        <v>0</v>
      </c>
      <c r="AK95" s="59">
        <f t="shared" si="61"/>
        <v>0</v>
      </c>
      <c r="AL95" s="59">
        <f t="shared" si="62"/>
        <v>0</v>
      </c>
      <c r="AM95" s="59">
        <f t="shared" si="63"/>
        <v>0</v>
      </c>
      <c r="AN95" s="59">
        <f t="shared" si="64"/>
        <v>0</v>
      </c>
      <c r="AO95" s="59">
        <f t="shared" si="65"/>
        <v>0</v>
      </c>
      <c r="AP95" s="59">
        <f t="shared" si="66"/>
        <v>0</v>
      </c>
      <c r="AQ95" s="59">
        <f t="shared" si="67"/>
        <v>0</v>
      </c>
      <c r="BR95" s="59" t="str">
        <f t="shared" si="68"/>
        <v/>
      </c>
      <c r="BS95" s="59" t="str">
        <f t="shared" si="69"/>
        <v/>
      </c>
      <c r="BU95" s="59" t="str">
        <f t="shared" si="70"/>
        <v/>
      </c>
      <c r="BV95" s="59" t="str">
        <f t="shared" si="71"/>
        <v/>
      </c>
      <c r="BX95" s="59" t="str">
        <f t="shared" si="72"/>
        <v/>
      </c>
      <c r="BY95" s="59" t="str">
        <f t="shared" si="73"/>
        <v/>
      </c>
      <c r="BZ95" s="59"/>
      <c r="CB95" s="59" t="str">
        <f t="shared" si="74"/>
        <v/>
      </c>
      <c r="CD95" s="59" t="str">
        <f t="shared" si="75"/>
        <v/>
      </c>
      <c r="CE95" s="59" t="str">
        <f t="shared" si="41"/>
        <v/>
      </c>
      <c r="CF95" s="60">
        <v>94</v>
      </c>
      <c r="CG95" s="60" t="str">
        <f>IF($CF95=Output!$C$7,$BS95,"")</f>
        <v/>
      </c>
    </row>
    <row r="96" spans="1:85" x14ac:dyDescent="0.25">
      <c r="A96" s="37"/>
      <c r="B96" s="39"/>
      <c r="C96" s="37"/>
      <c r="D96" s="37"/>
      <c r="E96" s="37"/>
      <c r="F96" s="37"/>
      <c r="G96" s="62"/>
      <c r="H96" s="57"/>
      <c r="I96" s="57"/>
      <c r="J96" s="57"/>
      <c r="K96" s="57"/>
      <c r="L96" s="57"/>
      <c r="M96" s="57"/>
      <c r="N96" s="57"/>
      <c r="O96" s="57"/>
      <c r="P96" s="57"/>
      <c r="R96" s="59">
        <f t="shared" si="42"/>
        <v>0</v>
      </c>
      <c r="S96" s="59">
        <f t="shared" si="43"/>
        <v>0</v>
      </c>
      <c r="T96" s="59">
        <f t="shared" si="44"/>
        <v>0</v>
      </c>
      <c r="U96" s="59">
        <f t="shared" si="45"/>
        <v>0</v>
      </c>
      <c r="V96" s="59">
        <f t="shared" si="46"/>
        <v>0</v>
      </c>
      <c r="W96" s="59">
        <f t="shared" si="47"/>
        <v>0</v>
      </c>
      <c r="X96" s="59">
        <f t="shared" si="48"/>
        <v>0</v>
      </c>
      <c r="Y96" s="59">
        <f t="shared" si="49"/>
        <v>0</v>
      </c>
      <c r="Z96" s="59">
        <f t="shared" si="50"/>
        <v>0</v>
      </c>
      <c r="AA96" s="59">
        <f t="shared" si="51"/>
        <v>0</v>
      </c>
      <c r="AB96" s="59">
        <f t="shared" si="52"/>
        <v>0</v>
      </c>
      <c r="AC96" s="59">
        <f t="shared" si="53"/>
        <v>0</v>
      </c>
      <c r="AD96" s="59">
        <f t="shared" si="54"/>
        <v>0</v>
      </c>
      <c r="AE96" s="59">
        <f t="shared" si="55"/>
        <v>0</v>
      </c>
      <c r="AF96" s="59">
        <f t="shared" si="56"/>
        <v>0</v>
      </c>
      <c r="AG96" s="59">
        <f t="shared" si="57"/>
        <v>0</v>
      </c>
      <c r="AH96" s="59">
        <f t="shared" si="58"/>
        <v>0</v>
      </c>
      <c r="AI96" s="59">
        <f t="shared" si="59"/>
        <v>0</v>
      </c>
      <c r="AJ96" s="59">
        <f t="shared" si="60"/>
        <v>0</v>
      </c>
      <c r="AK96" s="59">
        <f t="shared" si="61"/>
        <v>0</v>
      </c>
      <c r="AL96" s="59">
        <f t="shared" si="62"/>
        <v>0</v>
      </c>
      <c r="AM96" s="59">
        <f t="shared" si="63"/>
        <v>0</v>
      </c>
      <c r="AN96" s="59">
        <f t="shared" si="64"/>
        <v>0</v>
      </c>
      <c r="AO96" s="59">
        <f t="shared" si="65"/>
        <v>0</v>
      </c>
      <c r="AP96" s="59">
        <f t="shared" si="66"/>
        <v>0</v>
      </c>
      <c r="AQ96" s="59">
        <f t="shared" si="67"/>
        <v>0</v>
      </c>
      <c r="BR96" s="59" t="str">
        <f t="shared" si="68"/>
        <v/>
      </c>
      <c r="BS96" s="59" t="str">
        <f t="shared" si="69"/>
        <v/>
      </c>
      <c r="BU96" s="59" t="str">
        <f t="shared" si="70"/>
        <v/>
      </c>
      <c r="BV96" s="59" t="str">
        <f t="shared" si="71"/>
        <v/>
      </c>
      <c r="BX96" s="59" t="str">
        <f t="shared" si="72"/>
        <v/>
      </c>
      <c r="BY96" s="59" t="str">
        <f t="shared" si="73"/>
        <v/>
      </c>
      <c r="BZ96" s="59"/>
      <c r="CB96" s="59" t="str">
        <f t="shared" si="74"/>
        <v/>
      </c>
      <c r="CD96" s="59" t="str">
        <f t="shared" si="75"/>
        <v/>
      </c>
      <c r="CE96" s="59" t="str">
        <f t="shared" si="41"/>
        <v/>
      </c>
      <c r="CF96" s="60">
        <v>95</v>
      </c>
      <c r="CG96" s="60" t="str">
        <f>IF($CF96=Output!$C$7,$BS96,"")</f>
        <v/>
      </c>
    </row>
    <row r="97" spans="1:85" x14ac:dyDescent="0.25">
      <c r="A97" s="37"/>
      <c r="B97" s="39"/>
      <c r="C97" s="37"/>
      <c r="D97" s="37"/>
      <c r="E97" s="37"/>
      <c r="F97" s="37"/>
      <c r="G97" s="62"/>
      <c r="H97" s="57"/>
      <c r="I97" s="57"/>
      <c r="J97" s="57"/>
      <c r="K97" s="57"/>
      <c r="L97" s="57"/>
      <c r="M97" s="57"/>
      <c r="N97" s="57"/>
      <c r="O97" s="57"/>
      <c r="P97" s="57"/>
      <c r="R97" s="59">
        <f t="shared" si="42"/>
        <v>0</v>
      </c>
      <c r="S97" s="59">
        <f t="shared" si="43"/>
        <v>0</v>
      </c>
      <c r="T97" s="59">
        <f t="shared" si="44"/>
        <v>0</v>
      </c>
      <c r="U97" s="59">
        <f t="shared" si="45"/>
        <v>0</v>
      </c>
      <c r="V97" s="59">
        <f t="shared" si="46"/>
        <v>0</v>
      </c>
      <c r="W97" s="59">
        <f t="shared" si="47"/>
        <v>0</v>
      </c>
      <c r="X97" s="59">
        <f t="shared" si="48"/>
        <v>0</v>
      </c>
      <c r="Y97" s="59">
        <f t="shared" si="49"/>
        <v>0</v>
      </c>
      <c r="Z97" s="59">
        <f t="shared" si="50"/>
        <v>0</v>
      </c>
      <c r="AA97" s="59">
        <f t="shared" si="51"/>
        <v>0</v>
      </c>
      <c r="AB97" s="59">
        <f t="shared" si="52"/>
        <v>0</v>
      </c>
      <c r="AC97" s="59">
        <f t="shared" si="53"/>
        <v>0</v>
      </c>
      <c r="AD97" s="59">
        <f t="shared" si="54"/>
        <v>0</v>
      </c>
      <c r="AE97" s="59">
        <f t="shared" si="55"/>
        <v>0</v>
      </c>
      <c r="AF97" s="59">
        <f t="shared" si="56"/>
        <v>0</v>
      </c>
      <c r="AG97" s="59">
        <f t="shared" si="57"/>
        <v>0</v>
      </c>
      <c r="AH97" s="59">
        <f t="shared" si="58"/>
        <v>0</v>
      </c>
      <c r="AI97" s="59">
        <f t="shared" si="59"/>
        <v>0</v>
      </c>
      <c r="AJ97" s="59">
        <f t="shared" si="60"/>
        <v>0</v>
      </c>
      <c r="AK97" s="59">
        <f t="shared" si="61"/>
        <v>0</v>
      </c>
      <c r="AL97" s="59">
        <f t="shared" si="62"/>
        <v>0</v>
      </c>
      <c r="AM97" s="59">
        <f t="shared" si="63"/>
        <v>0</v>
      </c>
      <c r="AN97" s="59">
        <f t="shared" si="64"/>
        <v>0</v>
      </c>
      <c r="AO97" s="59">
        <f t="shared" si="65"/>
        <v>0</v>
      </c>
      <c r="AP97" s="59">
        <f t="shared" si="66"/>
        <v>0</v>
      </c>
      <c r="AQ97" s="59">
        <f t="shared" si="67"/>
        <v>0</v>
      </c>
      <c r="BR97" s="59" t="str">
        <f t="shared" si="68"/>
        <v/>
      </c>
      <c r="BS97" s="59" t="str">
        <f t="shared" si="69"/>
        <v/>
      </c>
      <c r="BU97" s="59" t="str">
        <f t="shared" si="70"/>
        <v/>
      </c>
      <c r="BV97" s="59" t="str">
        <f t="shared" si="71"/>
        <v/>
      </c>
      <c r="BX97" s="59" t="str">
        <f t="shared" si="72"/>
        <v/>
      </c>
      <c r="BY97" s="59" t="str">
        <f t="shared" si="73"/>
        <v/>
      </c>
      <c r="BZ97" s="59"/>
      <c r="CB97" s="59" t="str">
        <f t="shared" si="74"/>
        <v/>
      </c>
      <c r="CD97" s="59" t="str">
        <f t="shared" si="75"/>
        <v/>
      </c>
      <c r="CE97" s="59" t="str">
        <f t="shared" si="41"/>
        <v/>
      </c>
      <c r="CF97" s="60">
        <v>96</v>
      </c>
      <c r="CG97" s="60" t="str">
        <f>IF($CF97=Output!$C$7,$BS97,"")</f>
        <v/>
      </c>
    </row>
    <row r="98" spans="1:85" x14ac:dyDescent="0.25">
      <c r="A98" s="37"/>
      <c r="B98" s="39"/>
      <c r="C98" s="37"/>
      <c r="D98" s="37"/>
      <c r="E98" s="37"/>
      <c r="F98" s="37"/>
      <c r="G98" s="62"/>
      <c r="H98" s="57"/>
      <c r="I98" s="57"/>
      <c r="J98" s="57"/>
      <c r="K98" s="57"/>
      <c r="L98" s="57"/>
      <c r="M98" s="57"/>
      <c r="N98" s="57"/>
      <c r="O98" s="57"/>
      <c r="P98" s="57"/>
      <c r="R98" s="59">
        <f t="shared" si="42"/>
        <v>0</v>
      </c>
      <c r="S98" s="59">
        <f t="shared" si="43"/>
        <v>0</v>
      </c>
      <c r="T98" s="59">
        <f t="shared" si="44"/>
        <v>0</v>
      </c>
      <c r="U98" s="59">
        <f t="shared" si="45"/>
        <v>0</v>
      </c>
      <c r="V98" s="59">
        <f t="shared" si="46"/>
        <v>0</v>
      </c>
      <c r="W98" s="59">
        <f t="shared" si="47"/>
        <v>0</v>
      </c>
      <c r="X98" s="59">
        <f t="shared" si="48"/>
        <v>0</v>
      </c>
      <c r="Y98" s="59">
        <f t="shared" si="49"/>
        <v>0</v>
      </c>
      <c r="Z98" s="59">
        <f t="shared" si="50"/>
        <v>0</v>
      </c>
      <c r="AA98" s="59">
        <f t="shared" si="51"/>
        <v>0</v>
      </c>
      <c r="AB98" s="59">
        <f t="shared" si="52"/>
        <v>0</v>
      </c>
      <c r="AC98" s="59">
        <f t="shared" si="53"/>
        <v>0</v>
      </c>
      <c r="AD98" s="59">
        <f t="shared" si="54"/>
        <v>0</v>
      </c>
      <c r="AE98" s="59">
        <f t="shared" si="55"/>
        <v>0</v>
      </c>
      <c r="AF98" s="59">
        <f t="shared" si="56"/>
        <v>0</v>
      </c>
      <c r="AG98" s="59">
        <f t="shared" si="57"/>
        <v>0</v>
      </c>
      <c r="AH98" s="59">
        <f t="shared" si="58"/>
        <v>0</v>
      </c>
      <c r="AI98" s="59">
        <f t="shared" si="59"/>
        <v>0</v>
      </c>
      <c r="AJ98" s="59">
        <f t="shared" si="60"/>
        <v>0</v>
      </c>
      <c r="AK98" s="59">
        <f t="shared" si="61"/>
        <v>0</v>
      </c>
      <c r="AL98" s="59">
        <f t="shared" si="62"/>
        <v>0</v>
      </c>
      <c r="AM98" s="59">
        <f t="shared" si="63"/>
        <v>0</v>
      </c>
      <c r="AN98" s="59">
        <f t="shared" si="64"/>
        <v>0</v>
      </c>
      <c r="AO98" s="59">
        <f t="shared" si="65"/>
        <v>0</v>
      </c>
      <c r="AP98" s="59">
        <f t="shared" si="66"/>
        <v>0</v>
      </c>
      <c r="AQ98" s="59">
        <f t="shared" si="67"/>
        <v>0</v>
      </c>
      <c r="BR98" s="59" t="str">
        <f t="shared" si="68"/>
        <v/>
      </c>
      <c r="BS98" s="59" t="str">
        <f t="shared" si="69"/>
        <v/>
      </c>
      <c r="BU98" s="59" t="str">
        <f t="shared" si="70"/>
        <v/>
      </c>
      <c r="BV98" s="59" t="str">
        <f t="shared" si="71"/>
        <v/>
      </c>
      <c r="BX98" s="59" t="str">
        <f t="shared" si="72"/>
        <v/>
      </c>
      <c r="BY98" s="59" t="str">
        <f t="shared" si="73"/>
        <v/>
      </c>
      <c r="BZ98" s="59"/>
      <c r="CB98" s="59" t="str">
        <f t="shared" si="74"/>
        <v/>
      </c>
      <c r="CD98" s="59" t="str">
        <f t="shared" si="75"/>
        <v/>
      </c>
      <c r="CE98" s="59" t="str">
        <f t="shared" si="41"/>
        <v/>
      </c>
      <c r="CF98" s="60">
        <v>97</v>
      </c>
      <c r="CG98" s="60" t="str">
        <f>IF($CF98=Output!$C$7,$BS98,"")</f>
        <v/>
      </c>
    </row>
    <row r="99" spans="1:85" x14ac:dyDescent="0.25">
      <c r="A99" s="37"/>
      <c r="B99" s="39"/>
      <c r="C99" s="37"/>
      <c r="D99" s="37"/>
      <c r="E99" s="37"/>
      <c r="F99" s="37"/>
      <c r="G99" s="62"/>
      <c r="H99" s="57"/>
      <c r="I99" s="57"/>
      <c r="J99" s="57"/>
      <c r="K99" s="57"/>
      <c r="L99" s="57"/>
      <c r="M99" s="57"/>
      <c r="N99" s="57"/>
      <c r="O99" s="57"/>
      <c r="P99" s="57"/>
      <c r="R99" s="59">
        <f t="shared" si="42"/>
        <v>0</v>
      </c>
      <c r="S99" s="59">
        <f t="shared" si="43"/>
        <v>0</v>
      </c>
      <c r="T99" s="59">
        <f t="shared" si="44"/>
        <v>0</v>
      </c>
      <c r="U99" s="59">
        <f t="shared" si="45"/>
        <v>0</v>
      </c>
      <c r="V99" s="59">
        <f t="shared" si="46"/>
        <v>0</v>
      </c>
      <c r="W99" s="59">
        <f t="shared" si="47"/>
        <v>0</v>
      </c>
      <c r="X99" s="59">
        <f t="shared" si="48"/>
        <v>0</v>
      </c>
      <c r="Y99" s="59">
        <f t="shared" si="49"/>
        <v>0</v>
      </c>
      <c r="Z99" s="59">
        <f t="shared" si="50"/>
        <v>0</v>
      </c>
      <c r="AA99" s="59">
        <f t="shared" si="51"/>
        <v>0</v>
      </c>
      <c r="AB99" s="59">
        <f t="shared" si="52"/>
        <v>0</v>
      </c>
      <c r="AC99" s="59">
        <f t="shared" si="53"/>
        <v>0</v>
      </c>
      <c r="AD99" s="59">
        <f t="shared" si="54"/>
        <v>0</v>
      </c>
      <c r="AE99" s="59">
        <f t="shared" si="55"/>
        <v>0</v>
      </c>
      <c r="AF99" s="59">
        <f t="shared" si="56"/>
        <v>0</v>
      </c>
      <c r="AG99" s="59">
        <f t="shared" si="57"/>
        <v>0</v>
      </c>
      <c r="AH99" s="59">
        <f t="shared" si="58"/>
        <v>0</v>
      </c>
      <c r="AI99" s="59">
        <f t="shared" si="59"/>
        <v>0</v>
      </c>
      <c r="AJ99" s="59">
        <f t="shared" si="60"/>
        <v>0</v>
      </c>
      <c r="AK99" s="59">
        <f t="shared" si="61"/>
        <v>0</v>
      </c>
      <c r="AL99" s="59">
        <f t="shared" si="62"/>
        <v>0</v>
      </c>
      <c r="AM99" s="59">
        <f t="shared" si="63"/>
        <v>0</v>
      </c>
      <c r="AN99" s="59">
        <f t="shared" si="64"/>
        <v>0</v>
      </c>
      <c r="AO99" s="59">
        <f t="shared" si="65"/>
        <v>0</v>
      </c>
      <c r="AP99" s="59">
        <f t="shared" si="66"/>
        <v>0</v>
      </c>
      <c r="AQ99" s="59">
        <f t="shared" si="67"/>
        <v>0</v>
      </c>
      <c r="BR99" s="59" t="str">
        <f t="shared" si="68"/>
        <v/>
      </c>
      <c r="BS99" s="59" t="str">
        <f t="shared" si="69"/>
        <v/>
      </c>
      <c r="BU99" s="59" t="str">
        <f t="shared" si="70"/>
        <v/>
      </c>
      <c r="BV99" s="59" t="str">
        <f t="shared" si="71"/>
        <v/>
      </c>
      <c r="BX99" s="59" t="str">
        <f t="shared" si="72"/>
        <v/>
      </c>
      <c r="BY99" s="59" t="str">
        <f t="shared" si="73"/>
        <v/>
      </c>
      <c r="BZ99" s="59"/>
      <c r="CB99" s="59" t="str">
        <f t="shared" si="74"/>
        <v/>
      </c>
      <c r="CD99" s="59" t="str">
        <f t="shared" si="75"/>
        <v/>
      </c>
      <c r="CE99" s="59" t="str">
        <f t="shared" si="41"/>
        <v/>
      </c>
      <c r="CF99" s="60">
        <v>98</v>
      </c>
      <c r="CG99" s="60" t="str">
        <f>IF($CF99=Output!$C$7,$BS99,"")</f>
        <v/>
      </c>
    </row>
    <row r="100" spans="1:85" x14ac:dyDescent="0.25">
      <c r="A100" s="37"/>
      <c r="B100" s="39"/>
      <c r="C100" s="37"/>
      <c r="D100" s="37"/>
      <c r="E100" s="37"/>
      <c r="F100" s="37"/>
      <c r="G100" s="62"/>
      <c r="H100" s="57"/>
      <c r="I100" s="57"/>
      <c r="J100" s="57"/>
      <c r="K100" s="57"/>
      <c r="L100" s="57"/>
      <c r="M100" s="57"/>
      <c r="N100" s="57"/>
      <c r="O100" s="57"/>
      <c r="P100" s="57"/>
      <c r="R100" s="59">
        <f t="shared" si="42"/>
        <v>0</v>
      </c>
      <c r="S100" s="59">
        <f t="shared" si="43"/>
        <v>0</v>
      </c>
      <c r="T100" s="59">
        <f t="shared" si="44"/>
        <v>0</v>
      </c>
      <c r="U100" s="59">
        <f t="shared" si="45"/>
        <v>0</v>
      </c>
      <c r="V100" s="59">
        <f t="shared" si="46"/>
        <v>0</v>
      </c>
      <c r="W100" s="59">
        <f t="shared" si="47"/>
        <v>0</v>
      </c>
      <c r="X100" s="59">
        <f t="shared" si="48"/>
        <v>0</v>
      </c>
      <c r="Y100" s="59">
        <f t="shared" si="49"/>
        <v>0</v>
      </c>
      <c r="Z100" s="59">
        <f t="shared" si="50"/>
        <v>0</v>
      </c>
      <c r="AA100" s="59">
        <f t="shared" si="51"/>
        <v>0</v>
      </c>
      <c r="AB100" s="59">
        <f t="shared" si="52"/>
        <v>0</v>
      </c>
      <c r="AC100" s="59">
        <f t="shared" si="53"/>
        <v>0</v>
      </c>
      <c r="AD100" s="59">
        <f t="shared" si="54"/>
        <v>0</v>
      </c>
      <c r="AE100" s="59">
        <f t="shared" si="55"/>
        <v>0</v>
      </c>
      <c r="AF100" s="59">
        <f t="shared" si="56"/>
        <v>0</v>
      </c>
      <c r="AG100" s="59">
        <f t="shared" si="57"/>
        <v>0</v>
      </c>
      <c r="AH100" s="59">
        <f t="shared" si="58"/>
        <v>0</v>
      </c>
      <c r="AI100" s="59">
        <f t="shared" si="59"/>
        <v>0</v>
      </c>
      <c r="AJ100" s="59">
        <f t="shared" si="60"/>
        <v>0</v>
      </c>
      <c r="AK100" s="59">
        <f t="shared" si="61"/>
        <v>0</v>
      </c>
      <c r="AL100" s="59">
        <f t="shared" si="62"/>
        <v>0</v>
      </c>
      <c r="AM100" s="59">
        <f t="shared" si="63"/>
        <v>0</v>
      </c>
      <c r="AN100" s="59">
        <f t="shared" si="64"/>
        <v>0</v>
      </c>
      <c r="AO100" s="59">
        <f t="shared" si="65"/>
        <v>0</v>
      </c>
      <c r="AP100" s="59">
        <f t="shared" si="66"/>
        <v>0</v>
      </c>
      <c r="AQ100" s="59">
        <f t="shared" si="67"/>
        <v>0</v>
      </c>
      <c r="BR100" s="59" t="str">
        <f t="shared" si="68"/>
        <v/>
      </c>
      <c r="BS100" s="59" t="str">
        <f t="shared" si="69"/>
        <v/>
      </c>
      <c r="BU100" s="59" t="str">
        <f t="shared" si="70"/>
        <v/>
      </c>
      <c r="BV100" s="59" t="str">
        <f t="shared" si="71"/>
        <v/>
      </c>
      <c r="BX100" s="59" t="str">
        <f t="shared" si="72"/>
        <v/>
      </c>
      <c r="BY100" s="59" t="str">
        <f t="shared" si="73"/>
        <v/>
      </c>
      <c r="BZ100" s="59"/>
      <c r="CB100" s="59" t="str">
        <f t="shared" si="74"/>
        <v/>
      </c>
      <c r="CD100" s="59" t="str">
        <f t="shared" si="75"/>
        <v/>
      </c>
      <c r="CE100" s="59" t="str">
        <f t="shared" si="41"/>
        <v/>
      </c>
      <c r="CF100" s="60">
        <v>99</v>
      </c>
      <c r="CG100" s="60" t="str">
        <f>IF($CF100=Output!$C$7,$BS100,"")</f>
        <v/>
      </c>
    </row>
    <row r="101" spans="1:85" x14ac:dyDescent="0.25">
      <c r="A101" s="37"/>
      <c r="B101" s="39"/>
      <c r="C101" s="37"/>
      <c r="D101" s="37"/>
      <c r="E101" s="37"/>
      <c r="F101" s="37"/>
      <c r="G101" s="62"/>
      <c r="H101" s="57"/>
      <c r="I101" s="57"/>
      <c r="J101" s="57"/>
      <c r="K101" s="57"/>
      <c r="L101" s="57"/>
      <c r="M101" s="57"/>
      <c r="N101" s="57"/>
      <c r="O101" s="57"/>
      <c r="P101" s="57"/>
      <c r="R101" s="59">
        <f t="shared" si="42"/>
        <v>0</v>
      </c>
      <c r="S101" s="59">
        <f t="shared" si="43"/>
        <v>0</v>
      </c>
      <c r="T101" s="59">
        <f t="shared" si="44"/>
        <v>0</v>
      </c>
      <c r="U101" s="59">
        <f t="shared" si="45"/>
        <v>0</v>
      </c>
      <c r="V101" s="59">
        <f t="shared" si="46"/>
        <v>0</v>
      </c>
      <c r="W101" s="59">
        <f t="shared" si="47"/>
        <v>0</v>
      </c>
      <c r="X101" s="59">
        <f t="shared" si="48"/>
        <v>0</v>
      </c>
      <c r="Y101" s="59">
        <f t="shared" si="49"/>
        <v>0</v>
      </c>
      <c r="Z101" s="59">
        <f t="shared" si="50"/>
        <v>0</v>
      </c>
      <c r="AA101" s="59">
        <f t="shared" si="51"/>
        <v>0</v>
      </c>
      <c r="AB101" s="59">
        <f t="shared" si="52"/>
        <v>0</v>
      </c>
      <c r="AC101" s="59">
        <f t="shared" si="53"/>
        <v>0</v>
      </c>
      <c r="AD101" s="59">
        <f t="shared" si="54"/>
        <v>0</v>
      </c>
      <c r="AE101" s="59">
        <f t="shared" si="55"/>
        <v>0</v>
      </c>
      <c r="AF101" s="59">
        <f t="shared" si="56"/>
        <v>0</v>
      </c>
      <c r="AG101" s="59">
        <f t="shared" si="57"/>
        <v>0</v>
      </c>
      <c r="AH101" s="59">
        <f t="shared" si="58"/>
        <v>0</v>
      </c>
      <c r="AI101" s="59">
        <f t="shared" si="59"/>
        <v>0</v>
      </c>
      <c r="AJ101" s="59">
        <f t="shared" si="60"/>
        <v>0</v>
      </c>
      <c r="AK101" s="59">
        <f t="shared" si="61"/>
        <v>0</v>
      </c>
      <c r="AL101" s="59">
        <f t="shared" si="62"/>
        <v>0</v>
      </c>
      <c r="AM101" s="59">
        <f t="shared" si="63"/>
        <v>0</v>
      </c>
      <c r="AN101" s="59">
        <f t="shared" si="64"/>
        <v>0</v>
      </c>
      <c r="AO101" s="59">
        <f t="shared" si="65"/>
        <v>0</v>
      </c>
      <c r="AP101" s="59">
        <f t="shared" si="66"/>
        <v>0</v>
      </c>
      <c r="AQ101" s="59">
        <f t="shared" si="67"/>
        <v>0</v>
      </c>
      <c r="BR101" s="59" t="str">
        <f t="shared" si="68"/>
        <v/>
      </c>
      <c r="BS101" s="59" t="str">
        <f t="shared" si="69"/>
        <v/>
      </c>
      <c r="BU101" s="59" t="str">
        <f t="shared" si="70"/>
        <v/>
      </c>
      <c r="BV101" s="59" t="str">
        <f t="shared" si="71"/>
        <v/>
      </c>
      <c r="BX101" s="59" t="str">
        <f t="shared" si="72"/>
        <v/>
      </c>
      <c r="BY101" s="59" t="str">
        <f t="shared" si="73"/>
        <v/>
      </c>
      <c r="BZ101" s="59"/>
      <c r="CB101" s="59" t="str">
        <f t="shared" si="74"/>
        <v/>
      </c>
      <c r="CD101" s="59" t="str">
        <f t="shared" si="75"/>
        <v/>
      </c>
      <c r="CE101" s="59" t="str">
        <f t="shared" si="41"/>
        <v/>
      </c>
      <c r="CF101" s="60">
        <v>100</v>
      </c>
      <c r="CG101" s="60" t="str">
        <f>IF($CF101=Output!$C$7,$BS101,"")</f>
        <v/>
      </c>
    </row>
    <row r="102" spans="1:85" x14ac:dyDescent="0.25">
      <c r="A102" s="37"/>
      <c r="B102" s="39"/>
      <c r="C102" s="37"/>
      <c r="D102" s="37"/>
      <c r="E102" s="37"/>
      <c r="F102" s="37"/>
      <c r="G102" s="62"/>
      <c r="H102" s="57"/>
      <c r="I102" s="57"/>
      <c r="J102" s="57"/>
      <c r="K102" s="57"/>
      <c r="L102" s="57"/>
      <c r="M102" s="57"/>
      <c r="N102" s="57"/>
      <c r="O102" s="57"/>
      <c r="P102" s="57"/>
      <c r="R102" s="59">
        <f t="shared" si="42"/>
        <v>0</v>
      </c>
      <c r="S102" s="59">
        <f t="shared" si="43"/>
        <v>0</v>
      </c>
      <c r="T102" s="59">
        <f t="shared" si="44"/>
        <v>0</v>
      </c>
      <c r="U102" s="59">
        <f t="shared" si="45"/>
        <v>0</v>
      </c>
      <c r="V102" s="59">
        <f t="shared" si="46"/>
        <v>0</v>
      </c>
      <c r="W102" s="59">
        <f t="shared" si="47"/>
        <v>0</v>
      </c>
      <c r="X102" s="59">
        <f t="shared" si="48"/>
        <v>0</v>
      </c>
      <c r="Y102" s="59">
        <f t="shared" si="49"/>
        <v>0</v>
      </c>
      <c r="Z102" s="59">
        <f t="shared" si="50"/>
        <v>0</v>
      </c>
      <c r="AA102" s="59">
        <f t="shared" si="51"/>
        <v>0</v>
      </c>
      <c r="AB102" s="59">
        <f t="shared" si="52"/>
        <v>0</v>
      </c>
      <c r="AC102" s="59">
        <f t="shared" si="53"/>
        <v>0</v>
      </c>
      <c r="AD102" s="59">
        <f t="shared" si="54"/>
        <v>0</v>
      </c>
      <c r="AE102" s="59">
        <f t="shared" si="55"/>
        <v>0</v>
      </c>
      <c r="AF102" s="59">
        <f t="shared" si="56"/>
        <v>0</v>
      </c>
      <c r="AG102" s="59">
        <f t="shared" si="57"/>
        <v>0</v>
      </c>
      <c r="AH102" s="59">
        <f t="shared" si="58"/>
        <v>0</v>
      </c>
      <c r="AI102" s="59">
        <f t="shared" si="59"/>
        <v>0</v>
      </c>
      <c r="AJ102" s="59">
        <f t="shared" si="60"/>
        <v>0</v>
      </c>
      <c r="AK102" s="59">
        <f t="shared" si="61"/>
        <v>0</v>
      </c>
      <c r="AL102" s="59">
        <f t="shared" si="62"/>
        <v>0</v>
      </c>
      <c r="AM102" s="59">
        <f t="shared" si="63"/>
        <v>0</v>
      </c>
      <c r="AN102" s="59">
        <f t="shared" si="64"/>
        <v>0</v>
      </c>
      <c r="AO102" s="59">
        <f t="shared" si="65"/>
        <v>0</v>
      </c>
      <c r="AP102" s="59">
        <f t="shared" si="66"/>
        <v>0</v>
      </c>
      <c r="AQ102" s="59">
        <f t="shared" si="67"/>
        <v>0</v>
      </c>
      <c r="BR102" s="59" t="str">
        <f t="shared" si="68"/>
        <v/>
      </c>
      <c r="BS102" s="59" t="str">
        <f t="shared" si="69"/>
        <v/>
      </c>
      <c r="BU102" s="59" t="str">
        <f t="shared" si="70"/>
        <v/>
      </c>
      <c r="BV102" s="59" t="str">
        <f t="shared" si="71"/>
        <v/>
      </c>
      <c r="BX102" s="59" t="str">
        <f t="shared" si="72"/>
        <v/>
      </c>
      <c r="BY102" s="59" t="str">
        <f t="shared" si="73"/>
        <v/>
      </c>
      <c r="BZ102" s="59"/>
      <c r="CB102" s="59" t="str">
        <f t="shared" si="74"/>
        <v/>
      </c>
      <c r="CD102" s="59" t="str">
        <f t="shared" si="75"/>
        <v/>
      </c>
      <c r="CE102" s="59" t="str">
        <f t="shared" si="41"/>
        <v/>
      </c>
      <c r="CF102" s="60">
        <v>101</v>
      </c>
      <c r="CG102" s="60" t="str">
        <f>IF($CF102=Output!$C$7,$BS102,"")</f>
        <v/>
      </c>
    </row>
    <row r="103" spans="1:85" x14ac:dyDescent="0.25">
      <c r="A103" s="37"/>
      <c r="B103" s="39"/>
      <c r="C103" s="37"/>
      <c r="D103" s="37"/>
      <c r="E103" s="37"/>
      <c r="F103" s="37"/>
      <c r="G103" s="62"/>
      <c r="H103" s="57"/>
      <c r="I103" s="57"/>
      <c r="J103" s="57"/>
      <c r="K103" s="57"/>
      <c r="L103" s="57"/>
      <c r="M103" s="57"/>
      <c r="N103" s="57"/>
      <c r="O103" s="57"/>
      <c r="P103" s="57"/>
      <c r="R103" s="59">
        <f t="shared" si="42"/>
        <v>0</v>
      </c>
      <c r="S103" s="59">
        <f t="shared" si="43"/>
        <v>0</v>
      </c>
      <c r="T103" s="59">
        <f t="shared" si="44"/>
        <v>0</v>
      </c>
      <c r="U103" s="59">
        <f t="shared" si="45"/>
        <v>0</v>
      </c>
      <c r="V103" s="59">
        <f t="shared" si="46"/>
        <v>0</v>
      </c>
      <c r="W103" s="59">
        <f t="shared" si="47"/>
        <v>0</v>
      </c>
      <c r="X103" s="59">
        <f t="shared" si="48"/>
        <v>0</v>
      </c>
      <c r="Y103" s="59">
        <f t="shared" si="49"/>
        <v>0</v>
      </c>
      <c r="Z103" s="59">
        <f t="shared" si="50"/>
        <v>0</v>
      </c>
      <c r="AA103" s="59">
        <f t="shared" si="51"/>
        <v>0</v>
      </c>
      <c r="AB103" s="59">
        <f t="shared" si="52"/>
        <v>0</v>
      </c>
      <c r="AC103" s="59">
        <f t="shared" si="53"/>
        <v>0</v>
      </c>
      <c r="AD103" s="59">
        <f t="shared" si="54"/>
        <v>0</v>
      </c>
      <c r="AE103" s="59">
        <f t="shared" si="55"/>
        <v>0</v>
      </c>
      <c r="AF103" s="59">
        <f t="shared" si="56"/>
        <v>0</v>
      </c>
      <c r="AG103" s="59">
        <f t="shared" si="57"/>
        <v>0</v>
      </c>
      <c r="AH103" s="59">
        <f t="shared" si="58"/>
        <v>0</v>
      </c>
      <c r="AI103" s="59">
        <f t="shared" si="59"/>
        <v>0</v>
      </c>
      <c r="AJ103" s="59">
        <f t="shared" si="60"/>
        <v>0</v>
      </c>
      <c r="AK103" s="59">
        <f t="shared" si="61"/>
        <v>0</v>
      </c>
      <c r="AL103" s="59">
        <f t="shared" si="62"/>
        <v>0</v>
      </c>
      <c r="AM103" s="59">
        <f t="shared" si="63"/>
        <v>0</v>
      </c>
      <c r="AN103" s="59">
        <f t="shared" si="64"/>
        <v>0</v>
      </c>
      <c r="AO103" s="59">
        <f t="shared" si="65"/>
        <v>0</v>
      </c>
      <c r="AP103" s="59">
        <f t="shared" si="66"/>
        <v>0</v>
      </c>
      <c r="AQ103" s="59">
        <f t="shared" si="67"/>
        <v>0</v>
      </c>
      <c r="BR103" s="59" t="str">
        <f t="shared" si="68"/>
        <v/>
      </c>
      <c r="BS103" s="59" t="str">
        <f t="shared" si="69"/>
        <v/>
      </c>
      <c r="BU103" s="59" t="str">
        <f t="shared" si="70"/>
        <v/>
      </c>
      <c r="BV103" s="59" t="str">
        <f t="shared" si="71"/>
        <v/>
      </c>
      <c r="BX103" s="59" t="str">
        <f t="shared" si="72"/>
        <v/>
      </c>
      <c r="BY103" s="59" t="str">
        <f t="shared" si="73"/>
        <v/>
      </c>
      <c r="BZ103" s="59"/>
      <c r="CB103" s="59" t="str">
        <f t="shared" si="74"/>
        <v/>
      </c>
      <c r="CD103" s="59" t="str">
        <f t="shared" si="75"/>
        <v/>
      </c>
      <c r="CE103" s="59" t="str">
        <f t="shared" si="41"/>
        <v/>
      </c>
      <c r="CF103" s="60">
        <v>102</v>
      </c>
      <c r="CG103" s="60" t="str">
        <f>IF($CF103=Output!$C$7,$BS103,"")</f>
        <v/>
      </c>
    </row>
    <row r="104" spans="1:85" x14ac:dyDescent="0.25">
      <c r="A104" s="37"/>
      <c r="B104" s="39"/>
      <c r="C104" s="37"/>
      <c r="D104" s="37"/>
      <c r="E104" s="37"/>
      <c r="F104" s="37"/>
      <c r="G104" s="62"/>
      <c r="H104" s="57"/>
      <c r="I104" s="57"/>
      <c r="J104" s="57"/>
      <c r="K104" s="57"/>
      <c r="L104" s="57"/>
      <c r="M104" s="57"/>
      <c r="N104" s="57"/>
      <c r="O104" s="57"/>
      <c r="P104" s="57"/>
      <c r="R104" s="59">
        <f t="shared" si="42"/>
        <v>0</v>
      </c>
      <c r="S104" s="59">
        <f t="shared" si="43"/>
        <v>0</v>
      </c>
      <c r="T104" s="59">
        <f t="shared" si="44"/>
        <v>0</v>
      </c>
      <c r="U104" s="59">
        <f t="shared" si="45"/>
        <v>0</v>
      </c>
      <c r="V104" s="59">
        <f t="shared" si="46"/>
        <v>0</v>
      </c>
      <c r="W104" s="59">
        <f t="shared" si="47"/>
        <v>0</v>
      </c>
      <c r="X104" s="59">
        <f t="shared" si="48"/>
        <v>0</v>
      </c>
      <c r="Y104" s="59">
        <f t="shared" si="49"/>
        <v>0</v>
      </c>
      <c r="Z104" s="59">
        <f t="shared" si="50"/>
        <v>0</v>
      </c>
      <c r="AA104" s="59">
        <f t="shared" si="51"/>
        <v>0</v>
      </c>
      <c r="AB104" s="59">
        <f t="shared" si="52"/>
        <v>0</v>
      </c>
      <c r="AC104" s="59">
        <f t="shared" si="53"/>
        <v>0</v>
      </c>
      <c r="AD104" s="59">
        <f t="shared" si="54"/>
        <v>0</v>
      </c>
      <c r="AE104" s="59">
        <f t="shared" si="55"/>
        <v>0</v>
      </c>
      <c r="AF104" s="59">
        <f t="shared" si="56"/>
        <v>0</v>
      </c>
      <c r="AG104" s="59">
        <f t="shared" si="57"/>
        <v>0</v>
      </c>
      <c r="AH104" s="59">
        <f t="shared" si="58"/>
        <v>0</v>
      </c>
      <c r="AI104" s="59">
        <f t="shared" si="59"/>
        <v>0</v>
      </c>
      <c r="AJ104" s="59">
        <f t="shared" si="60"/>
        <v>0</v>
      </c>
      <c r="AK104" s="59">
        <f t="shared" si="61"/>
        <v>0</v>
      </c>
      <c r="AL104" s="59">
        <f t="shared" si="62"/>
        <v>0</v>
      </c>
      <c r="AM104" s="59">
        <f t="shared" si="63"/>
        <v>0</v>
      </c>
      <c r="AN104" s="59">
        <f t="shared" si="64"/>
        <v>0</v>
      </c>
      <c r="AO104" s="59">
        <f t="shared" si="65"/>
        <v>0</v>
      </c>
      <c r="AP104" s="59">
        <f t="shared" si="66"/>
        <v>0</v>
      </c>
      <c r="AQ104" s="59">
        <f t="shared" si="67"/>
        <v>0</v>
      </c>
      <c r="BR104" s="59" t="str">
        <f t="shared" si="68"/>
        <v/>
      </c>
      <c r="BS104" s="59" t="str">
        <f t="shared" si="69"/>
        <v/>
      </c>
      <c r="BU104" s="59" t="str">
        <f t="shared" si="70"/>
        <v/>
      </c>
      <c r="BV104" s="59" t="str">
        <f t="shared" si="71"/>
        <v/>
      </c>
      <c r="BX104" s="59" t="str">
        <f t="shared" si="72"/>
        <v/>
      </c>
      <c r="BY104" s="59" t="str">
        <f t="shared" si="73"/>
        <v/>
      </c>
      <c r="BZ104" s="59"/>
      <c r="CB104" s="59" t="str">
        <f t="shared" si="74"/>
        <v/>
      </c>
      <c r="CD104" s="59" t="str">
        <f t="shared" si="75"/>
        <v/>
      </c>
      <c r="CE104" s="59" t="str">
        <f t="shared" si="41"/>
        <v/>
      </c>
      <c r="CF104" s="60">
        <v>103</v>
      </c>
      <c r="CG104" s="60" t="str">
        <f>IF($CF104=Output!$C$7,$BS104,"")</f>
        <v/>
      </c>
    </row>
    <row r="105" spans="1:85" x14ac:dyDescent="0.25">
      <c r="A105" s="37"/>
      <c r="B105" s="39"/>
      <c r="C105" s="37"/>
      <c r="D105" s="37"/>
      <c r="E105" s="37"/>
      <c r="F105" s="37"/>
      <c r="G105" s="62"/>
      <c r="H105" s="57"/>
      <c r="I105" s="57"/>
      <c r="J105" s="57"/>
      <c r="K105" s="57"/>
      <c r="L105" s="57"/>
      <c r="M105" s="57"/>
      <c r="N105" s="57"/>
      <c r="O105" s="57"/>
      <c r="P105" s="57"/>
      <c r="R105" s="59">
        <f t="shared" si="42"/>
        <v>0</v>
      </c>
      <c r="S105" s="59">
        <f t="shared" si="43"/>
        <v>0</v>
      </c>
      <c r="T105" s="59">
        <f t="shared" si="44"/>
        <v>0</v>
      </c>
      <c r="U105" s="59">
        <f t="shared" si="45"/>
        <v>0</v>
      </c>
      <c r="V105" s="59">
        <f t="shared" si="46"/>
        <v>0</v>
      </c>
      <c r="W105" s="59">
        <f t="shared" si="47"/>
        <v>0</v>
      </c>
      <c r="X105" s="59">
        <f t="shared" si="48"/>
        <v>0</v>
      </c>
      <c r="Y105" s="59">
        <f t="shared" si="49"/>
        <v>0</v>
      </c>
      <c r="Z105" s="59">
        <f t="shared" si="50"/>
        <v>0</v>
      </c>
      <c r="AA105" s="59">
        <f t="shared" si="51"/>
        <v>0</v>
      </c>
      <c r="AB105" s="59">
        <f t="shared" si="52"/>
        <v>0</v>
      </c>
      <c r="AC105" s="59">
        <f t="shared" si="53"/>
        <v>0</v>
      </c>
      <c r="AD105" s="59">
        <f t="shared" si="54"/>
        <v>0</v>
      </c>
      <c r="AE105" s="59">
        <f t="shared" si="55"/>
        <v>0</v>
      </c>
      <c r="AF105" s="59">
        <f t="shared" si="56"/>
        <v>0</v>
      </c>
      <c r="AG105" s="59">
        <f t="shared" si="57"/>
        <v>0</v>
      </c>
      <c r="AH105" s="59">
        <f t="shared" si="58"/>
        <v>0</v>
      </c>
      <c r="AI105" s="59">
        <f t="shared" si="59"/>
        <v>0</v>
      </c>
      <c r="AJ105" s="59">
        <f t="shared" si="60"/>
        <v>0</v>
      </c>
      <c r="AK105" s="59">
        <f t="shared" si="61"/>
        <v>0</v>
      </c>
      <c r="AL105" s="59">
        <f t="shared" si="62"/>
        <v>0</v>
      </c>
      <c r="AM105" s="59">
        <f t="shared" si="63"/>
        <v>0</v>
      </c>
      <c r="AN105" s="59">
        <f t="shared" si="64"/>
        <v>0</v>
      </c>
      <c r="AO105" s="59">
        <f t="shared" si="65"/>
        <v>0</v>
      </c>
      <c r="AP105" s="59">
        <f t="shared" si="66"/>
        <v>0</v>
      </c>
      <c r="AQ105" s="59">
        <f t="shared" si="67"/>
        <v>0</v>
      </c>
      <c r="BR105" s="59" t="str">
        <f t="shared" si="68"/>
        <v/>
      </c>
      <c r="BS105" s="59" t="str">
        <f t="shared" si="69"/>
        <v/>
      </c>
      <c r="BU105" s="59" t="str">
        <f t="shared" si="70"/>
        <v/>
      </c>
      <c r="BV105" s="59" t="str">
        <f t="shared" si="71"/>
        <v/>
      </c>
      <c r="BX105" s="59" t="str">
        <f t="shared" si="72"/>
        <v/>
      </c>
      <c r="BY105" s="59" t="str">
        <f t="shared" si="73"/>
        <v/>
      </c>
      <c r="BZ105" s="59"/>
      <c r="CB105" s="59" t="str">
        <f t="shared" si="74"/>
        <v/>
      </c>
      <c r="CD105" s="59" t="str">
        <f t="shared" si="75"/>
        <v/>
      </c>
      <c r="CE105" s="59" t="str">
        <f t="shared" si="41"/>
        <v/>
      </c>
      <c r="CF105" s="60">
        <v>104</v>
      </c>
      <c r="CG105" s="60" t="str">
        <f>IF($CF105=Output!$C$7,$BS105,"")</f>
        <v/>
      </c>
    </row>
    <row r="106" spans="1:85" x14ac:dyDescent="0.25">
      <c r="A106" s="37"/>
      <c r="B106" s="39"/>
      <c r="C106" s="37"/>
      <c r="D106" s="37"/>
      <c r="E106" s="37"/>
      <c r="F106" s="37"/>
      <c r="G106" s="62"/>
      <c r="H106" s="57"/>
      <c r="I106" s="57"/>
      <c r="J106" s="57"/>
      <c r="K106" s="57"/>
      <c r="L106" s="57"/>
      <c r="M106" s="57"/>
      <c r="N106" s="57"/>
      <c r="O106" s="57"/>
      <c r="P106" s="57"/>
      <c r="R106" s="59">
        <f t="shared" si="42"/>
        <v>0</v>
      </c>
      <c r="S106" s="59">
        <f t="shared" si="43"/>
        <v>0</v>
      </c>
      <c r="T106" s="59">
        <f t="shared" si="44"/>
        <v>0</v>
      </c>
      <c r="U106" s="59">
        <f t="shared" si="45"/>
        <v>0</v>
      </c>
      <c r="V106" s="59">
        <f t="shared" si="46"/>
        <v>0</v>
      </c>
      <c r="W106" s="59">
        <f t="shared" si="47"/>
        <v>0</v>
      </c>
      <c r="X106" s="59">
        <f t="shared" si="48"/>
        <v>0</v>
      </c>
      <c r="Y106" s="59">
        <f t="shared" si="49"/>
        <v>0</v>
      </c>
      <c r="Z106" s="59">
        <f t="shared" si="50"/>
        <v>0</v>
      </c>
      <c r="AA106" s="59">
        <f t="shared" si="51"/>
        <v>0</v>
      </c>
      <c r="AB106" s="59">
        <f t="shared" si="52"/>
        <v>0</v>
      </c>
      <c r="AC106" s="59">
        <f t="shared" si="53"/>
        <v>0</v>
      </c>
      <c r="AD106" s="59">
        <f t="shared" si="54"/>
        <v>0</v>
      </c>
      <c r="AE106" s="59">
        <f t="shared" si="55"/>
        <v>0</v>
      </c>
      <c r="AF106" s="59">
        <f t="shared" si="56"/>
        <v>0</v>
      </c>
      <c r="AG106" s="59">
        <f t="shared" si="57"/>
        <v>0</v>
      </c>
      <c r="AH106" s="59">
        <f t="shared" si="58"/>
        <v>0</v>
      </c>
      <c r="AI106" s="59">
        <f t="shared" si="59"/>
        <v>0</v>
      </c>
      <c r="AJ106" s="59">
        <f t="shared" si="60"/>
        <v>0</v>
      </c>
      <c r="AK106" s="59">
        <f t="shared" si="61"/>
        <v>0</v>
      </c>
      <c r="AL106" s="59">
        <f t="shared" si="62"/>
        <v>0</v>
      </c>
      <c r="AM106" s="59">
        <f t="shared" si="63"/>
        <v>0</v>
      </c>
      <c r="AN106" s="59">
        <f t="shared" si="64"/>
        <v>0</v>
      </c>
      <c r="AO106" s="59">
        <f t="shared" si="65"/>
        <v>0</v>
      </c>
      <c r="AP106" s="59">
        <f t="shared" si="66"/>
        <v>0</v>
      </c>
      <c r="AQ106" s="59">
        <f t="shared" si="67"/>
        <v>0</v>
      </c>
      <c r="BR106" s="59" t="str">
        <f t="shared" si="68"/>
        <v/>
      </c>
      <c r="BS106" s="59" t="str">
        <f t="shared" si="69"/>
        <v/>
      </c>
      <c r="BU106" s="59" t="str">
        <f t="shared" si="70"/>
        <v/>
      </c>
      <c r="BV106" s="59" t="str">
        <f t="shared" si="71"/>
        <v/>
      </c>
      <c r="BX106" s="59" t="str">
        <f t="shared" si="72"/>
        <v/>
      </c>
      <c r="BY106" s="59" t="str">
        <f t="shared" si="73"/>
        <v/>
      </c>
      <c r="BZ106" s="59"/>
      <c r="CB106" s="59" t="str">
        <f t="shared" si="74"/>
        <v/>
      </c>
      <c r="CD106" s="59" t="str">
        <f t="shared" si="75"/>
        <v/>
      </c>
      <c r="CE106" s="59" t="str">
        <f t="shared" si="41"/>
        <v/>
      </c>
      <c r="CF106" s="60">
        <v>105</v>
      </c>
      <c r="CG106" s="60" t="str">
        <f>IF($CF106=Output!$C$7,$BS106,"")</f>
        <v/>
      </c>
    </row>
    <row r="107" spans="1:85" x14ac:dyDescent="0.25">
      <c r="A107" s="37"/>
      <c r="B107" s="39"/>
      <c r="C107" s="37"/>
      <c r="D107" s="37"/>
      <c r="E107" s="37"/>
      <c r="F107" s="37"/>
      <c r="G107" s="62"/>
      <c r="H107" s="57"/>
      <c r="I107" s="57"/>
      <c r="J107" s="57"/>
      <c r="K107" s="57"/>
      <c r="L107" s="57"/>
      <c r="M107" s="57"/>
      <c r="N107" s="57"/>
      <c r="O107" s="57"/>
      <c r="P107" s="57"/>
      <c r="R107" s="59">
        <f t="shared" si="42"/>
        <v>0</v>
      </c>
      <c r="S107" s="59">
        <f t="shared" si="43"/>
        <v>0</v>
      </c>
      <c r="T107" s="59">
        <f t="shared" si="44"/>
        <v>0</v>
      </c>
      <c r="U107" s="59">
        <f t="shared" si="45"/>
        <v>0</v>
      </c>
      <c r="V107" s="59">
        <f t="shared" si="46"/>
        <v>0</v>
      </c>
      <c r="W107" s="59">
        <f t="shared" si="47"/>
        <v>0</v>
      </c>
      <c r="X107" s="59">
        <f t="shared" si="48"/>
        <v>0</v>
      </c>
      <c r="Y107" s="59">
        <f t="shared" si="49"/>
        <v>0</v>
      </c>
      <c r="Z107" s="59">
        <f t="shared" si="50"/>
        <v>0</v>
      </c>
      <c r="AA107" s="59">
        <f t="shared" si="51"/>
        <v>0</v>
      </c>
      <c r="AB107" s="59">
        <f t="shared" si="52"/>
        <v>0</v>
      </c>
      <c r="AC107" s="59">
        <f t="shared" si="53"/>
        <v>0</v>
      </c>
      <c r="AD107" s="59">
        <f t="shared" si="54"/>
        <v>0</v>
      </c>
      <c r="AE107" s="59">
        <f t="shared" si="55"/>
        <v>0</v>
      </c>
      <c r="AF107" s="59">
        <f t="shared" si="56"/>
        <v>0</v>
      </c>
      <c r="AG107" s="59">
        <f t="shared" si="57"/>
        <v>0</v>
      </c>
      <c r="AH107" s="59">
        <f t="shared" si="58"/>
        <v>0</v>
      </c>
      <c r="AI107" s="59">
        <f t="shared" si="59"/>
        <v>0</v>
      </c>
      <c r="AJ107" s="59">
        <f t="shared" si="60"/>
        <v>0</v>
      </c>
      <c r="AK107" s="59">
        <f t="shared" si="61"/>
        <v>0</v>
      </c>
      <c r="AL107" s="59">
        <f t="shared" si="62"/>
        <v>0</v>
      </c>
      <c r="AM107" s="59">
        <f t="shared" si="63"/>
        <v>0</v>
      </c>
      <c r="AN107" s="59">
        <f t="shared" si="64"/>
        <v>0</v>
      </c>
      <c r="AO107" s="59">
        <f t="shared" si="65"/>
        <v>0</v>
      </c>
      <c r="AP107" s="59">
        <f t="shared" si="66"/>
        <v>0</v>
      </c>
      <c r="AQ107" s="59">
        <f t="shared" si="67"/>
        <v>0</v>
      </c>
      <c r="BR107" s="59" t="str">
        <f t="shared" si="68"/>
        <v/>
      </c>
      <c r="BS107" s="59" t="str">
        <f t="shared" si="69"/>
        <v/>
      </c>
      <c r="BU107" s="59" t="str">
        <f t="shared" si="70"/>
        <v/>
      </c>
      <c r="BV107" s="59" t="str">
        <f t="shared" si="71"/>
        <v/>
      </c>
      <c r="BX107" s="59" t="str">
        <f t="shared" si="72"/>
        <v/>
      </c>
      <c r="BY107" s="59" t="str">
        <f t="shared" si="73"/>
        <v/>
      </c>
      <c r="BZ107" s="59"/>
      <c r="CB107" s="59" t="str">
        <f t="shared" si="74"/>
        <v/>
      </c>
      <c r="CD107" s="59" t="str">
        <f t="shared" si="75"/>
        <v/>
      </c>
      <c r="CE107" s="59" t="str">
        <f t="shared" si="41"/>
        <v/>
      </c>
      <c r="CF107" s="60">
        <v>106</v>
      </c>
      <c r="CG107" s="60" t="str">
        <f>IF($CF107=Output!$C$7,$BS107,"")</f>
        <v/>
      </c>
    </row>
    <row r="108" spans="1:85" x14ac:dyDescent="0.25">
      <c r="A108" s="37"/>
      <c r="B108" s="39"/>
      <c r="C108" s="37"/>
      <c r="D108" s="37"/>
      <c r="E108" s="37"/>
      <c r="F108" s="37"/>
      <c r="G108" s="62"/>
      <c r="H108" s="57"/>
      <c r="I108" s="57"/>
      <c r="J108" s="57"/>
      <c r="K108" s="57"/>
      <c r="L108" s="57"/>
      <c r="M108" s="57"/>
      <c r="N108" s="57"/>
      <c r="O108" s="57"/>
      <c r="P108" s="57"/>
      <c r="R108" s="59">
        <f t="shared" si="42"/>
        <v>0</v>
      </c>
      <c r="S108" s="59">
        <f t="shared" si="43"/>
        <v>0</v>
      </c>
      <c r="T108" s="59">
        <f t="shared" si="44"/>
        <v>0</v>
      </c>
      <c r="U108" s="59">
        <f t="shared" si="45"/>
        <v>0</v>
      </c>
      <c r="V108" s="59">
        <f t="shared" si="46"/>
        <v>0</v>
      </c>
      <c r="W108" s="59">
        <f t="shared" si="47"/>
        <v>0</v>
      </c>
      <c r="X108" s="59">
        <f t="shared" si="48"/>
        <v>0</v>
      </c>
      <c r="Y108" s="59">
        <f t="shared" si="49"/>
        <v>0</v>
      </c>
      <c r="Z108" s="59">
        <f t="shared" si="50"/>
        <v>0</v>
      </c>
      <c r="AA108" s="59">
        <f t="shared" si="51"/>
        <v>0</v>
      </c>
      <c r="AB108" s="59">
        <f t="shared" si="52"/>
        <v>0</v>
      </c>
      <c r="AC108" s="59">
        <f t="shared" si="53"/>
        <v>0</v>
      </c>
      <c r="AD108" s="59">
        <f t="shared" si="54"/>
        <v>0</v>
      </c>
      <c r="AE108" s="59">
        <f t="shared" si="55"/>
        <v>0</v>
      </c>
      <c r="AF108" s="59">
        <f t="shared" si="56"/>
        <v>0</v>
      </c>
      <c r="AG108" s="59">
        <f t="shared" si="57"/>
        <v>0</v>
      </c>
      <c r="AH108" s="59">
        <f t="shared" si="58"/>
        <v>0</v>
      </c>
      <c r="AI108" s="59">
        <f t="shared" si="59"/>
        <v>0</v>
      </c>
      <c r="AJ108" s="59">
        <f t="shared" si="60"/>
        <v>0</v>
      </c>
      <c r="AK108" s="59">
        <f t="shared" si="61"/>
        <v>0</v>
      </c>
      <c r="AL108" s="59">
        <f t="shared" si="62"/>
        <v>0</v>
      </c>
      <c r="AM108" s="59">
        <f t="shared" si="63"/>
        <v>0</v>
      </c>
      <c r="AN108" s="59">
        <f t="shared" si="64"/>
        <v>0</v>
      </c>
      <c r="AO108" s="59">
        <f t="shared" si="65"/>
        <v>0</v>
      </c>
      <c r="AP108" s="59">
        <f t="shared" si="66"/>
        <v>0</v>
      </c>
      <c r="AQ108" s="59">
        <f t="shared" si="67"/>
        <v>0</v>
      </c>
      <c r="BR108" s="59" t="str">
        <f t="shared" si="68"/>
        <v/>
      </c>
      <c r="BS108" s="59" t="str">
        <f t="shared" si="69"/>
        <v/>
      </c>
      <c r="BU108" s="59" t="str">
        <f t="shared" si="70"/>
        <v/>
      </c>
      <c r="BV108" s="59" t="str">
        <f t="shared" si="71"/>
        <v/>
      </c>
      <c r="BX108" s="59" t="str">
        <f t="shared" si="72"/>
        <v/>
      </c>
      <c r="BY108" s="59" t="str">
        <f t="shared" si="73"/>
        <v/>
      </c>
      <c r="BZ108" s="59"/>
      <c r="CB108" s="59" t="str">
        <f t="shared" si="74"/>
        <v/>
      </c>
      <c r="CD108" s="59" t="str">
        <f t="shared" si="75"/>
        <v/>
      </c>
      <c r="CE108" s="59" t="str">
        <f t="shared" si="41"/>
        <v/>
      </c>
      <c r="CF108" s="60">
        <v>107</v>
      </c>
      <c r="CG108" s="60" t="str">
        <f>IF($CF108=Output!$C$7,$BS108,"")</f>
        <v/>
      </c>
    </row>
    <row r="109" spans="1:85" x14ac:dyDescent="0.25">
      <c r="A109" s="37"/>
      <c r="B109" s="39"/>
      <c r="C109" s="37"/>
      <c r="D109" s="37"/>
      <c r="E109" s="37"/>
      <c r="F109" s="37"/>
      <c r="G109" s="62"/>
      <c r="H109" s="57"/>
      <c r="I109" s="57"/>
      <c r="J109" s="57"/>
      <c r="K109" s="57"/>
      <c r="L109" s="57"/>
      <c r="M109" s="57"/>
      <c r="N109" s="57"/>
      <c r="O109" s="57"/>
      <c r="P109" s="57"/>
      <c r="R109" s="59">
        <f t="shared" si="42"/>
        <v>0</v>
      </c>
      <c r="S109" s="59">
        <f t="shared" si="43"/>
        <v>0</v>
      </c>
      <c r="T109" s="59">
        <f t="shared" si="44"/>
        <v>0</v>
      </c>
      <c r="U109" s="59">
        <f t="shared" si="45"/>
        <v>0</v>
      </c>
      <c r="V109" s="59">
        <f t="shared" si="46"/>
        <v>0</v>
      </c>
      <c r="W109" s="59">
        <f t="shared" si="47"/>
        <v>0</v>
      </c>
      <c r="X109" s="59">
        <f t="shared" si="48"/>
        <v>0</v>
      </c>
      <c r="Y109" s="59">
        <f t="shared" si="49"/>
        <v>0</v>
      </c>
      <c r="Z109" s="59">
        <f t="shared" si="50"/>
        <v>0</v>
      </c>
      <c r="AA109" s="59">
        <f t="shared" si="51"/>
        <v>0</v>
      </c>
      <c r="AB109" s="59">
        <f t="shared" si="52"/>
        <v>0</v>
      </c>
      <c r="AC109" s="59">
        <f t="shared" si="53"/>
        <v>0</v>
      </c>
      <c r="AD109" s="59">
        <f t="shared" si="54"/>
        <v>0</v>
      </c>
      <c r="AE109" s="59">
        <f t="shared" si="55"/>
        <v>0</v>
      </c>
      <c r="AF109" s="59">
        <f t="shared" si="56"/>
        <v>0</v>
      </c>
      <c r="AG109" s="59">
        <f t="shared" si="57"/>
        <v>0</v>
      </c>
      <c r="AH109" s="59">
        <f t="shared" si="58"/>
        <v>0</v>
      </c>
      <c r="AI109" s="59">
        <f t="shared" si="59"/>
        <v>0</v>
      </c>
      <c r="AJ109" s="59">
        <f t="shared" si="60"/>
        <v>0</v>
      </c>
      <c r="AK109" s="59">
        <f t="shared" si="61"/>
        <v>0</v>
      </c>
      <c r="AL109" s="59">
        <f t="shared" si="62"/>
        <v>0</v>
      </c>
      <c r="AM109" s="59">
        <f t="shared" si="63"/>
        <v>0</v>
      </c>
      <c r="AN109" s="59">
        <f t="shared" si="64"/>
        <v>0</v>
      </c>
      <c r="AO109" s="59">
        <f t="shared" si="65"/>
        <v>0</v>
      </c>
      <c r="AP109" s="59">
        <f t="shared" si="66"/>
        <v>0</v>
      </c>
      <c r="AQ109" s="59">
        <f t="shared" si="67"/>
        <v>0</v>
      </c>
      <c r="BR109" s="59" t="str">
        <f t="shared" si="68"/>
        <v/>
      </c>
      <c r="BS109" s="59" t="str">
        <f t="shared" si="69"/>
        <v/>
      </c>
      <c r="BU109" s="59" t="str">
        <f t="shared" si="70"/>
        <v/>
      </c>
      <c r="BV109" s="59" t="str">
        <f t="shared" si="71"/>
        <v/>
      </c>
      <c r="BX109" s="59" t="str">
        <f t="shared" si="72"/>
        <v/>
      </c>
      <c r="BY109" s="59" t="str">
        <f t="shared" si="73"/>
        <v/>
      </c>
      <c r="BZ109" s="59"/>
      <c r="CB109" s="59" t="str">
        <f t="shared" si="74"/>
        <v/>
      </c>
      <c r="CD109" s="59" t="str">
        <f t="shared" si="75"/>
        <v/>
      </c>
      <c r="CE109" s="59" t="str">
        <f t="shared" si="41"/>
        <v/>
      </c>
      <c r="CF109" s="60">
        <v>108</v>
      </c>
      <c r="CG109" s="60" t="str">
        <f>IF($CF109=Output!$C$7,$BS109,"")</f>
        <v/>
      </c>
    </row>
    <row r="110" spans="1:85" x14ac:dyDescent="0.25">
      <c r="A110" s="37"/>
      <c r="B110" s="39"/>
      <c r="C110" s="37"/>
      <c r="D110" s="37"/>
      <c r="E110" s="37"/>
      <c r="F110" s="37"/>
      <c r="G110" s="62"/>
      <c r="H110" s="57"/>
      <c r="I110" s="57"/>
      <c r="J110" s="57"/>
      <c r="K110" s="57"/>
      <c r="L110" s="57"/>
      <c r="M110" s="57"/>
      <c r="N110" s="57"/>
      <c r="O110" s="57"/>
      <c r="P110" s="57"/>
      <c r="R110" s="59">
        <f t="shared" si="42"/>
        <v>0</v>
      </c>
      <c r="S110" s="59">
        <f t="shared" si="43"/>
        <v>0</v>
      </c>
      <c r="T110" s="59">
        <f t="shared" si="44"/>
        <v>0</v>
      </c>
      <c r="U110" s="59">
        <f t="shared" si="45"/>
        <v>0</v>
      </c>
      <c r="V110" s="59">
        <f t="shared" si="46"/>
        <v>0</v>
      </c>
      <c r="W110" s="59">
        <f t="shared" si="47"/>
        <v>0</v>
      </c>
      <c r="X110" s="59">
        <f t="shared" si="48"/>
        <v>0</v>
      </c>
      <c r="Y110" s="59">
        <f t="shared" si="49"/>
        <v>0</v>
      </c>
      <c r="Z110" s="59">
        <f t="shared" si="50"/>
        <v>0</v>
      </c>
      <c r="AA110" s="59">
        <f t="shared" si="51"/>
        <v>0</v>
      </c>
      <c r="AB110" s="59">
        <f t="shared" si="52"/>
        <v>0</v>
      </c>
      <c r="AC110" s="59">
        <f t="shared" si="53"/>
        <v>0</v>
      </c>
      <c r="AD110" s="59">
        <f t="shared" si="54"/>
        <v>0</v>
      </c>
      <c r="AE110" s="59">
        <f t="shared" si="55"/>
        <v>0</v>
      </c>
      <c r="AF110" s="59">
        <f t="shared" si="56"/>
        <v>0</v>
      </c>
      <c r="AG110" s="59">
        <f t="shared" si="57"/>
        <v>0</v>
      </c>
      <c r="AH110" s="59">
        <f t="shared" si="58"/>
        <v>0</v>
      </c>
      <c r="AI110" s="59">
        <f t="shared" si="59"/>
        <v>0</v>
      </c>
      <c r="AJ110" s="59">
        <f t="shared" si="60"/>
        <v>0</v>
      </c>
      <c r="AK110" s="59">
        <f t="shared" si="61"/>
        <v>0</v>
      </c>
      <c r="AL110" s="59">
        <f t="shared" si="62"/>
        <v>0</v>
      </c>
      <c r="AM110" s="59">
        <f t="shared" si="63"/>
        <v>0</v>
      </c>
      <c r="AN110" s="59">
        <f t="shared" si="64"/>
        <v>0</v>
      </c>
      <c r="AO110" s="59">
        <f t="shared" si="65"/>
        <v>0</v>
      </c>
      <c r="AP110" s="59">
        <f t="shared" si="66"/>
        <v>0</v>
      </c>
      <c r="AQ110" s="59">
        <f t="shared" si="67"/>
        <v>0</v>
      </c>
      <c r="BR110" s="59" t="str">
        <f t="shared" si="68"/>
        <v/>
      </c>
      <c r="BS110" s="59" t="str">
        <f t="shared" si="69"/>
        <v/>
      </c>
      <c r="BU110" s="59" t="str">
        <f t="shared" si="70"/>
        <v/>
      </c>
      <c r="BV110" s="59" t="str">
        <f t="shared" si="71"/>
        <v/>
      </c>
      <c r="BX110" s="59" t="str">
        <f t="shared" si="72"/>
        <v/>
      </c>
      <c r="BY110" s="59" t="str">
        <f t="shared" si="73"/>
        <v/>
      </c>
      <c r="BZ110" s="59"/>
      <c r="CB110" s="59" t="str">
        <f t="shared" si="74"/>
        <v/>
      </c>
      <c r="CD110" s="59" t="str">
        <f t="shared" si="75"/>
        <v/>
      </c>
      <c r="CE110" s="59" t="str">
        <f t="shared" si="41"/>
        <v/>
      </c>
      <c r="CF110" s="60">
        <v>109</v>
      </c>
      <c r="CG110" s="60" t="str">
        <f>IF($CF110=Output!$C$7,$BS110,"")</f>
        <v/>
      </c>
    </row>
    <row r="111" spans="1:85" x14ac:dyDescent="0.25">
      <c r="A111" s="37"/>
      <c r="B111" s="39"/>
      <c r="C111" s="37"/>
      <c r="D111" s="37"/>
      <c r="E111" s="37"/>
      <c r="F111" s="37"/>
      <c r="G111" s="62"/>
      <c r="H111" s="57"/>
      <c r="I111" s="57"/>
      <c r="J111" s="57"/>
      <c r="K111" s="57"/>
      <c r="L111" s="57"/>
      <c r="M111" s="57"/>
      <c r="N111" s="57"/>
      <c r="O111" s="57"/>
      <c r="P111" s="57"/>
      <c r="R111" s="59">
        <f t="shared" si="42"/>
        <v>0</v>
      </c>
      <c r="S111" s="59">
        <f t="shared" si="43"/>
        <v>0</v>
      </c>
      <c r="T111" s="59">
        <f t="shared" si="44"/>
        <v>0</v>
      </c>
      <c r="U111" s="59">
        <f t="shared" si="45"/>
        <v>0</v>
      </c>
      <c r="V111" s="59">
        <f t="shared" si="46"/>
        <v>0</v>
      </c>
      <c r="W111" s="59">
        <f t="shared" si="47"/>
        <v>0</v>
      </c>
      <c r="X111" s="59">
        <f t="shared" si="48"/>
        <v>0</v>
      </c>
      <c r="Y111" s="59">
        <f t="shared" si="49"/>
        <v>0</v>
      </c>
      <c r="Z111" s="59">
        <f t="shared" si="50"/>
        <v>0</v>
      </c>
      <c r="AA111" s="59">
        <f t="shared" si="51"/>
        <v>0</v>
      </c>
      <c r="AB111" s="59">
        <f t="shared" si="52"/>
        <v>0</v>
      </c>
      <c r="AC111" s="59">
        <f t="shared" si="53"/>
        <v>0</v>
      </c>
      <c r="AD111" s="59">
        <f t="shared" si="54"/>
        <v>0</v>
      </c>
      <c r="AE111" s="59">
        <f t="shared" si="55"/>
        <v>0</v>
      </c>
      <c r="AF111" s="59">
        <f t="shared" si="56"/>
        <v>0</v>
      </c>
      <c r="AG111" s="59">
        <f t="shared" si="57"/>
        <v>0</v>
      </c>
      <c r="AH111" s="59">
        <f t="shared" si="58"/>
        <v>0</v>
      </c>
      <c r="AI111" s="59">
        <f t="shared" si="59"/>
        <v>0</v>
      </c>
      <c r="AJ111" s="59">
        <f t="shared" si="60"/>
        <v>0</v>
      </c>
      <c r="AK111" s="59">
        <f t="shared" si="61"/>
        <v>0</v>
      </c>
      <c r="AL111" s="59">
        <f t="shared" si="62"/>
        <v>0</v>
      </c>
      <c r="AM111" s="59">
        <f t="shared" si="63"/>
        <v>0</v>
      </c>
      <c r="AN111" s="59">
        <f t="shared" si="64"/>
        <v>0</v>
      </c>
      <c r="AO111" s="59">
        <f t="shared" si="65"/>
        <v>0</v>
      </c>
      <c r="AP111" s="59">
        <f t="shared" si="66"/>
        <v>0</v>
      </c>
      <c r="AQ111" s="59">
        <f t="shared" si="67"/>
        <v>0</v>
      </c>
      <c r="BR111" s="59" t="str">
        <f t="shared" si="68"/>
        <v/>
      </c>
      <c r="BS111" s="59" t="str">
        <f t="shared" si="69"/>
        <v/>
      </c>
      <c r="BU111" s="59" t="str">
        <f t="shared" si="70"/>
        <v/>
      </c>
      <c r="BV111" s="59" t="str">
        <f t="shared" si="71"/>
        <v/>
      </c>
      <c r="BX111" s="59" t="str">
        <f t="shared" si="72"/>
        <v/>
      </c>
      <c r="BY111" s="59" t="str">
        <f t="shared" si="73"/>
        <v/>
      </c>
      <c r="BZ111" s="59"/>
      <c r="CB111" s="59" t="str">
        <f t="shared" si="74"/>
        <v/>
      </c>
      <c r="CD111" s="59" t="str">
        <f t="shared" si="75"/>
        <v/>
      </c>
      <c r="CE111" s="59" t="str">
        <f t="shared" si="41"/>
        <v/>
      </c>
      <c r="CF111" s="60">
        <v>110</v>
      </c>
      <c r="CG111" s="60" t="str">
        <f>IF($CF111=Output!$C$7,$BS111,"")</f>
        <v/>
      </c>
    </row>
    <row r="112" spans="1:85" x14ac:dyDescent="0.25">
      <c r="A112" s="37"/>
      <c r="B112" s="39"/>
      <c r="C112" s="37"/>
      <c r="D112" s="37"/>
      <c r="E112" s="37"/>
      <c r="F112" s="37"/>
      <c r="G112" s="62"/>
      <c r="H112" s="57"/>
      <c r="I112" s="57"/>
      <c r="J112" s="57"/>
      <c r="K112" s="57"/>
      <c r="L112" s="57"/>
      <c r="M112" s="57"/>
      <c r="N112" s="57"/>
      <c r="O112" s="57"/>
      <c r="P112" s="57"/>
      <c r="R112" s="59">
        <f t="shared" si="42"/>
        <v>0</v>
      </c>
      <c r="S112" s="59">
        <f t="shared" si="43"/>
        <v>0</v>
      </c>
      <c r="T112" s="59">
        <f t="shared" si="44"/>
        <v>0</v>
      </c>
      <c r="U112" s="59">
        <f t="shared" si="45"/>
        <v>0</v>
      </c>
      <c r="V112" s="59">
        <f t="shared" si="46"/>
        <v>0</v>
      </c>
      <c r="W112" s="59">
        <f t="shared" si="47"/>
        <v>0</v>
      </c>
      <c r="X112" s="59">
        <f t="shared" si="48"/>
        <v>0</v>
      </c>
      <c r="Y112" s="59">
        <f t="shared" si="49"/>
        <v>0</v>
      </c>
      <c r="Z112" s="59">
        <f t="shared" si="50"/>
        <v>0</v>
      </c>
      <c r="AA112" s="59">
        <f t="shared" si="51"/>
        <v>0</v>
      </c>
      <c r="AB112" s="59">
        <f t="shared" si="52"/>
        <v>0</v>
      </c>
      <c r="AC112" s="59">
        <f t="shared" si="53"/>
        <v>0</v>
      </c>
      <c r="AD112" s="59">
        <f t="shared" si="54"/>
        <v>0</v>
      </c>
      <c r="AE112" s="59">
        <f t="shared" si="55"/>
        <v>0</v>
      </c>
      <c r="AF112" s="59">
        <f t="shared" si="56"/>
        <v>0</v>
      </c>
      <c r="AG112" s="59">
        <f t="shared" si="57"/>
        <v>0</v>
      </c>
      <c r="AH112" s="59">
        <f t="shared" si="58"/>
        <v>0</v>
      </c>
      <c r="AI112" s="59">
        <f t="shared" si="59"/>
        <v>0</v>
      </c>
      <c r="AJ112" s="59">
        <f t="shared" si="60"/>
        <v>0</v>
      </c>
      <c r="AK112" s="59">
        <f t="shared" si="61"/>
        <v>0</v>
      </c>
      <c r="AL112" s="59">
        <f t="shared" si="62"/>
        <v>0</v>
      </c>
      <c r="AM112" s="59">
        <f t="shared" si="63"/>
        <v>0</v>
      </c>
      <c r="AN112" s="59">
        <f t="shared" si="64"/>
        <v>0</v>
      </c>
      <c r="AO112" s="59">
        <f t="shared" si="65"/>
        <v>0</v>
      </c>
      <c r="AP112" s="59">
        <f t="shared" si="66"/>
        <v>0</v>
      </c>
      <c r="AQ112" s="59">
        <f t="shared" si="67"/>
        <v>0</v>
      </c>
      <c r="BR112" s="59" t="str">
        <f t="shared" si="68"/>
        <v/>
      </c>
      <c r="BS112" s="59" t="str">
        <f t="shared" si="69"/>
        <v/>
      </c>
      <c r="BU112" s="59" t="str">
        <f t="shared" si="70"/>
        <v/>
      </c>
      <c r="BV112" s="59" t="str">
        <f t="shared" si="71"/>
        <v/>
      </c>
      <c r="BX112" s="59" t="str">
        <f t="shared" si="72"/>
        <v/>
      </c>
      <c r="BY112" s="59" t="str">
        <f t="shared" si="73"/>
        <v/>
      </c>
      <c r="BZ112" s="59"/>
      <c r="CB112" s="59" t="str">
        <f t="shared" si="74"/>
        <v/>
      </c>
      <c r="CD112" s="59" t="str">
        <f t="shared" si="75"/>
        <v/>
      </c>
      <c r="CE112" s="59" t="str">
        <f t="shared" si="41"/>
        <v/>
      </c>
      <c r="CF112" s="60">
        <v>111</v>
      </c>
      <c r="CG112" s="60" t="str">
        <f>IF($CF112=Output!$C$7,$BS112,"")</f>
        <v/>
      </c>
    </row>
    <row r="113" spans="1:85" x14ac:dyDescent="0.25">
      <c r="A113" s="37"/>
      <c r="B113" s="39"/>
      <c r="C113" s="37"/>
      <c r="D113" s="37"/>
      <c r="E113" s="37"/>
      <c r="F113" s="37"/>
      <c r="G113" s="62"/>
      <c r="H113" s="57"/>
      <c r="I113" s="57"/>
      <c r="J113" s="57"/>
      <c r="K113" s="57"/>
      <c r="L113" s="57"/>
      <c r="M113" s="57"/>
      <c r="N113" s="57"/>
      <c r="O113" s="57"/>
      <c r="P113" s="57"/>
      <c r="R113" s="59">
        <f t="shared" si="42"/>
        <v>0</v>
      </c>
      <c r="S113" s="59">
        <f t="shared" si="43"/>
        <v>0</v>
      </c>
      <c r="T113" s="59">
        <f t="shared" si="44"/>
        <v>0</v>
      </c>
      <c r="U113" s="59">
        <f t="shared" si="45"/>
        <v>0</v>
      </c>
      <c r="V113" s="59">
        <f t="shared" si="46"/>
        <v>0</v>
      </c>
      <c r="W113" s="59">
        <f t="shared" si="47"/>
        <v>0</v>
      </c>
      <c r="X113" s="59">
        <f t="shared" si="48"/>
        <v>0</v>
      </c>
      <c r="Y113" s="59">
        <f t="shared" si="49"/>
        <v>0</v>
      </c>
      <c r="Z113" s="59">
        <f t="shared" si="50"/>
        <v>0</v>
      </c>
      <c r="AA113" s="59">
        <f t="shared" si="51"/>
        <v>0</v>
      </c>
      <c r="AB113" s="59">
        <f t="shared" si="52"/>
        <v>0</v>
      </c>
      <c r="AC113" s="59">
        <f t="shared" si="53"/>
        <v>0</v>
      </c>
      <c r="AD113" s="59">
        <f t="shared" si="54"/>
        <v>0</v>
      </c>
      <c r="AE113" s="59">
        <f t="shared" si="55"/>
        <v>0</v>
      </c>
      <c r="AF113" s="59">
        <f t="shared" si="56"/>
        <v>0</v>
      </c>
      <c r="AG113" s="59">
        <f t="shared" si="57"/>
        <v>0</v>
      </c>
      <c r="AH113" s="59">
        <f t="shared" si="58"/>
        <v>0</v>
      </c>
      <c r="AI113" s="59">
        <f t="shared" si="59"/>
        <v>0</v>
      </c>
      <c r="AJ113" s="59">
        <f t="shared" si="60"/>
        <v>0</v>
      </c>
      <c r="AK113" s="59">
        <f t="shared" si="61"/>
        <v>0</v>
      </c>
      <c r="AL113" s="59">
        <f t="shared" si="62"/>
        <v>0</v>
      </c>
      <c r="AM113" s="59">
        <f t="shared" si="63"/>
        <v>0</v>
      </c>
      <c r="AN113" s="59">
        <f t="shared" si="64"/>
        <v>0</v>
      </c>
      <c r="AO113" s="59">
        <f t="shared" si="65"/>
        <v>0</v>
      </c>
      <c r="AP113" s="59">
        <f t="shared" si="66"/>
        <v>0</v>
      </c>
      <c r="AQ113" s="59">
        <f t="shared" si="67"/>
        <v>0</v>
      </c>
      <c r="BR113" s="59" t="str">
        <f t="shared" si="68"/>
        <v/>
      </c>
      <c r="BS113" s="59" t="str">
        <f t="shared" si="69"/>
        <v/>
      </c>
      <c r="BU113" s="59" t="str">
        <f t="shared" si="70"/>
        <v/>
      </c>
      <c r="BV113" s="59" t="str">
        <f t="shared" si="71"/>
        <v/>
      </c>
      <c r="BX113" s="59" t="str">
        <f t="shared" si="72"/>
        <v/>
      </c>
      <c r="BY113" s="59" t="str">
        <f t="shared" si="73"/>
        <v/>
      </c>
      <c r="BZ113" s="59"/>
      <c r="CB113" s="59" t="str">
        <f t="shared" si="74"/>
        <v/>
      </c>
      <c r="CD113" s="59" t="str">
        <f t="shared" si="75"/>
        <v/>
      </c>
      <c r="CE113" s="59" t="str">
        <f t="shared" si="41"/>
        <v/>
      </c>
      <c r="CF113" s="60">
        <v>112</v>
      </c>
      <c r="CG113" s="60" t="str">
        <f>IF($CF113=Output!$C$7,$BS113,"")</f>
        <v/>
      </c>
    </row>
    <row r="114" spans="1:85" x14ac:dyDescent="0.25">
      <c r="A114" s="37"/>
      <c r="B114" s="39"/>
      <c r="C114" s="37"/>
      <c r="D114" s="37"/>
      <c r="E114" s="37"/>
      <c r="F114" s="37"/>
      <c r="G114" s="62"/>
      <c r="H114" s="57"/>
      <c r="I114" s="57"/>
      <c r="J114" s="57"/>
      <c r="K114" s="57"/>
      <c r="L114" s="57"/>
      <c r="M114" s="57"/>
      <c r="N114" s="57"/>
      <c r="O114" s="57"/>
      <c r="P114" s="57"/>
      <c r="R114" s="59">
        <f t="shared" si="42"/>
        <v>0</v>
      </c>
      <c r="S114" s="59">
        <f t="shared" si="43"/>
        <v>0</v>
      </c>
      <c r="T114" s="59">
        <f t="shared" si="44"/>
        <v>0</v>
      </c>
      <c r="U114" s="59">
        <f t="shared" si="45"/>
        <v>0</v>
      </c>
      <c r="V114" s="59">
        <f t="shared" si="46"/>
        <v>0</v>
      </c>
      <c r="W114" s="59">
        <f t="shared" si="47"/>
        <v>0</v>
      </c>
      <c r="X114" s="59">
        <f t="shared" si="48"/>
        <v>0</v>
      </c>
      <c r="Y114" s="59">
        <f t="shared" si="49"/>
        <v>0</v>
      </c>
      <c r="Z114" s="59">
        <f t="shared" si="50"/>
        <v>0</v>
      </c>
      <c r="AA114" s="59">
        <f t="shared" si="51"/>
        <v>0</v>
      </c>
      <c r="AB114" s="59">
        <f t="shared" si="52"/>
        <v>0</v>
      </c>
      <c r="AC114" s="59">
        <f t="shared" si="53"/>
        <v>0</v>
      </c>
      <c r="AD114" s="59">
        <f t="shared" si="54"/>
        <v>0</v>
      </c>
      <c r="AE114" s="59">
        <f t="shared" si="55"/>
        <v>0</v>
      </c>
      <c r="AF114" s="59">
        <f t="shared" si="56"/>
        <v>0</v>
      </c>
      <c r="AG114" s="59">
        <f t="shared" si="57"/>
        <v>0</v>
      </c>
      <c r="AH114" s="59">
        <f t="shared" si="58"/>
        <v>0</v>
      </c>
      <c r="AI114" s="59">
        <f t="shared" si="59"/>
        <v>0</v>
      </c>
      <c r="AJ114" s="59">
        <f t="shared" si="60"/>
        <v>0</v>
      </c>
      <c r="AK114" s="59">
        <f t="shared" si="61"/>
        <v>0</v>
      </c>
      <c r="AL114" s="59">
        <f t="shared" si="62"/>
        <v>0</v>
      </c>
      <c r="AM114" s="59">
        <f t="shared" si="63"/>
        <v>0</v>
      </c>
      <c r="AN114" s="59">
        <f t="shared" si="64"/>
        <v>0</v>
      </c>
      <c r="AO114" s="59">
        <f t="shared" si="65"/>
        <v>0</v>
      </c>
      <c r="AP114" s="59">
        <f t="shared" si="66"/>
        <v>0</v>
      </c>
      <c r="AQ114" s="59">
        <f t="shared" si="67"/>
        <v>0</v>
      </c>
      <c r="BR114" s="59" t="str">
        <f t="shared" si="68"/>
        <v/>
      </c>
      <c r="BS114" s="59" t="str">
        <f t="shared" si="69"/>
        <v/>
      </c>
      <c r="BU114" s="59" t="str">
        <f t="shared" si="70"/>
        <v/>
      </c>
      <c r="BV114" s="59" t="str">
        <f t="shared" si="71"/>
        <v/>
      </c>
      <c r="BX114" s="59" t="str">
        <f t="shared" si="72"/>
        <v/>
      </c>
      <c r="BY114" s="59" t="str">
        <f t="shared" si="73"/>
        <v/>
      </c>
      <c r="BZ114" s="59"/>
      <c r="CB114" s="59" t="str">
        <f t="shared" si="74"/>
        <v/>
      </c>
      <c r="CD114" s="59" t="str">
        <f t="shared" si="75"/>
        <v/>
      </c>
      <c r="CE114" s="59" t="str">
        <f t="shared" si="41"/>
        <v/>
      </c>
      <c r="CF114" s="60">
        <v>113</v>
      </c>
      <c r="CG114" s="60" t="str">
        <f>IF($CF114=Output!$C$7,$BS114,"")</f>
        <v/>
      </c>
    </row>
    <row r="115" spans="1:85" x14ac:dyDescent="0.25">
      <c r="A115" s="37"/>
      <c r="B115" s="39"/>
      <c r="C115" s="37"/>
      <c r="D115" s="37"/>
      <c r="E115" s="37"/>
      <c r="F115" s="37"/>
      <c r="G115" s="62"/>
      <c r="H115" s="57"/>
      <c r="I115" s="57"/>
      <c r="J115" s="57"/>
      <c r="K115" s="57"/>
      <c r="L115" s="57"/>
      <c r="M115" s="57"/>
      <c r="N115" s="57"/>
      <c r="O115" s="57"/>
      <c r="P115" s="57"/>
      <c r="R115" s="59">
        <f t="shared" si="42"/>
        <v>0</v>
      </c>
      <c r="S115" s="59">
        <f t="shared" si="43"/>
        <v>0</v>
      </c>
      <c r="T115" s="59">
        <f t="shared" si="44"/>
        <v>0</v>
      </c>
      <c r="U115" s="59">
        <f t="shared" si="45"/>
        <v>0</v>
      </c>
      <c r="V115" s="59">
        <f t="shared" si="46"/>
        <v>0</v>
      </c>
      <c r="W115" s="59">
        <f t="shared" si="47"/>
        <v>0</v>
      </c>
      <c r="X115" s="59">
        <f t="shared" si="48"/>
        <v>0</v>
      </c>
      <c r="Y115" s="59">
        <f t="shared" si="49"/>
        <v>0</v>
      </c>
      <c r="Z115" s="59">
        <f t="shared" si="50"/>
        <v>0</v>
      </c>
      <c r="AA115" s="59">
        <f t="shared" si="51"/>
        <v>0</v>
      </c>
      <c r="AB115" s="59">
        <f t="shared" si="52"/>
        <v>0</v>
      </c>
      <c r="AC115" s="59">
        <f t="shared" si="53"/>
        <v>0</v>
      </c>
      <c r="AD115" s="59">
        <f t="shared" si="54"/>
        <v>0</v>
      </c>
      <c r="AE115" s="59">
        <f t="shared" si="55"/>
        <v>0</v>
      </c>
      <c r="AF115" s="59">
        <f t="shared" si="56"/>
        <v>0</v>
      </c>
      <c r="AG115" s="59">
        <f t="shared" si="57"/>
        <v>0</v>
      </c>
      <c r="AH115" s="59">
        <f t="shared" si="58"/>
        <v>0</v>
      </c>
      <c r="AI115" s="59">
        <f t="shared" si="59"/>
        <v>0</v>
      </c>
      <c r="AJ115" s="59">
        <f t="shared" si="60"/>
        <v>0</v>
      </c>
      <c r="AK115" s="59">
        <f t="shared" si="61"/>
        <v>0</v>
      </c>
      <c r="AL115" s="59">
        <f t="shared" si="62"/>
        <v>0</v>
      </c>
      <c r="AM115" s="59">
        <f t="shared" si="63"/>
        <v>0</v>
      </c>
      <c r="AN115" s="59">
        <f t="shared" si="64"/>
        <v>0</v>
      </c>
      <c r="AO115" s="59">
        <f t="shared" si="65"/>
        <v>0</v>
      </c>
      <c r="AP115" s="59">
        <f t="shared" si="66"/>
        <v>0</v>
      </c>
      <c r="AQ115" s="59">
        <f t="shared" si="67"/>
        <v>0</v>
      </c>
      <c r="BR115" s="59" t="str">
        <f t="shared" si="68"/>
        <v/>
      </c>
      <c r="BS115" s="59" t="str">
        <f t="shared" si="69"/>
        <v/>
      </c>
      <c r="BU115" s="59" t="str">
        <f t="shared" si="70"/>
        <v/>
      </c>
      <c r="BV115" s="59" t="str">
        <f t="shared" si="71"/>
        <v/>
      </c>
      <c r="BX115" s="59" t="str">
        <f t="shared" si="72"/>
        <v/>
      </c>
      <c r="BY115" s="59" t="str">
        <f t="shared" si="73"/>
        <v/>
      </c>
      <c r="BZ115" s="59"/>
      <c r="CB115" s="59" t="str">
        <f t="shared" si="74"/>
        <v/>
      </c>
      <c r="CD115" s="59" t="str">
        <f t="shared" si="75"/>
        <v/>
      </c>
      <c r="CE115" s="59" t="str">
        <f t="shared" si="41"/>
        <v/>
      </c>
      <c r="CF115" s="60">
        <v>114</v>
      </c>
      <c r="CG115" s="60" t="str">
        <f>IF($CF115=Output!$C$7,$BS115,"")</f>
        <v/>
      </c>
    </row>
    <row r="116" spans="1:85" x14ac:dyDescent="0.25">
      <c r="A116" s="37"/>
      <c r="B116" s="39"/>
      <c r="C116" s="37"/>
      <c r="D116" s="37"/>
      <c r="E116" s="37"/>
      <c r="F116" s="37"/>
      <c r="G116" s="62"/>
      <c r="H116" s="57"/>
      <c r="I116" s="57"/>
      <c r="J116" s="57"/>
      <c r="K116" s="57"/>
      <c r="L116" s="57"/>
      <c r="M116" s="57"/>
      <c r="N116" s="57"/>
      <c r="O116" s="57"/>
      <c r="P116" s="57"/>
      <c r="R116" s="59">
        <f t="shared" si="42"/>
        <v>0</v>
      </c>
      <c r="S116" s="59">
        <f t="shared" si="43"/>
        <v>0</v>
      </c>
      <c r="T116" s="59">
        <f t="shared" si="44"/>
        <v>0</v>
      </c>
      <c r="U116" s="59">
        <f t="shared" si="45"/>
        <v>0</v>
      </c>
      <c r="V116" s="59">
        <f t="shared" si="46"/>
        <v>0</v>
      </c>
      <c r="W116" s="59">
        <f t="shared" si="47"/>
        <v>0</v>
      </c>
      <c r="X116" s="59">
        <f t="shared" si="48"/>
        <v>0</v>
      </c>
      <c r="Y116" s="59">
        <f t="shared" si="49"/>
        <v>0</v>
      </c>
      <c r="Z116" s="59">
        <f t="shared" si="50"/>
        <v>0</v>
      </c>
      <c r="AA116" s="59">
        <f t="shared" si="51"/>
        <v>0</v>
      </c>
      <c r="AB116" s="59">
        <f t="shared" si="52"/>
        <v>0</v>
      </c>
      <c r="AC116" s="59">
        <f t="shared" si="53"/>
        <v>0</v>
      </c>
      <c r="AD116" s="59">
        <f t="shared" si="54"/>
        <v>0</v>
      </c>
      <c r="AE116" s="59">
        <f t="shared" si="55"/>
        <v>0</v>
      </c>
      <c r="AF116" s="59">
        <f t="shared" si="56"/>
        <v>0</v>
      </c>
      <c r="AG116" s="59">
        <f t="shared" si="57"/>
        <v>0</v>
      </c>
      <c r="AH116" s="59">
        <f t="shared" si="58"/>
        <v>0</v>
      </c>
      <c r="AI116" s="59">
        <f t="shared" si="59"/>
        <v>0</v>
      </c>
      <c r="AJ116" s="59">
        <f t="shared" si="60"/>
        <v>0</v>
      </c>
      <c r="AK116" s="59">
        <f t="shared" si="61"/>
        <v>0</v>
      </c>
      <c r="AL116" s="59">
        <f t="shared" si="62"/>
        <v>0</v>
      </c>
      <c r="AM116" s="59">
        <f t="shared" si="63"/>
        <v>0</v>
      </c>
      <c r="AN116" s="59">
        <f t="shared" si="64"/>
        <v>0</v>
      </c>
      <c r="AO116" s="59">
        <f t="shared" si="65"/>
        <v>0</v>
      </c>
      <c r="AP116" s="59">
        <f t="shared" si="66"/>
        <v>0</v>
      </c>
      <c r="AQ116" s="59">
        <f t="shared" si="67"/>
        <v>0</v>
      </c>
      <c r="BR116" s="59" t="str">
        <f t="shared" si="68"/>
        <v/>
      </c>
      <c r="BS116" s="59" t="str">
        <f t="shared" si="69"/>
        <v/>
      </c>
      <c r="BU116" s="59" t="str">
        <f t="shared" si="70"/>
        <v/>
      </c>
      <c r="BV116" s="59" t="str">
        <f t="shared" si="71"/>
        <v/>
      </c>
      <c r="BX116" s="59" t="str">
        <f t="shared" si="72"/>
        <v/>
      </c>
      <c r="BY116" s="59" t="str">
        <f t="shared" si="73"/>
        <v/>
      </c>
      <c r="BZ116" s="59"/>
      <c r="CB116" s="59" t="str">
        <f t="shared" si="74"/>
        <v/>
      </c>
      <c r="CD116" s="59" t="str">
        <f t="shared" si="75"/>
        <v/>
      </c>
      <c r="CE116" s="59" t="str">
        <f t="shared" si="41"/>
        <v/>
      </c>
      <c r="CF116" s="60">
        <v>115</v>
      </c>
      <c r="CG116" s="60" t="str">
        <f>IF($CF116=Output!$C$7,$BS116,"")</f>
        <v/>
      </c>
    </row>
    <row r="117" spans="1:85" x14ac:dyDescent="0.25">
      <c r="A117" s="37"/>
      <c r="B117" s="39"/>
      <c r="C117" s="37"/>
      <c r="D117" s="37"/>
      <c r="E117" s="37"/>
      <c r="F117" s="37"/>
      <c r="G117" s="62"/>
      <c r="H117" s="57"/>
      <c r="I117" s="57"/>
      <c r="J117" s="57"/>
      <c r="K117" s="57"/>
      <c r="L117" s="57"/>
      <c r="M117" s="57"/>
      <c r="N117" s="57"/>
      <c r="O117" s="57"/>
      <c r="P117" s="57"/>
      <c r="R117" s="59">
        <f t="shared" si="42"/>
        <v>0</v>
      </c>
      <c r="S117" s="59">
        <f t="shared" si="43"/>
        <v>0</v>
      </c>
      <c r="T117" s="59">
        <f t="shared" si="44"/>
        <v>0</v>
      </c>
      <c r="U117" s="59">
        <f t="shared" si="45"/>
        <v>0</v>
      </c>
      <c r="V117" s="59">
        <f t="shared" si="46"/>
        <v>0</v>
      </c>
      <c r="W117" s="59">
        <f t="shared" si="47"/>
        <v>0</v>
      </c>
      <c r="X117" s="59">
        <f t="shared" si="48"/>
        <v>0</v>
      </c>
      <c r="Y117" s="59">
        <f t="shared" si="49"/>
        <v>0</v>
      </c>
      <c r="Z117" s="59">
        <f t="shared" si="50"/>
        <v>0</v>
      </c>
      <c r="AA117" s="59">
        <f t="shared" si="51"/>
        <v>0</v>
      </c>
      <c r="AB117" s="59">
        <f t="shared" si="52"/>
        <v>0</v>
      </c>
      <c r="AC117" s="59">
        <f t="shared" si="53"/>
        <v>0</v>
      </c>
      <c r="AD117" s="59">
        <f t="shared" si="54"/>
        <v>0</v>
      </c>
      <c r="AE117" s="59">
        <f t="shared" si="55"/>
        <v>0</v>
      </c>
      <c r="AF117" s="59">
        <f t="shared" si="56"/>
        <v>0</v>
      </c>
      <c r="AG117" s="59">
        <f t="shared" si="57"/>
        <v>0</v>
      </c>
      <c r="AH117" s="59">
        <f t="shared" si="58"/>
        <v>0</v>
      </c>
      <c r="AI117" s="59">
        <f t="shared" si="59"/>
        <v>0</v>
      </c>
      <c r="AJ117" s="59">
        <f t="shared" si="60"/>
        <v>0</v>
      </c>
      <c r="AK117" s="59">
        <f t="shared" si="61"/>
        <v>0</v>
      </c>
      <c r="AL117" s="59">
        <f t="shared" si="62"/>
        <v>0</v>
      </c>
      <c r="AM117" s="59">
        <f t="shared" si="63"/>
        <v>0</v>
      </c>
      <c r="AN117" s="59">
        <f t="shared" si="64"/>
        <v>0</v>
      </c>
      <c r="AO117" s="59">
        <f t="shared" si="65"/>
        <v>0</v>
      </c>
      <c r="AP117" s="59">
        <f t="shared" si="66"/>
        <v>0</v>
      </c>
      <c r="AQ117" s="59">
        <f t="shared" si="67"/>
        <v>0</v>
      </c>
      <c r="BR117" s="59" t="str">
        <f t="shared" si="68"/>
        <v/>
      </c>
      <c r="BS117" s="59" t="str">
        <f t="shared" si="69"/>
        <v/>
      </c>
      <c r="BU117" s="59" t="str">
        <f t="shared" si="70"/>
        <v/>
      </c>
      <c r="BV117" s="59" t="str">
        <f t="shared" si="71"/>
        <v/>
      </c>
      <c r="BX117" s="59" t="str">
        <f t="shared" si="72"/>
        <v/>
      </c>
      <c r="BY117" s="59" t="str">
        <f t="shared" si="73"/>
        <v/>
      </c>
      <c r="BZ117" s="59"/>
      <c r="CB117" s="59" t="str">
        <f t="shared" si="74"/>
        <v/>
      </c>
      <c r="CD117" s="59" t="str">
        <f t="shared" si="75"/>
        <v/>
      </c>
      <c r="CE117" s="59" t="str">
        <f t="shared" si="41"/>
        <v/>
      </c>
      <c r="CF117" s="60">
        <v>116</v>
      </c>
      <c r="CG117" s="60" t="str">
        <f>IF($CF117=Output!$C$7,$BS117,"")</f>
        <v/>
      </c>
    </row>
    <row r="118" spans="1:85" x14ac:dyDescent="0.25">
      <c r="A118" s="37"/>
      <c r="B118" s="39"/>
      <c r="C118" s="37"/>
      <c r="D118" s="37"/>
      <c r="E118" s="37"/>
      <c r="F118" s="37"/>
      <c r="G118" s="62"/>
      <c r="H118" s="57"/>
      <c r="I118" s="57"/>
      <c r="J118" s="57"/>
      <c r="K118" s="57"/>
      <c r="L118" s="57"/>
      <c r="M118" s="57"/>
      <c r="N118" s="57"/>
      <c r="O118" s="57"/>
      <c r="P118" s="57"/>
      <c r="R118" s="59">
        <f t="shared" si="42"/>
        <v>0</v>
      </c>
      <c r="S118" s="59">
        <f t="shared" si="43"/>
        <v>0</v>
      </c>
      <c r="T118" s="59">
        <f t="shared" si="44"/>
        <v>0</v>
      </c>
      <c r="U118" s="59">
        <f t="shared" si="45"/>
        <v>0</v>
      </c>
      <c r="V118" s="59">
        <f t="shared" si="46"/>
        <v>0</v>
      </c>
      <c r="W118" s="59">
        <f t="shared" si="47"/>
        <v>0</v>
      </c>
      <c r="X118" s="59">
        <f t="shared" si="48"/>
        <v>0</v>
      </c>
      <c r="Y118" s="59">
        <f t="shared" si="49"/>
        <v>0</v>
      </c>
      <c r="Z118" s="59">
        <f t="shared" si="50"/>
        <v>0</v>
      </c>
      <c r="AA118" s="59">
        <f t="shared" si="51"/>
        <v>0</v>
      </c>
      <c r="AB118" s="59">
        <f t="shared" si="52"/>
        <v>0</v>
      </c>
      <c r="AC118" s="59">
        <f t="shared" si="53"/>
        <v>0</v>
      </c>
      <c r="AD118" s="59">
        <f t="shared" si="54"/>
        <v>0</v>
      </c>
      <c r="AE118" s="59">
        <f t="shared" si="55"/>
        <v>0</v>
      </c>
      <c r="AF118" s="59">
        <f t="shared" si="56"/>
        <v>0</v>
      </c>
      <c r="AG118" s="59">
        <f t="shared" si="57"/>
        <v>0</v>
      </c>
      <c r="AH118" s="59">
        <f t="shared" si="58"/>
        <v>0</v>
      </c>
      <c r="AI118" s="59">
        <f t="shared" si="59"/>
        <v>0</v>
      </c>
      <c r="AJ118" s="59">
        <f t="shared" si="60"/>
        <v>0</v>
      </c>
      <c r="AK118" s="59">
        <f t="shared" si="61"/>
        <v>0</v>
      </c>
      <c r="AL118" s="59">
        <f t="shared" si="62"/>
        <v>0</v>
      </c>
      <c r="AM118" s="59">
        <f t="shared" si="63"/>
        <v>0</v>
      </c>
      <c r="AN118" s="59">
        <f t="shared" si="64"/>
        <v>0</v>
      </c>
      <c r="AO118" s="59">
        <f t="shared" si="65"/>
        <v>0</v>
      </c>
      <c r="AP118" s="59">
        <f t="shared" si="66"/>
        <v>0</v>
      </c>
      <c r="AQ118" s="59">
        <f t="shared" si="67"/>
        <v>0</v>
      </c>
      <c r="BR118" s="59" t="str">
        <f t="shared" si="68"/>
        <v/>
      </c>
      <c r="BS118" s="59" t="str">
        <f t="shared" si="69"/>
        <v/>
      </c>
      <c r="BU118" s="59" t="str">
        <f t="shared" si="70"/>
        <v/>
      </c>
      <c r="BV118" s="59" t="str">
        <f t="shared" si="71"/>
        <v/>
      </c>
      <c r="BX118" s="59" t="str">
        <f t="shared" si="72"/>
        <v/>
      </c>
      <c r="BY118" s="59" t="str">
        <f t="shared" si="73"/>
        <v/>
      </c>
      <c r="BZ118" s="59"/>
      <c r="CB118" s="59" t="str">
        <f t="shared" si="74"/>
        <v/>
      </c>
      <c r="CD118" s="59" t="str">
        <f t="shared" si="75"/>
        <v/>
      </c>
      <c r="CE118" s="59" t="str">
        <f t="shared" si="41"/>
        <v/>
      </c>
      <c r="CF118" s="60">
        <v>117</v>
      </c>
      <c r="CG118" s="60" t="str">
        <f>IF($CF118=Output!$C$7,$BS118,"")</f>
        <v/>
      </c>
    </row>
    <row r="119" spans="1:85" x14ac:dyDescent="0.25">
      <c r="A119" s="37"/>
      <c r="B119" s="39"/>
      <c r="C119" s="37"/>
      <c r="D119" s="37"/>
      <c r="E119" s="37"/>
      <c r="F119" s="37"/>
      <c r="G119" s="62"/>
      <c r="H119" s="57"/>
      <c r="I119" s="57"/>
      <c r="J119" s="57"/>
      <c r="K119" s="57"/>
      <c r="L119" s="57"/>
      <c r="M119" s="57"/>
      <c r="N119" s="57"/>
      <c r="O119" s="57"/>
      <c r="P119" s="57"/>
      <c r="R119" s="59">
        <f t="shared" si="42"/>
        <v>0</v>
      </c>
      <c r="S119" s="59">
        <f t="shared" si="43"/>
        <v>0</v>
      </c>
      <c r="T119" s="59">
        <f t="shared" si="44"/>
        <v>0</v>
      </c>
      <c r="U119" s="59">
        <f t="shared" si="45"/>
        <v>0</v>
      </c>
      <c r="V119" s="59">
        <f t="shared" si="46"/>
        <v>0</v>
      </c>
      <c r="W119" s="59">
        <f t="shared" si="47"/>
        <v>0</v>
      </c>
      <c r="X119" s="59">
        <f t="shared" si="48"/>
        <v>0</v>
      </c>
      <c r="Y119" s="59">
        <f t="shared" si="49"/>
        <v>0</v>
      </c>
      <c r="Z119" s="59">
        <f t="shared" si="50"/>
        <v>0</v>
      </c>
      <c r="AA119" s="59">
        <f t="shared" si="51"/>
        <v>0</v>
      </c>
      <c r="AB119" s="59">
        <f t="shared" si="52"/>
        <v>0</v>
      </c>
      <c r="AC119" s="59">
        <f t="shared" si="53"/>
        <v>0</v>
      </c>
      <c r="AD119" s="59">
        <f t="shared" si="54"/>
        <v>0</v>
      </c>
      <c r="AE119" s="59">
        <f t="shared" si="55"/>
        <v>0</v>
      </c>
      <c r="AF119" s="59">
        <f t="shared" si="56"/>
        <v>0</v>
      </c>
      <c r="AG119" s="59">
        <f t="shared" si="57"/>
        <v>0</v>
      </c>
      <c r="AH119" s="59">
        <f t="shared" si="58"/>
        <v>0</v>
      </c>
      <c r="AI119" s="59">
        <f t="shared" si="59"/>
        <v>0</v>
      </c>
      <c r="AJ119" s="59">
        <f t="shared" si="60"/>
        <v>0</v>
      </c>
      <c r="AK119" s="59">
        <f t="shared" si="61"/>
        <v>0</v>
      </c>
      <c r="AL119" s="59">
        <f t="shared" si="62"/>
        <v>0</v>
      </c>
      <c r="AM119" s="59">
        <f t="shared" si="63"/>
        <v>0</v>
      </c>
      <c r="AN119" s="59">
        <f t="shared" si="64"/>
        <v>0</v>
      </c>
      <c r="AO119" s="59">
        <f t="shared" si="65"/>
        <v>0</v>
      </c>
      <c r="AP119" s="59">
        <f t="shared" si="66"/>
        <v>0</v>
      </c>
      <c r="AQ119" s="59">
        <f t="shared" si="67"/>
        <v>0</v>
      </c>
      <c r="BR119" s="59" t="str">
        <f t="shared" si="68"/>
        <v/>
      </c>
      <c r="BS119" s="59" t="str">
        <f t="shared" si="69"/>
        <v/>
      </c>
      <c r="BU119" s="59" t="str">
        <f t="shared" si="70"/>
        <v/>
      </c>
      <c r="BV119" s="59" t="str">
        <f t="shared" si="71"/>
        <v/>
      </c>
      <c r="BX119" s="59" t="str">
        <f t="shared" si="72"/>
        <v/>
      </c>
      <c r="BY119" s="59" t="str">
        <f t="shared" si="73"/>
        <v/>
      </c>
      <c r="BZ119" s="59"/>
      <c r="CB119" s="59" t="str">
        <f t="shared" si="74"/>
        <v/>
      </c>
      <c r="CD119" s="59" t="str">
        <f t="shared" si="75"/>
        <v/>
      </c>
      <c r="CE119" s="59" t="str">
        <f t="shared" si="41"/>
        <v/>
      </c>
      <c r="CF119" s="60">
        <v>118</v>
      </c>
      <c r="CG119" s="60" t="str">
        <f>IF($CF119=Output!$C$7,$BS119,"")</f>
        <v/>
      </c>
    </row>
    <row r="120" spans="1:85" x14ac:dyDescent="0.25">
      <c r="A120" s="37"/>
      <c r="B120" s="39"/>
      <c r="C120" s="37"/>
      <c r="D120" s="37"/>
      <c r="E120" s="37"/>
      <c r="F120" s="37"/>
      <c r="G120" s="62"/>
      <c r="H120" s="57"/>
      <c r="I120" s="57"/>
      <c r="J120" s="57"/>
      <c r="K120" s="57"/>
      <c r="L120" s="57"/>
      <c r="M120" s="57"/>
      <c r="N120" s="57"/>
      <c r="O120" s="57"/>
      <c r="P120" s="57"/>
      <c r="R120" s="59">
        <f t="shared" si="42"/>
        <v>0</v>
      </c>
      <c r="S120" s="59">
        <f t="shared" si="43"/>
        <v>0</v>
      </c>
      <c r="T120" s="59">
        <f t="shared" si="44"/>
        <v>0</v>
      </c>
      <c r="U120" s="59">
        <f t="shared" si="45"/>
        <v>0</v>
      </c>
      <c r="V120" s="59">
        <f t="shared" si="46"/>
        <v>0</v>
      </c>
      <c r="W120" s="59">
        <f t="shared" si="47"/>
        <v>0</v>
      </c>
      <c r="X120" s="59">
        <f t="shared" si="48"/>
        <v>0</v>
      </c>
      <c r="Y120" s="59">
        <f t="shared" si="49"/>
        <v>0</v>
      </c>
      <c r="Z120" s="59">
        <f t="shared" si="50"/>
        <v>0</v>
      </c>
      <c r="AA120" s="59">
        <f t="shared" si="51"/>
        <v>0</v>
      </c>
      <c r="AB120" s="59">
        <f t="shared" si="52"/>
        <v>0</v>
      </c>
      <c r="AC120" s="59">
        <f t="shared" si="53"/>
        <v>0</v>
      </c>
      <c r="AD120" s="59">
        <f t="shared" si="54"/>
        <v>0</v>
      </c>
      <c r="AE120" s="59">
        <f t="shared" si="55"/>
        <v>0</v>
      </c>
      <c r="AF120" s="59">
        <f t="shared" si="56"/>
        <v>0</v>
      </c>
      <c r="AG120" s="59">
        <f t="shared" si="57"/>
        <v>0</v>
      </c>
      <c r="AH120" s="59">
        <f t="shared" si="58"/>
        <v>0</v>
      </c>
      <c r="AI120" s="59">
        <f t="shared" si="59"/>
        <v>0</v>
      </c>
      <c r="AJ120" s="59">
        <f t="shared" si="60"/>
        <v>0</v>
      </c>
      <c r="AK120" s="59">
        <f t="shared" si="61"/>
        <v>0</v>
      </c>
      <c r="AL120" s="59">
        <f t="shared" si="62"/>
        <v>0</v>
      </c>
      <c r="AM120" s="59">
        <f t="shared" si="63"/>
        <v>0</v>
      </c>
      <c r="AN120" s="59">
        <f t="shared" si="64"/>
        <v>0</v>
      </c>
      <c r="AO120" s="59">
        <f t="shared" si="65"/>
        <v>0</v>
      </c>
      <c r="AP120" s="59">
        <f t="shared" si="66"/>
        <v>0</v>
      </c>
      <c r="AQ120" s="59">
        <f t="shared" si="67"/>
        <v>0</v>
      </c>
      <c r="BR120" s="59" t="str">
        <f t="shared" si="68"/>
        <v/>
      </c>
      <c r="BS120" s="59" t="str">
        <f t="shared" si="69"/>
        <v/>
      </c>
      <c r="BU120" s="59" t="str">
        <f t="shared" si="70"/>
        <v/>
      </c>
      <c r="BV120" s="59" t="str">
        <f t="shared" si="71"/>
        <v/>
      </c>
      <c r="BX120" s="59" t="str">
        <f t="shared" si="72"/>
        <v/>
      </c>
      <c r="BY120" s="59" t="str">
        <f t="shared" si="73"/>
        <v/>
      </c>
      <c r="BZ120" s="59"/>
      <c r="CB120" s="59" t="str">
        <f t="shared" si="74"/>
        <v/>
      </c>
      <c r="CD120" s="59" t="str">
        <f t="shared" si="75"/>
        <v/>
      </c>
      <c r="CE120" s="59" t="str">
        <f t="shared" si="41"/>
        <v/>
      </c>
      <c r="CF120" s="60">
        <v>119</v>
      </c>
      <c r="CG120" s="60" t="str">
        <f>IF($CF120=Output!$C$7,$BS120,"")</f>
        <v/>
      </c>
    </row>
    <row r="121" spans="1:85" x14ac:dyDescent="0.25">
      <c r="A121" s="37"/>
      <c r="B121" s="39"/>
      <c r="C121" s="37"/>
      <c r="D121" s="37"/>
      <c r="E121" s="37"/>
      <c r="F121" s="37"/>
      <c r="G121" s="62"/>
      <c r="H121" s="57"/>
      <c r="I121" s="57"/>
      <c r="J121" s="57"/>
      <c r="K121" s="57"/>
      <c r="L121" s="57"/>
      <c r="M121" s="57"/>
      <c r="N121" s="57"/>
      <c r="O121" s="57"/>
      <c r="P121" s="57"/>
      <c r="R121" s="59">
        <f t="shared" si="42"/>
        <v>0</v>
      </c>
      <c r="S121" s="59">
        <f t="shared" si="43"/>
        <v>0</v>
      </c>
      <c r="T121" s="59">
        <f t="shared" si="44"/>
        <v>0</v>
      </c>
      <c r="U121" s="59">
        <f t="shared" si="45"/>
        <v>0</v>
      </c>
      <c r="V121" s="59">
        <f t="shared" si="46"/>
        <v>0</v>
      </c>
      <c r="W121" s="59">
        <f t="shared" si="47"/>
        <v>0</v>
      </c>
      <c r="X121" s="59">
        <f t="shared" si="48"/>
        <v>0</v>
      </c>
      <c r="Y121" s="59">
        <f t="shared" si="49"/>
        <v>0</v>
      </c>
      <c r="Z121" s="59">
        <f t="shared" si="50"/>
        <v>0</v>
      </c>
      <c r="AA121" s="59">
        <f t="shared" si="51"/>
        <v>0</v>
      </c>
      <c r="AB121" s="59">
        <f t="shared" si="52"/>
        <v>0</v>
      </c>
      <c r="AC121" s="59">
        <f t="shared" si="53"/>
        <v>0</v>
      </c>
      <c r="AD121" s="59">
        <f t="shared" si="54"/>
        <v>0</v>
      </c>
      <c r="AE121" s="59">
        <f t="shared" si="55"/>
        <v>0</v>
      </c>
      <c r="AF121" s="59">
        <f t="shared" si="56"/>
        <v>0</v>
      </c>
      <c r="AG121" s="59">
        <f t="shared" si="57"/>
        <v>0</v>
      </c>
      <c r="AH121" s="59">
        <f t="shared" si="58"/>
        <v>0</v>
      </c>
      <c r="AI121" s="59">
        <f t="shared" si="59"/>
        <v>0</v>
      </c>
      <c r="AJ121" s="59">
        <f t="shared" si="60"/>
        <v>0</v>
      </c>
      <c r="AK121" s="59">
        <f t="shared" si="61"/>
        <v>0</v>
      </c>
      <c r="AL121" s="59">
        <f t="shared" si="62"/>
        <v>0</v>
      </c>
      <c r="AM121" s="59">
        <f t="shared" si="63"/>
        <v>0</v>
      </c>
      <c r="AN121" s="59">
        <f t="shared" si="64"/>
        <v>0</v>
      </c>
      <c r="AO121" s="59">
        <f t="shared" si="65"/>
        <v>0</v>
      </c>
      <c r="AP121" s="59">
        <f t="shared" si="66"/>
        <v>0</v>
      </c>
      <c r="AQ121" s="59">
        <f t="shared" si="67"/>
        <v>0</v>
      </c>
      <c r="BR121" s="59" t="str">
        <f t="shared" si="68"/>
        <v/>
      </c>
      <c r="BS121" s="59" t="str">
        <f t="shared" si="69"/>
        <v/>
      </c>
      <c r="BU121" s="59" t="str">
        <f t="shared" si="70"/>
        <v/>
      </c>
      <c r="BV121" s="59" t="str">
        <f t="shared" si="71"/>
        <v/>
      </c>
      <c r="BX121" s="59" t="str">
        <f t="shared" si="72"/>
        <v/>
      </c>
      <c r="BY121" s="59" t="str">
        <f t="shared" si="73"/>
        <v/>
      </c>
      <c r="BZ121" s="59"/>
      <c r="CB121" s="59" t="str">
        <f t="shared" si="74"/>
        <v/>
      </c>
      <c r="CD121" s="59" t="str">
        <f t="shared" si="75"/>
        <v/>
      </c>
      <c r="CE121" s="59" t="str">
        <f t="shared" si="41"/>
        <v/>
      </c>
      <c r="CF121" s="60">
        <v>120</v>
      </c>
      <c r="CG121" s="60" t="str">
        <f>IF($CF121=Output!$C$7,$BS121,"")</f>
        <v/>
      </c>
    </row>
    <row r="122" spans="1:85" x14ac:dyDescent="0.25">
      <c r="A122" s="37"/>
      <c r="B122" s="39"/>
      <c r="C122" s="37"/>
      <c r="D122" s="37"/>
      <c r="E122" s="37"/>
      <c r="F122" s="37"/>
      <c r="G122" s="62"/>
      <c r="H122" s="57"/>
      <c r="I122" s="57"/>
      <c r="J122" s="57"/>
      <c r="K122" s="57"/>
      <c r="L122" s="57"/>
      <c r="M122" s="57"/>
      <c r="N122" s="57"/>
      <c r="O122" s="57"/>
      <c r="P122" s="57"/>
      <c r="R122" s="59">
        <f t="shared" si="42"/>
        <v>0</v>
      </c>
      <c r="S122" s="59">
        <f t="shared" si="43"/>
        <v>0</v>
      </c>
      <c r="T122" s="59">
        <f t="shared" si="44"/>
        <v>0</v>
      </c>
      <c r="U122" s="59">
        <f t="shared" si="45"/>
        <v>0</v>
      </c>
      <c r="V122" s="59">
        <f t="shared" si="46"/>
        <v>0</v>
      </c>
      <c r="W122" s="59">
        <f t="shared" si="47"/>
        <v>0</v>
      </c>
      <c r="X122" s="59">
        <f t="shared" si="48"/>
        <v>0</v>
      </c>
      <c r="Y122" s="59">
        <f t="shared" si="49"/>
        <v>0</v>
      </c>
      <c r="Z122" s="59">
        <f t="shared" si="50"/>
        <v>0</v>
      </c>
      <c r="AA122" s="59">
        <f t="shared" si="51"/>
        <v>0</v>
      </c>
      <c r="AB122" s="59">
        <f t="shared" si="52"/>
        <v>0</v>
      </c>
      <c r="AC122" s="59">
        <f t="shared" si="53"/>
        <v>0</v>
      </c>
      <c r="AD122" s="59">
        <f t="shared" si="54"/>
        <v>0</v>
      </c>
      <c r="AE122" s="59">
        <f t="shared" si="55"/>
        <v>0</v>
      </c>
      <c r="AF122" s="59">
        <f t="shared" si="56"/>
        <v>0</v>
      </c>
      <c r="AG122" s="59">
        <f t="shared" si="57"/>
        <v>0</v>
      </c>
      <c r="AH122" s="59">
        <f t="shared" si="58"/>
        <v>0</v>
      </c>
      <c r="AI122" s="59">
        <f t="shared" si="59"/>
        <v>0</v>
      </c>
      <c r="AJ122" s="59">
        <f t="shared" si="60"/>
        <v>0</v>
      </c>
      <c r="AK122" s="59">
        <f t="shared" si="61"/>
        <v>0</v>
      </c>
      <c r="AL122" s="59">
        <f t="shared" si="62"/>
        <v>0</v>
      </c>
      <c r="AM122" s="59">
        <f t="shared" si="63"/>
        <v>0</v>
      </c>
      <c r="AN122" s="59">
        <f t="shared" si="64"/>
        <v>0</v>
      </c>
      <c r="AO122" s="59">
        <f t="shared" si="65"/>
        <v>0</v>
      </c>
      <c r="AP122" s="59">
        <f t="shared" si="66"/>
        <v>0</v>
      </c>
      <c r="AQ122" s="59">
        <f t="shared" si="67"/>
        <v>0</v>
      </c>
      <c r="BR122" s="59" t="str">
        <f t="shared" si="68"/>
        <v/>
      </c>
      <c r="BS122" s="59" t="str">
        <f t="shared" si="69"/>
        <v/>
      </c>
      <c r="BU122" s="59" t="str">
        <f t="shared" si="70"/>
        <v/>
      </c>
      <c r="BV122" s="59" t="str">
        <f t="shared" si="71"/>
        <v/>
      </c>
      <c r="BX122" s="59" t="str">
        <f t="shared" si="72"/>
        <v/>
      </c>
      <c r="BY122" s="59" t="str">
        <f t="shared" si="73"/>
        <v/>
      </c>
      <c r="BZ122" s="59"/>
      <c r="CB122" s="59" t="str">
        <f t="shared" si="74"/>
        <v/>
      </c>
      <c r="CD122" s="59" t="str">
        <f t="shared" si="75"/>
        <v/>
      </c>
      <c r="CE122" s="59" t="str">
        <f t="shared" si="41"/>
        <v/>
      </c>
      <c r="CF122" s="60">
        <v>121</v>
      </c>
      <c r="CG122" s="60" t="str">
        <f>IF($CF122=Output!$C$7,$BS122,"")</f>
        <v/>
      </c>
    </row>
    <row r="123" spans="1:85" x14ac:dyDescent="0.25">
      <c r="A123" s="37"/>
      <c r="B123" s="39"/>
      <c r="C123" s="37"/>
      <c r="D123" s="37"/>
      <c r="E123" s="37"/>
      <c r="F123" s="37"/>
      <c r="G123" s="62"/>
      <c r="H123" s="57"/>
      <c r="I123" s="57"/>
      <c r="J123" s="57"/>
      <c r="K123" s="57"/>
      <c r="L123" s="57"/>
      <c r="M123" s="57"/>
      <c r="N123" s="57"/>
      <c r="O123" s="57"/>
      <c r="P123" s="57"/>
      <c r="R123" s="59">
        <f t="shared" si="42"/>
        <v>0</v>
      </c>
      <c r="S123" s="59">
        <f t="shared" si="43"/>
        <v>0</v>
      </c>
      <c r="T123" s="59">
        <f t="shared" si="44"/>
        <v>0</v>
      </c>
      <c r="U123" s="59">
        <f t="shared" si="45"/>
        <v>0</v>
      </c>
      <c r="V123" s="59">
        <f t="shared" si="46"/>
        <v>0</v>
      </c>
      <c r="W123" s="59">
        <f t="shared" si="47"/>
        <v>0</v>
      </c>
      <c r="X123" s="59">
        <f t="shared" si="48"/>
        <v>0</v>
      </c>
      <c r="Y123" s="59">
        <f t="shared" si="49"/>
        <v>0</v>
      </c>
      <c r="Z123" s="59">
        <f t="shared" si="50"/>
        <v>0</v>
      </c>
      <c r="AA123" s="59">
        <f t="shared" si="51"/>
        <v>0</v>
      </c>
      <c r="AB123" s="59">
        <f t="shared" si="52"/>
        <v>0</v>
      </c>
      <c r="AC123" s="59">
        <f t="shared" si="53"/>
        <v>0</v>
      </c>
      <c r="AD123" s="59">
        <f t="shared" si="54"/>
        <v>0</v>
      </c>
      <c r="AE123" s="59">
        <f t="shared" si="55"/>
        <v>0</v>
      </c>
      <c r="AF123" s="59">
        <f t="shared" si="56"/>
        <v>0</v>
      </c>
      <c r="AG123" s="59">
        <f t="shared" si="57"/>
        <v>0</v>
      </c>
      <c r="AH123" s="59">
        <f t="shared" si="58"/>
        <v>0</v>
      </c>
      <c r="AI123" s="59">
        <f t="shared" si="59"/>
        <v>0</v>
      </c>
      <c r="AJ123" s="59">
        <f t="shared" si="60"/>
        <v>0</v>
      </c>
      <c r="AK123" s="59">
        <f t="shared" si="61"/>
        <v>0</v>
      </c>
      <c r="AL123" s="59">
        <f t="shared" si="62"/>
        <v>0</v>
      </c>
      <c r="AM123" s="59">
        <f t="shared" si="63"/>
        <v>0</v>
      </c>
      <c r="AN123" s="59">
        <f t="shared" si="64"/>
        <v>0</v>
      </c>
      <c r="AO123" s="59">
        <f t="shared" si="65"/>
        <v>0</v>
      </c>
      <c r="AP123" s="59">
        <f t="shared" si="66"/>
        <v>0</v>
      </c>
      <c r="AQ123" s="59">
        <f t="shared" si="67"/>
        <v>0</v>
      </c>
      <c r="BR123" s="59" t="str">
        <f t="shared" si="68"/>
        <v/>
      </c>
      <c r="BS123" s="59" t="str">
        <f t="shared" si="69"/>
        <v/>
      </c>
      <c r="BU123" s="59" t="str">
        <f t="shared" si="70"/>
        <v/>
      </c>
      <c r="BV123" s="59" t="str">
        <f t="shared" si="71"/>
        <v/>
      </c>
      <c r="BX123" s="59" t="str">
        <f t="shared" si="72"/>
        <v/>
      </c>
      <c r="BY123" s="59" t="str">
        <f t="shared" si="73"/>
        <v/>
      </c>
      <c r="BZ123" s="59"/>
      <c r="CB123" s="59" t="str">
        <f t="shared" si="74"/>
        <v/>
      </c>
      <c r="CD123" s="59" t="str">
        <f t="shared" si="75"/>
        <v/>
      </c>
      <c r="CE123" s="59" t="str">
        <f t="shared" si="41"/>
        <v/>
      </c>
      <c r="CF123" s="60">
        <v>122</v>
      </c>
      <c r="CG123" s="60" t="str">
        <f>IF($CF123=Output!$C$7,$BS123,"")</f>
        <v/>
      </c>
    </row>
    <row r="124" spans="1:85" x14ac:dyDescent="0.25">
      <c r="A124" s="37"/>
      <c r="B124" s="39"/>
      <c r="C124" s="37"/>
      <c r="D124" s="37"/>
      <c r="E124" s="37"/>
      <c r="F124" s="37"/>
      <c r="G124" s="62"/>
      <c r="H124" s="57"/>
      <c r="I124" s="57"/>
      <c r="J124" s="57"/>
      <c r="K124" s="57"/>
      <c r="L124" s="57"/>
      <c r="M124" s="57"/>
      <c r="N124" s="57"/>
      <c r="O124" s="57"/>
      <c r="P124" s="57"/>
      <c r="R124" s="59">
        <f t="shared" si="42"/>
        <v>0</v>
      </c>
      <c r="S124" s="59">
        <f t="shared" si="43"/>
        <v>0</v>
      </c>
      <c r="T124" s="59">
        <f t="shared" si="44"/>
        <v>0</v>
      </c>
      <c r="U124" s="59">
        <f t="shared" si="45"/>
        <v>0</v>
      </c>
      <c r="V124" s="59">
        <f t="shared" si="46"/>
        <v>0</v>
      </c>
      <c r="W124" s="59">
        <f t="shared" si="47"/>
        <v>0</v>
      </c>
      <c r="X124" s="59">
        <f t="shared" si="48"/>
        <v>0</v>
      </c>
      <c r="Y124" s="59">
        <f t="shared" si="49"/>
        <v>0</v>
      </c>
      <c r="Z124" s="59">
        <f t="shared" si="50"/>
        <v>0</v>
      </c>
      <c r="AA124" s="59">
        <f t="shared" si="51"/>
        <v>0</v>
      </c>
      <c r="AB124" s="59">
        <f t="shared" si="52"/>
        <v>0</v>
      </c>
      <c r="AC124" s="59">
        <f t="shared" si="53"/>
        <v>0</v>
      </c>
      <c r="AD124" s="59">
        <f t="shared" si="54"/>
        <v>0</v>
      </c>
      <c r="AE124" s="59">
        <f t="shared" si="55"/>
        <v>0</v>
      </c>
      <c r="AF124" s="59">
        <f t="shared" si="56"/>
        <v>0</v>
      </c>
      <c r="AG124" s="59">
        <f t="shared" si="57"/>
        <v>0</v>
      </c>
      <c r="AH124" s="59">
        <f t="shared" si="58"/>
        <v>0</v>
      </c>
      <c r="AI124" s="59">
        <f t="shared" si="59"/>
        <v>0</v>
      </c>
      <c r="AJ124" s="59">
        <f t="shared" si="60"/>
        <v>0</v>
      </c>
      <c r="AK124" s="59">
        <f t="shared" si="61"/>
        <v>0</v>
      </c>
      <c r="AL124" s="59">
        <f t="shared" si="62"/>
        <v>0</v>
      </c>
      <c r="AM124" s="59">
        <f t="shared" si="63"/>
        <v>0</v>
      </c>
      <c r="AN124" s="59">
        <f t="shared" si="64"/>
        <v>0</v>
      </c>
      <c r="AO124" s="59">
        <f t="shared" si="65"/>
        <v>0</v>
      </c>
      <c r="AP124" s="59">
        <f t="shared" si="66"/>
        <v>0</v>
      </c>
      <c r="AQ124" s="59">
        <f t="shared" si="67"/>
        <v>0</v>
      </c>
      <c r="BR124" s="59" t="str">
        <f t="shared" si="68"/>
        <v/>
      </c>
      <c r="BS124" s="59" t="str">
        <f t="shared" si="69"/>
        <v/>
      </c>
      <c r="BU124" s="59" t="str">
        <f t="shared" si="70"/>
        <v/>
      </c>
      <c r="BV124" s="59" t="str">
        <f t="shared" si="71"/>
        <v/>
      </c>
      <c r="BX124" s="59" t="str">
        <f t="shared" si="72"/>
        <v/>
      </c>
      <c r="BY124" s="59" t="str">
        <f t="shared" si="73"/>
        <v/>
      </c>
      <c r="BZ124" s="59"/>
      <c r="CB124" s="59" t="str">
        <f t="shared" si="74"/>
        <v/>
      </c>
      <c r="CD124" s="59" t="str">
        <f t="shared" si="75"/>
        <v/>
      </c>
      <c r="CE124" s="59" t="str">
        <f t="shared" si="41"/>
        <v/>
      </c>
      <c r="CF124" s="60">
        <v>123</v>
      </c>
      <c r="CG124" s="60" t="str">
        <f>IF($CF124=Output!$C$7,$BS124,"")</f>
        <v/>
      </c>
    </row>
    <row r="125" spans="1:85" x14ac:dyDescent="0.25">
      <c r="A125" s="37"/>
      <c r="B125" s="39"/>
      <c r="C125" s="37"/>
      <c r="D125" s="37"/>
      <c r="E125" s="37"/>
      <c r="F125" s="37"/>
      <c r="G125" s="62"/>
      <c r="H125" s="57"/>
      <c r="I125" s="57"/>
      <c r="J125" s="57"/>
      <c r="K125" s="57"/>
      <c r="L125" s="57"/>
      <c r="M125" s="57"/>
      <c r="N125" s="57"/>
      <c r="O125" s="57"/>
      <c r="P125" s="57"/>
      <c r="R125" s="59">
        <f t="shared" si="42"/>
        <v>0</v>
      </c>
      <c r="S125" s="59">
        <f t="shared" si="43"/>
        <v>0</v>
      </c>
      <c r="T125" s="59">
        <f t="shared" si="44"/>
        <v>0</v>
      </c>
      <c r="U125" s="59">
        <f t="shared" si="45"/>
        <v>0</v>
      </c>
      <c r="V125" s="59">
        <f t="shared" si="46"/>
        <v>0</v>
      </c>
      <c r="W125" s="59">
        <f t="shared" si="47"/>
        <v>0</v>
      </c>
      <c r="X125" s="59">
        <f t="shared" si="48"/>
        <v>0</v>
      </c>
      <c r="Y125" s="59">
        <f t="shared" si="49"/>
        <v>0</v>
      </c>
      <c r="Z125" s="59">
        <f t="shared" si="50"/>
        <v>0</v>
      </c>
      <c r="AA125" s="59">
        <f t="shared" si="51"/>
        <v>0</v>
      </c>
      <c r="AB125" s="59">
        <f t="shared" si="52"/>
        <v>0</v>
      </c>
      <c r="AC125" s="59">
        <f t="shared" si="53"/>
        <v>0</v>
      </c>
      <c r="AD125" s="59">
        <f t="shared" si="54"/>
        <v>0</v>
      </c>
      <c r="AE125" s="59">
        <f t="shared" si="55"/>
        <v>0</v>
      </c>
      <c r="AF125" s="59">
        <f t="shared" si="56"/>
        <v>0</v>
      </c>
      <c r="AG125" s="59">
        <f t="shared" si="57"/>
        <v>0</v>
      </c>
      <c r="AH125" s="59">
        <f t="shared" si="58"/>
        <v>0</v>
      </c>
      <c r="AI125" s="59">
        <f t="shared" si="59"/>
        <v>0</v>
      </c>
      <c r="AJ125" s="59">
        <f t="shared" si="60"/>
        <v>0</v>
      </c>
      <c r="AK125" s="59">
        <f t="shared" si="61"/>
        <v>0</v>
      </c>
      <c r="AL125" s="59">
        <f t="shared" si="62"/>
        <v>0</v>
      </c>
      <c r="AM125" s="59">
        <f t="shared" si="63"/>
        <v>0</v>
      </c>
      <c r="AN125" s="59">
        <f t="shared" si="64"/>
        <v>0</v>
      </c>
      <c r="AO125" s="59">
        <f t="shared" si="65"/>
        <v>0</v>
      </c>
      <c r="AP125" s="59">
        <f t="shared" si="66"/>
        <v>0</v>
      </c>
      <c r="AQ125" s="59">
        <f t="shared" si="67"/>
        <v>0</v>
      </c>
      <c r="BR125" s="59" t="str">
        <f t="shared" si="68"/>
        <v/>
      </c>
      <c r="BS125" s="59" t="str">
        <f t="shared" si="69"/>
        <v/>
      </c>
      <c r="BU125" s="59" t="str">
        <f t="shared" si="70"/>
        <v/>
      </c>
      <c r="BV125" s="59" t="str">
        <f t="shared" si="71"/>
        <v/>
      </c>
      <c r="BX125" s="59" t="str">
        <f t="shared" si="72"/>
        <v/>
      </c>
      <c r="BY125" s="59" t="str">
        <f t="shared" si="73"/>
        <v/>
      </c>
      <c r="BZ125" s="59"/>
      <c r="CB125" s="59" t="str">
        <f t="shared" si="74"/>
        <v/>
      </c>
      <c r="CD125" s="59" t="str">
        <f t="shared" si="75"/>
        <v/>
      </c>
      <c r="CE125" s="59" t="str">
        <f t="shared" si="41"/>
        <v/>
      </c>
      <c r="CF125" s="60">
        <v>124</v>
      </c>
      <c r="CG125" s="60" t="str">
        <f>IF($CF125=Output!$C$7,$BS125,"")</f>
        <v/>
      </c>
    </row>
    <row r="126" spans="1:85" x14ac:dyDescent="0.25">
      <c r="A126" s="37"/>
      <c r="B126" s="39"/>
      <c r="C126" s="37"/>
      <c r="D126" s="37"/>
      <c r="E126" s="37"/>
      <c r="F126" s="37"/>
      <c r="G126" s="62"/>
      <c r="H126" s="57"/>
      <c r="I126" s="57"/>
      <c r="J126" s="57"/>
      <c r="K126" s="57"/>
      <c r="L126" s="57"/>
      <c r="M126" s="57"/>
      <c r="N126" s="57"/>
      <c r="O126" s="57"/>
      <c r="P126" s="57"/>
      <c r="R126" s="59">
        <f t="shared" si="42"/>
        <v>0</v>
      </c>
      <c r="S126" s="59">
        <f t="shared" si="43"/>
        <v>0</v>
      </c>
      <c r="T126" s="59">
        <f t="shared" si="44"/>
        <v>0</v>
      </c>
      <c r="U126" s="59">
        <f t="shared" si="45"/>
        <v>0</v>
      </c>
      <c r="V126" s="59">
        <f t="shared" si="46"/>
        <v>0</v>
      </c>
      <c r="W126" s="59">
        <f t="shared" si="47"/>
        <v>0</v>
      </c>
      <c r="X126" s="59">
        <f t="shared" si="48"/>
        <v>0</v>
      </c>
      <c r="Y126" s="59">
        <f t="shared" si="49"/>
        <v>0</v>
      </c>
      <c r="Z126" s="59">
        <f t="shared" si="50"/>
        <v>0</v>
      </c>
      <c r="AA126" s="59">
        <f t="shared" si="51"/>
        <v>0</v>
      </c>
      <c r="AB126" s="59">
        <f t="shared" si="52"/>
        <v>0</v>
      </c>
      <c r="AC126" s="59">
        <f t="shared" si="53"/>
        <v>0</v>
      </c>
      <c r="AD126" s="59">
        <f t="shared" si="54"/>
        <v>0</v>
      </c>
      <c r="AE126" s="59">
        <f t="shared" si="55"/>
        <v>0</v>
      </c>
      <c r="AF126" s="59">
        <f t="shared" si="56"/>
        <v>0</v>
      </c>
      <c r="AG126" s="59">
        <f t="shared" si="57"/>
        <v>0</v>
      </c>
      <c r="AH126" s="59">
        <f t="shared" si="58"/>
        <v>0</v>
      </c>
      <c r="AI126" s="59">
        <f t="shared" si="59"/>
        <v>0</v>
      </c>
      <c r="AJ126" s="59">
        <f t="shared" si="60"/>
        <v>0</v>
      </c>
      <c r="AK126" s="59">
        <f t="shared" si="61"/>
        <v>0</v>
      </c>
      <c r="AL126" s="59">
        <f t="shared" si="62"/>
        <v>0</v>
      </c>
      <c r="AM126" s="59">
        <f t="shared" si="63"/>
        <v>0</v>
      </c>
      <c r="AN126" s="59">
        <f t="shared" si="64"/>
        <v>0</v>
      </c>
      <c r="AO126" s="59">
        <f t="shared" si="65"/>
        <v>0</v>
      </c>
      <c r="AP126" s="59">
        <f t="shared" si="66"/>
        <v>0</v>
      </c>
      <c r="AQ126" s="59">
        <f t="shared" si="67"/>
        <v>0</v>
      </c>
      <c r="BR126" s="59" t="str">
        <f t="shared" si="68"/>
        <v/>
      </c>
      <c r="BS126" s="59" t="str">
        <f t="shared" si="69"/>
        <v/>
      </c>
      <c r="BU126" s="59" t="str">
        <f t="shared" si="70"/>
        <v/>
      </c>
      <c r="BV126" s="59" t="str">
        <f t="shared" si="71"/>
        <v/>
      </c>
      <c r="BX126" s="59" t="str">
        <f t="shared" si="72"/>
        <v/>
      </c>
      <c r="BY126" s="59" t="str">
        <f t="shared" si="73"/>
        <v/>
      </c>
      <c r="BZ126" s="59"/>
      <c r="CB126" s="59" t="str">
        <f t="shared" si="74"/>
        <v/>
      </c>
      <c r="CD126" s="59" t="str">
        <f t="shared" si="75"/>
        <v/>
      </c>
      <c r="CE126" s="59" t="str">
        <f t="shared" si="41"/>
        <v/>
      </c>
      <c r="CF126" s="60">
        <v>125</v>
      </c>
      <c r="CG126" s="60" t="str">
        <f>IF($CF126=Output!$C$7,$BS126,"")</f>
        <v/>
      </c>
    </row>
    <row r="127" spans="1:85" x14ac:dyDescent="0.25">
      <c r="A127" s="37"/>
      <c r="B127" s="39"/>
      <c r="C127" s="37"/>
      <c r="D127" s="37"/>
      <c r="E127" s="37"/>
      <c r="F127" s="37"/>
      <c r="G127" s="62"/>
      <c r="H127" s="57"/>
      <c r="I127" s="57"/>
      <c r="J127" s="57"/>
      <c r="K127" s="57"/>
      <c r="L127" s="57"/>
      <c r="M127" s="57"/>
      <c r="N127" s="57"/>
      <c r="O127" s="57"/>
      <c r="P127" s="57"/>
      <c r="R127" s="59">
        <f t="shared" si="42"/>
        <v>0</v>
      </c>
      <c r="S127" s="59">
        <f t="shared" si="43"/>
        <v>0</v>
      </c>
      <c r="T127" s="59">
        <f t="shared" si="44"/>
        <v>0</v>
      </c>
      <c r="U127" s="59">
        <f t="shared" si="45"/>
        <v>0</v>
      </c>
      <c r="V127" s="59">
        <f t="shared" si="46"/>
        <v>0</v>
      </c>
      <c r="W127" s="59">
        <f t="shared" si="47"/>
        <v>0</v>
      </c>
      <c r="X127" s="59">
        <f t="shared" si="48"/>
        <v>0</v>
      </c>
      <c r="Y127" s="59">
        <f t="shared" si="49"/>
        <v>0</v>
      </c>
      <c r="Z127" s="59">
        <f t="shared" si="50"/>
        <v>0</v>
      </c>
      <c r="AA127" s="59">
        <f t="shared" si="51"/>
        <v>0</v>
      </c>
      <c r="AB127" s="59">
        <f t="shared" si="52"/>
        <v>0</v>
      </c>
      <c r="AC127" s="59">
        <f t="shared" si="53"/>
        <v>0</v>
      </c>
      <c r="AD127" s="59">
        <f t="shared" si="54"/>
        <v>0</v>
      </c>
      <c r="AE127" s="59">
        <f t="shared" si="55"/>
        <v>0</v>
      </c>
      <c r="AF127" s="59">
        <f t="shared" si="56"/>
        <v>0</v>
      </c>
      <c r="AG127" s="59">
        <f t="shared" si="57"/>
        <v>0</v>
      </c>
      <c r="AH127" s="59">
        <f t="shared" si="58"/>
        <v>0</v>
      </c>
      <c r="AI127" s="59">
        <f t="shared" si="59"/>
        <v>0</v>
      </c>
      <c r="AJ127" s="59">
        <f t="shared" si="60"/>
        <v>0</v>
      </c>
      <c r="AK127" s="59">
        <f t="shared" si="61"/>
        <v>0</v>
      </c>
      <c r="AL127" s="59">
        <f t="shared" si="62"/>
        <v>0</v>
      </c>
      <c r="AM127" s="59">
        <f t="shared" si="63"/>
        <v>0</v>
      </c>
      <c r="AN127" s="59">
        <f t="shared" si="64"/>
        <v>0</v>
      </c>
      <c r="AO127" s="59">
        <f t="shared" si="65"/>
        <v>0</v>
      </c>
      <c r="AP127" s="59">
        <f t="shared" si="66"/>
        <v>0</v>
      </c>
      <c r="AQ127" s="59">
        <f t="shared" si="67"/>
        <v>0</v>
      </c>
      <c r="BR127" s="59" t="str">
        <f t="shared" si="68"/>
        <v/>
      </c>
      <c r="BS127" s="59" t="str">
        <f t="shared" si="69"/>
        <v/>
      </c>
      <c r="BU127" s="59" t="str">
        <f t="shared" si="70"/>
        <v/>
      </c>
      <c r="BV127" s="59" t="str">
        <f t="shared" si="71"/>
        <v/>
      </c>
      <c r="BX127" s="59" t="str">
        <f t="shared" si="72"/>
        <v/>
      </c>
      <c r="BY127" s="59" t="str">
        <f t="shared" si="73"/>
        <v/>
      </c>
      <c r="BZ127" s="59"/>
      <c r="CB127" s="59" t="str">
        <f t="shared" si="74"/>
        <v/>
      </c>
      <c r="CD127" s="59" t="str">
        <f t="shared" si="75"/>
        <v/>
      </c>
      <c r="CE127" s="59" t="str">
        <f t="shared" si="41"/>
        <v/>
      </c>
      <c r="CF127" s="60">
        <v>126</v>
      </c>
      <c r="CG127" s="60" t="str">
        <f>IF($CF127=Output!$C$7,$BS127,"")</f>
        <v/>
      </c>
    </row>
    <row r="128" spans="1:85" x14ac:dyDescent="0.25">
      <c r="A128" s="37"/>
      <c r="B128" s="39"/>
      <c r="C128" s="37"/>
      <c r="D128" s="37"/>
      <c r="E128" s="37"/>
      <c r="F128" s="37"/>
      <c r="G128" s="62"/>
      <c r="H128" s="57"/>
      <c r="I128" s="57"/>
      <c r="J128" s="57"/>
      <c r="K128" s="57"/>
      <c r="L128" s="57"/>
      <c r="M128" s="57"/>
      <c r="N128" s="57"/>
      <c r="O128" s="57"/>
      <c r="P128" s="57"/>
      <c r="R128" s="59">
        <f t="shared" si="42"/>
        <v>0</v>
      </c>
      <c r="S128" s="59">
        <f t="shared" si="43"/>
        <v>0</v>
      </c>
      <c r="T128" s="59">
        <f t="shared" si="44"/>
        <v>0</v>
      </c>
      <c r="U128" s="59">
        <f t="shared" si="45"/>
        <v>0</v>
      </c>
      <c r="V128" s="59">
        <f t="shared" si="46"/>
        <v>0</v>
      </c>
      <c r="W128" s="59">
        <f t="shared" si="47"/>
        <v>0</v>
      </c>
      <c r="X128" s="59">
        <f t="shared" si="48"/>
        <v>0</v>
      </c>
      <c r="Y128" s="59">
        <f t="shared" si="49"/>
        <v>0</v>
      </c>
      <c r="Z128" s="59">
        <f t="shared" si="50"/>
        <v>0</v>
      </c>
      <c r="AA128" s="59">
        <f t="shared" si="51"/>
        <v>0</v>
      </c>
      <c r="AB128" s="59">
        <f t="shared" si="52"/>
        <v>0</v>
      </c>
      <c r="AC128" s="59">
        <f t="shared" si="53"/>
        <v>0</v>
      </c>
      <c r="AD128" s="59">
        <f t="shared" si="54"/>
        <v>0</v>
      </c>
      <c r="AE128" s="59">
        <f t="shared" si="55"/>
        <v>0</v>
      </c>
      <c r="AF128" s="59">
        <f t="shared" si="56"/>
        <v>0</v>
      </c>
      <c r="AG128" s="59">
        <f t="shared" si="57"/>
        <v>0</v>
      </c>
      <c r="AH128" s="59">
        <f t="shared" si="58"/>
        <v>0</v>
      </c>
      <c r="AI128" s="59">
        <f t="shared" si="59"/>
        <v>0</v>
      </c>
      <c r="AJ128" s="59">
        <f t="shared" si="60"/>
        <v>0</v>
      </c>
      <c r="AK128" s="59">
        <f t="shared" si="61"/>
        <v>0</v>
      </c>
      <c r="AL128" s="59">
        <f t="shared" si="62"/>
        <v>0</v>
      </c>
      <c r="AM128" s="59">
        <f t="shared" si="63"/>
        <v>0</v>
      </c>
      <c r="AN128" s="59">
        <f t="shared" si="64"/>
        <v>0</v>
      </c>
      <c r="AO128" s="59">
        <f t="shared" si="65"/>
        <v>0</v>
      </c>
      <c r="AP128" s="59">
        <f t="shared" si="66"/>
        <v>0</v>
      </c>
      <c r="AQ128" s="59">
        <f t="shared" si="67"/>
        <v>0</v>
      </c>
      <c r="BR128" s="59" t="str">
        <f t="shared" si="68"/>
        <v/>
      </c>
      <c r="BS128" s="59" t="str">
        <f t="shared" si="69"/>
        <v/>
      </c>
      <c r="BU128" s="59" t="str">
        <f t="shared" si="70"/>
        <v/>
      </c>
      <c r="BV128" s="59" t="str">
        <f t="shared" si="71"/>
        <v/>
      </c>
      <c r="BX128" s="59" t="str">
        <f t="shared" si="72"/>
        <v/>
      </c>
      <c r="BY128" s="59" t="str">
        <f t="shared" si="73"/>
        <v/>
      </c>
      <c r="BZ128" s="59"/>
      <c r="CB128" s="59" t="str">
        <f t="shared" si="74"/>
        <v/>
      </c>
      <c r="CD128" s="59" t="str">
        <f t="shared" si="75"/>
        <v/>
      </c>
      <c r="CE128" s="59" t="str">
        <f t="shared" si="41"/>
        <v/>
      </c>
      <c r="CF128" s="60">
        <v>127</v>
      </c>
      <c r="CG128" s="60" t="str">
        <f>IF($CF128=Output!$C$7,$BS128,"")</f>
        <v/>
      </c>
    </row>
    <row r="129" spans="1:85" x14ac:dyDescent="0.25">
      <c r="A129" s="37"/>
      <c r="B129" s="39"/>
      <c r="C129" s="37"/>
      <c r="D129" s="37"/>
      <c r="E129" s="37"/>
      <c r="F129" s="37"/>
      <c r="G129" s="62"/>
      <c r="H129" s="57"/>
      <c r="I129" s="57"/>
      <c r="J129" s="57"/>
      <c r="K129" s="57"/>
      <c r="L129" s="57"/>
      <c r="M129" s="57"/>
      <c r="N129" s="57"/>
      <c r="O129" s="57"/>
      <c r="P129" s="57"/>
      <c r="R129" s="59">
        <f t="shared" si="42"/>
        <v>0</v>
      </c>
      <c r="S129" s="59">
        <f t="shared" si="43"/>
        <v>0</v>
      </c>
      <c r="T129" s="59">
        <f t="shared" si="44"/>
        <v>0</v>
      </c>
      <c r="U129" s="59">
        <f t="shared" si="45"/>
        <v>0</v>
      </c>
      <c r="V129" s="59">
        <f t="shared" si="46"/>
        <v>0</v>
      </c>
      <c r="W129" s="59">
        <f t="shared" si="47"/>
        <v>0</v>
      </c>
      <c r="X129" s="59">
        <f t="shared" si="48"/>
        <v>0</v>
      </c>
      <c r="Y129" s="59">
        <f t="shared" si="49"/>
        <v>0</v>
      </c>
      <c r="Z129" s="59">
        <f t="shared" si="50"/>
        <v>0</v>
      </c>
      <c r="AA129" s="59">
        <f t="shared" si="51"/>
        <v>0</v>
      </c>
      <c r="AB129" s="59">
        <f t="shared" si="52"/>
        <v>0</v>
      </c>
      <c r="AC129" s="59">
        <f t="shared" si="53"/>
        <v>0</v>
      </c>
      <c r="AD129" s="59">
        <f t="shared" si="54"/>
        <v>0</v>
      </c>
      <c r="AE129" s="59">
        <f t="shared" si="55"/>
        <v>0</v>
      </c>
      <c r="AF129" s="59">
        <f t="shared" si="56"/>
        <v>0</v>
      </c>
      <c r="AG129" s="59">
        <f t="shared" si="57"/>
        <v>0</v>
      </c>
      <c r="AH129" s="59">
        <f t="shared" si="58"/>
        <v>0</v>
      </c>
      <c r="AI129" s="59">
        <f t="shared" si="59"/>
        <v>0</v>
      </c>
      <c r="AJ129" s="59">
        <f t="shared" si="60"/>
        <v>0</v>
      </c>
      <c r="AK129" s="59">
        <f t="shared" si="61"/>
        <v>0</v>
      </c>
      <c r="AL129" s="59">
        <f t="shared" si="62"/>
        <v>0</v>
      </c>
      <c r="AM129" s="59">
        <f t="shared" si="63"/>
        <v>0</v>
      </c>
      <c r="AN129" s="59">
        <f t="shared" si="64"/>
        <v>0</v>
      </c>
      <c r="AO129" s="59">
        <f t="shared" si="65"/>
        <v>0</v>
      </c>
      <c r="AP129" s="59">
        <f t="shared" si="66"/>
        <v>0</v>
      </c>
      <c r="AQ129" s="59">
        <f t="shared" si="67"/>
        <v>0</v>
      </c>
      <c r="BR129" s="59" t="str">
        <f t="shared" si="68"/>
        <v/>
      </c>
      <c r="BS129" s="59" t="str">
        <f t="shared" si="69"/>
        <v/>
      </c>
      <c r="BU129" s="59" t="str">
        <f t="shared" si="70"/>
        <v/>
      </c>
      <c r="BV129" s="59" t="str">
        <f t="shared" si="71"/>
        <v/>
      </c>
      <c r="BX129" s="59" t="str">
        <f t="shared" si="72"/>
        <v/>
      </c>
      <c r="BY129" s="59" t="str">
        <f t="shared" si="73"/>
        <v/>
      </c>
      <c r="BZ129" s="59"/>
      <c r="CB129" s="59" t="str">
        <f t="shared" si="74"/>
        <v/>
      </c>
      <c r="CD129" s="59" t="str">
        <f t="shared" si="75"/>
        <v/>
      </c>
      <c r="CE129" s="59" t="str">
        <f t="shared" si="41"/>
        <v/>
      </c>
      <c r="CF129" s="60">
        <v>128</v>
      </c>
      <c r="CG129" s="60" t="str">
        <f>IF($CF129=Output!$C$7,$BS129,"")</f>
        <v/>
      </c>
    </row>
    <row r="130" spans="1:85" x14ac:dyDescent="0.25">
      <c r="A130" s="37"/>
      <c r="B130" s="39"/>
      <c r="C130" s="37"/>
      <c r="D130" s="37"/>
      <c r="E130" s="37"/>
      <c r="F130" s="37"/>
      <c r="G130" s="62"/>
      <c r="H130" s="57"/>
      <c r="I130" s="57"/>
      <c r="J130" s="57"/>
      <c r="K130" s="57"/>
      <c r="L130" s="57"/>
      <c r="M130" s="57"/>
      <c r="N130" s="57"/>
      <c r="O130" s="57"/>
      <c r="P130" s="57"/>
      <c r="R130" s="59">
        <f t="shared" si="42"/>
        <v>0</v>
      </c>
      <c r="S130" s="59">
        <f t="shared" si="43"/>
        <v>0</v>
      </c>
      <c r="T130" s="59">
        <f t="shared" si="44"/>
        <v>0</v>
      </c>
      <c r="U130" s="59">
        <f t="shared" si="45"/>
        <v>0</v>
      </c>
      <c r="V130" s="59">
        <f t="shared" si="46"/>
        <v>0</v>
      </c>
      <c r="W130" s="59">
        <f t="shared" si="47"/>
        <v>0</v>
      </c>
      <c r="X130" s="59">
        <f t="shared" si="48"/>
        <v>0</v>
      </c>
      <c r="Y130" s="59">
        <f t="shared" si="49"/>
        <v>0</v>
      </c>
      <c r="Z130" s="59">
        <f t="shared" si="50"/>
        <v>0</v>
      </c>
      <c r="AA130" s="59">
        <f t="shared" si="51"/>
        <v>0</v>
      </c>
      <c r="AB130" s="59">
        <f t="shared" si="52"/>
        <v>0</v>
      </c>
      <c r="AC130" s="59">
        <f t="shared" si="53"/>
        <v>0</v>
      </c>
      <c r="AD130" s="59">
        <f t="shared" si="54"/>
        <v>0</v>
      </c>
      <c r="AE130" s="59">
        <f t="shared" si="55"/>
        <v>0</v>
      </c>
      <c r="AF130" s="59">
        <f t="shared" si="56"/>
        <v>0</v>
      </c>
      <c r="AG130" s="59">
        <f t="shared" si="57"/>
        <v>0</v>
      </c>
      <c r="AH130" s="59">
        <f t="shared" si="58"/>
        <v>0</v>
      </c>
      <c r="AI130" s="59">
        <f t="shared" si="59"/>
        <v>0</v>
      </c>
      <c r="AJ130" s="59">
        <f t="shared" si="60"/>
        <v>0</v>
      </c>
      <c r="AK130" s="59">
        <f t="shared" si="61"/>
        <v>0</v>
      </c>
      <c r="AL130" s="59">
        <f t="shared" si="62"/>
        <v>0</v>
      </c>
      <c r="AM130" s="59">
        <f t="shared" si="63"/>
        <v>0</v>
      </c>
      <c r="AN130" s="59">
        <f t="shared" si="64"/>
        <v>0</v>
      </c>
      <c r="AO130" s="59">
        <f t="shared" si="65"/>
        <v>0</v>
      </c>
      <c r="AP130" s="59">
        <f t="shared" si="66"/>
        <v>0</v>
      </c>
      <c r="AQ130" s="59">
        <f t="shared" si="67"/>
        <v>0</v>
      </c>
      <c r="BR130" s="59" t="str">
        <f t="shared" si="68"/>
        <v/>
      </c>
      <c r="BS130" s="59" t="str">
        <f t="shared" si="69"/>
        <v/>
      </c>
      <c r="BU130" s="59" t="str">
        <f t="shared" si="70"/>
        <v/>
      </c>
      <c r="BV130" s="59" t="str">
        <f t="shared" si="71"/>
        <v/>
      </c>
      <c r="BX130" s="59" t="str">
        <f t="shared" si="72"/>
        <v/>
      </c>
      <c r="BY130" s="59" t="str">
        <f t="shared" si="73"/>
        <v/>
      </c>
      <c r="BZ130" s="59"/>
      <c r="CB130" s="59" t="str">
        <f t="shared" si="74"/>
        <v/>
      </c>
      <c r="CD130" s="59" t="str">
        <f t="shared" si="75"/>
        <v/>
      </c>
      <c r="CE130" s="59" t="str">
        <f t="shared" ref="CE130:CE193" si="76">IF(ISBLANK(A130)=TRUE,"",(A130-CD130)^2)</f>
        <v/>
      </c>
      <c r="CF130" s="60">
        <v>129</v>
      </c>
      <c r="CG130" s="60" t="str">
        <f>IF($CF130=Output!$C$7,$BS130,"")</f>
        <v/>
      </c>
    </row>
    <row r="131" spans="1:85" x14ac:dyDescent="0.25">
      <c r="A131" s="37"/>
      <c r="B131" s="39"/>
      <c r="C131" s="37"/>
      <c r="D131" s="37"/>
      <c r="E131" s="37"/>
      <c r="F131" s="37"/>
      <c r="G131" s="62"/>
      <c r="H131" s="57"/>
      <c r="I131" s="57"/>
      <c r="J131" s="57"/>
      <c r="K131" s="57"/>
      <c r="L131" s="57"/>
      <c r="M131" s="57"/>
      <c r="N131" s="57"/>
      <c r="O131" s="57"/>
      <c r="P131" s="57"/>
      <c r="R131" s="59">
        <f t="shared" ref="R131:R194" si="77">IF(ISBLANK(A131)=TRUE,0,1)</f>
        <v>0</v>
      </c>
      <c r="S131" s="59">
        <f t="shared" ref="S131:S194" si="78">IF(ISBLANK(B131)=TRUE,0,B131)</f>
        <v>0</v>
      </c>
      <c r="T131" s="59">
        <f t="shared" ref="T131:T194" si="79">IF(ISBLANK(C131)=TRUE,0,C131)</f>
        <v>0</v>
      </c>
      <c r="U131" s="59">
        <f t="shared" ref="U131:U194" si="80">IF(ISBLANK(D131)=TRUE,0,D131)</f>
        <v>0</v>
      </c>
      <c r="V131" s="59">
        <f t="shared" ref="V131:V194" si="81">IF(ISBLANK(E131)=TRUE,0,E131)</f>
        <v>0</v>
      </c>
      <c r="W131" s="59">
        <f t="shared" ref="W131:W194" si="82">IF(ISBLANK(F131)=TRUE,0,F131)</f>
        <v>0</v>
      </c>
      <c r="X131" s="59">
        <f t="shared" ref="X131:X194" si="83">IF(ISBLANK(B131)=TRUE,0,B131*B131)</f>
        <v>0</v>
      </c>
      <c r="Y131" s="59">
        <f t="shared" ref="Y131:Y194" si="84">IF(ISBLANK(C131)=TRUE,0,B131*C131)</f>
        <v>0</v>
      </c>
      <c r="Z131" s="59">
        <f t="shared" ref="Z131:Z194" si="85">IF(ISBLANK(D131)=TRUE,0,B131*D131)</f>
        <v>0</v>
      </c>
      <c r="AA131" s="59">
        <f t="shared" ref="AA131:AA194" si="86">IF(ISBLANK(E131)=TRUE,0,B131*E131)</f>
        <v>0</v>
      </c>
      <c r="AB131" s="59">
        <f t="shared" ref="AB131:AB194" si="87">IF(ISBLANK(F131)=TRUE,0,B131*F131)</f>
        <v>0</v>
      </c>
      <c r="AC131" s="59">
        <f t="shared" ref="AC131:AC194" si="88">IF(ISBLANK(C131)=TRUE,0,C131*C131)</f>
        <v>0</v>
      </c>
      <c r="AD131" s="59">
        <f t="shared" ref="AD131:AD194" si="89">IF(ISBLANK(D131)=TRUE,0,C131*D131)</f>
        <v>0</v>
      </c>
      <c r="AE131" s="59">
        <f t="shared" ref="AE131:AE194" si="90">IF(ISBLANK(E131)=TRUE,0,C131*E131)</f>
        <v>0</v>
      </c>
      <c r="AF131" s="59">
        <f t="shared" ref="AF131:AF194" si="91">IF(ISBLANK(F131)=TRUE,0,C131*F131)</f>
        <v>0</v>
      </c>
      <c r="AG131" s="59">
        <f t="shared" ref="AG131:AG194" si="92">IF(ISBLANK(D131)=TRUE,0,D131*D131)</f>
        <v>0</v>
      </c>
      <c r="AH131" s="59">
        <f t="shared" ref="AH131:AH194" si="93">IF(ISBLANK(E131)=TRUE,0,D131*E131)</f>
        <v>0</v>
      </c>
      <c r="AI131" s="59">
        <f t="shared" ref="AI131:AI194" si="94">IF(ISBLANK(F131)=TRUE,0,D131*F131)</f>
        <v>0</v>
      </c>
      <c r="AJ131" s="59">
        <f t="shared" ref="AJ131:AJ194" si="95">IF(ISBLANK(E131)=TRUE,0,E131*E131)</f>
        <v>0</v>
      </c>
      <c r="AK131" s="59">
        <f t="shared" ref="AK131:AK194" si="96">IF(ISBLANK(F131)=TRUE,0,E131*F131)</f>
        <v>0</v>
      </c>
      <c r="AL131" s="59">
        <f t="shared" ref="AL131:AL194" si="97">IF(ISBLANK(F131)=TRUE,0,F131*F131)</f>
        <v>0</v>
      </c>
      <c r="AM131" s="59">
        <f t="shared" ref="AM131:AM194" si="98">IF(ISBLANK(B131)=TRUE,0,S131*$A131)</f>
        <v>0</v>
      </c>
      <c r="AN131" s="59">
        <f t="shared" ref="AN131:AN194" si="99">IF(ISBLANK(C131)=TRUE,0,T131*$A131)</f>
        <v>0</v>
      </c>
      <c r="AO131" s="59">
        <f t="shared" ref="AO131:AO194" si="100">IF(ISBLANK(D131)=TRUE,0,U131*$A131)</f>
        <v>0</v>
      </c>
      <c r="AP131" s="59">
        <f t="shared" ref="AP131:AP194" si="101">IF(ISBLANK(E131)=TRUE,0,V131*$A131)</f>
        <v>0</v>
      </c>
      <c r="AQ131" s="59">
        <f t="shared" ref="AQ131:AQ194" si="102">IF(ISBLANK(F131)=TRUE,0,W131*$A131)</f>
        <v>0</v>
      </c>
      <c r="BR131" s="59" t="str">
        <f t="shared" ref="BR131:BR194" si="103">IF(ISBLANK(A131)=TRUE,"",$AU$42+$AU$43*$B131+$AU$44*$C131+$AU$45*$D131+$AU$46*$E131+$AU$47*$F131)</f>
        <v/>
      </c>
      <c r="BS131" s="59" t="str">
        <f t="shared" ref="BS131:BS194" si="104">IF(ISBLANK(A131)=TRUE,"",A131-BR131)</f>
        <v/>
      </c>
      <c r="BU131" s="59" t="str">
        <f t="shared" ref="BU131:BU194" si="105">IF(ISBLANK(A132)=TRUE,"",BS132)</f>
        <v/>
      </c>
      <c r="BV131" s="59" t="str">
        <f t="shared" ref="BV131:BV194" si="106">IF(ISBLANK(A132)=TRUE,"",BS131)</f>
        <v/>
      </c>
      <c r="BX131" s="59" t="str">
        <f t="shared" ref="BX131:BX194" si="107">IF(ISBLANK(A132)=TRUE,"",BV131*BV131)</f>
        <v/>
      </c>
      <c r="BY131" s="59" t="str">
        <f t="shared" ref="BY131:BY194" si="108">IF(ISBLANK(A132)=TRUE,"",BU131*BV131)</f>
        <v/>
      </c>
      <c r="BZ131" s="59"/>
      <c r="CB131" s="59" t="str">
        <f t="shared" ref="CB131:CB194" si="109">IF(ISBLANK(A132)=TRUE,"",($BU131-($CA$2*$BV131))^2)</f>
        <v/>
      </c>
      <c r="CD131" s="59" t="str">
        <f t="shared" ref="CD131:CD194" si="110">IF(ISBLANK(A131)=TRUE,"",$AU$42+$AU$43*$B131+$AU$44*$C131+$AU$45*$D131+$AU$46*$E131+$AU$47*$F131+$CA$2*$BS130)</f>
        <v/>
      </c>
      <c r="CE131" s="59" t="str">
        <f t="shared" si="76"/>
        <v/>
      </c>
      <c r="CF131" s="60">
        <v>130</v>
      </c>
      <c r="CG131" s="60" t="str">
        <f>IF($CF131=Output!$C$7,$BS131,"")</f>
        <v/>
      </c>
    </row>
    <row r="132" spans="1:85" x14ac:dyDescent="0.25">
      <c r="A132" s="37"/>
      <c r="B132" s="39"/>
      <c r="C132" s="37"/>
      <c r="D132" s="37"/>
      <c r="E132" s="37"/>
      <c r="F132" s="37"/>
      <c r="G132" s="62"/>
      <c r="H132" s="57"/>
      <c r="I132" s="57"/>
      <c r="J132" s="57"/>
      <c r="K132" s="57"/>
      <c r="L132" s="57"/>
      <c r="M132" s="57"/>
      <c r="N132" s="57"/>
      <c r="O132" s="57"/>
      <c r="P132" s="57"/>
      <c r="R132" s="59">
        <f t="shared" si="77"/>
        <v>0</v>
      </c>
      <c r="S132" s="59">
        <f t="shared" si="78"/>
        <v>0</v>
      </c>
      <c r="T132" s="59">
        <f t="shared" si="79"/>
        <v>0</v>
      </c>
      <c r="U132" s="59">
        <f t="shared" si="80"/>
        <v>0</v>
      </c>
      <c r="V132" s="59">
        <f t="shared" si="81"/>
        <v>0</v>
      </c>
      <c r="W132" s="59">
        <f t="shared" si="82"/>
        <v>0</v>
      </c>
      <c r="X132" s="59">
        <f t="shared" si="83"/>
        <v>0</v>
      </c>
      <c r="Y132" s="59">
        <f t="shared" si="84"/>
        <v>0</v>
      </c>
      <c r="Z132" s="59">
        <f t="shared" si="85"/>
        <v>0</v>
      </c>
      <c r="AA132" s="59">
        <f t="shared" si="86"/>
        <v>0</v>
      </c>
      <c r="AB132" s="59">
        <f t="shared" si="87"/>
        <v>0</v>
      </c>
      <c r="AC132" s="59">
        <f t="shared" si="88"/>
        <v>0</v>
      </c>
      <c r="AD132" s="59">
        <f t="shared" si="89"/>
        <v>0</v>
      </c>
      <c r="AE132" s="59">
        <f t="shared" si="90"/>
        <v>0</v>
      </c>
      <c r="AF132" s="59">
        <f t="shared" si="91"/>
        <v>0</v>
      </c>
      <c r="AG132" s="59">
        <f t="shared" si="92"/>
        <v>0</v>
      </c>
      <c r="AH132" s="59">
        <f t="shared" si="93"/>
        <v>0</v>
      </c>
      <c r="AI132" s="59">
        <f t="shared" si="94"/>
        <v>0</v>
      </c>
      <c r="AJ132" s="59">
        <f t="shared" si="95"/>
        <v>0</v>
      </c>
      <c r="AK132" s="59">
        <f t="shared" si="96"/>
        <v>0</v>
      </c>
      <c r="AL132" s="59">
        <f t="shared" si="97"/>
        <v>0</v>
      </c>
      <c r="AM132" s="59">
        <f t="shared" si="98"/>
        <v>0</v>
      </c>
      <c r="AN132" s="59">
        <f t="shared" si="99"/>
        <v>0</v>
      </c>
      <c r="AO132" s="59">
        <f t="shared" si="100"/>
        <v>0</v>
      </c>
      <c r="AP132" s="59">
        <f t="shared" si="101"/>
        <v>0</v>
      </c>
      <c r="AQ132" s="59">
        <f t="shared" si="102"/>
        <v>0</v>
      </c>
      <c r="BR132" s="59" t="str">
        <f t="shared" si="103"/>
        <v/>
      </c>
      <c r="BS132" s="59" t="str">
        <f t="shared" si="104"/>
        <v/>
      </c>
      <c r="BU132" s="59" t="str">
        <f t="shared" si="105"/>
        <v/>
      </c>
      <c r="BV132" s="59" t="str">
        <f t="shared" si="106"/>
        <v/>
      </c>
      <c r="BX132" s="59" t="str">
        <f t="shared" si="107"/>
        <v/>
      </c>
      <c r="BY132" s="59" t="str">
        <f t="shared" si="108"/>
        <v/>
      </c>
      <c r="BZ132" s="59"/>
      <c r="CB132" s="59" t="str">
        <f t="shared" si="109"/>
        <v/>
      </c>
      <c r="CD132" s="59" t="str">
        <f t="shared" si="110"/>
        <v/>
      </c>
      <c r="CE132" s="59" t="str">
        <f t="shared" si="76"/>
        <v/>
      </c>
      <c r="CF132" s="60">
        <v>131</v>
      </c>
      <c r="CG132" s="60" t="str">
        <f>IF($CF132=Output!$C$7,$BS132,"")</f>
        <v/>
      </c>
    </row>
    <row r="133" spans="1:85" x14ac:dyDescent="0.25">
      <c r="A133" s="37"/>
      <c r="B133" s="39"/>
      <c r="C133" s="37"/>
      <c r="D133" s="37"/>
      <c r="E133" s="37"/>
      <c r="F133" s="37"/>
      <c r="G133" s="62"/>
      <c r="H133" s="57"/>
      <c r="I133" s="57"/>
      <c r="J133" s="57"/>
      <c r="K133" s="57"/>
      <c r="L133" s="57"/>
      <c r="M133" s="57"/>
      <c r="N133" s="57"/>
      <c r="O133" s="57"/>
      <c r="P133" s="57"/>
      <c r="R133" s="59">
        <f t="shared" si="77"/>
        <v>0</v>
      </c>
      <c r="S133" s="59">
        <f t="shared" si="78"/>
        <v>0</v>
      </c>
      <c r="T133" s="59">
        <f t="shared" si="79"/>
        <v>0</v>
      </c>
      <c r="U133" s="59">
        <f t="shared" si="80"/>
        <v>0</v>
      </c>
      <c r="V133" s="59">
        <f t="shared" si="81"/>
        <v>0</v>
      </c>
      <c r="W133" s="59">
        <f t="shared" si="82"/>
        <v>0</v>
      </c>
      <c r="X133" s="59">
        <f t="shared" si="83"/>
        <v>0</v>
      </c>
      <c r="Y133" s="59">
        <f t="shared" si="84"/>
        <v>0</v>
      </c>
      <c r="Z133" s="59">
        <f t="shared" si="85"/>
        <v>0</v>
      </c>
      <c r="AA133" s="59">
        <f t="shared" si="86"/>
        <v>0</v>
      </c>
      <c r="AB133" s="59">
        <f t="shared" si="87"/>
        <v>0</v>
      </c>
      <c r="AC133" s="59">
        <f t="shared" si="88"/>
        <v>0</v>
      </c>
      <c r="AD133" s="59">
        <f t="shared" si="89"/>
        <v>0</v>
      </c>
      <c r="AE133" s="59">
        <f t="shared" si="90"/>
        <v>0</v>
      </c>
      <c r="AF133" s="59">
        <f t="shared" si="91"/>
        <v>0</v>
      </c>
      <c r="AG133" s="59">
        <f t="shared" si="92"/>
        <v>0</v>
      </c>
      <c r="AH133" s="59">
        <f t="shared" si="93"/>
        <v>0</v>
      </c>
      <c r="AI133" s="59">
        <f t="shared" si="94"/>
        <v>0</v>
      </c>
      <c r="AJ133" s="59">
        <f t="shared" si="95"/>
        <v>0</v>
      </c>
      <c r="AK133" s="59">
        <f t="shared" si="96"/>
        <v>0</v>
      </c>
      <c r="AL133" s="59">
        <f t="shared" si="97"/>
        <v>0</v>
      </c>
      <c r="AM133" s="59">
        <f t="shared" si="98"/>
        <v>0</v>
      </c>
      <c r="AN133" s="59">
        <f t="shared" si="99"/>
        <v>0</v>
      </c>
      <c r="AO133" s="59">
        <f t="shared" si="100"/>
        <v>0</v>
      </c>
      <c r="AP133" s="59">
        <f t="shared" si="101"/>
        <v>0</v>
      </c>
      <c r="AQ133" s="59">
        <f t="shared" si="102"/>
        <v>0</v>
      </c>
      <c r="BR133" s="59" t="str">
        <f t="shared" si="103"/>
        <v/>
      </c>
      <c r="BS133" s="59" t="str">
        <f t="shared" si="104"/>
        <v/>
      </c>
      <c r="BU133" s="59" t="str">
        <f t="shared" si="105"/>
        <v/>
      </c>
      <c r="BV133" s="59" t="str">
        <f t="shared" si="106"/>
        <v/>
      </c>
      <c r="BX133" s="59" t="str">
        <f t="shared" si="107"/>
        <v/>
      </c>
      <c r="BY133" s="59" t="str">
        <f t="shared" si="108"/>
        <v/>
      </c>
      <c r="BZ133" s="59"/>
      <c r="CB133" s="59" t="str">
        <f t="shared" si="109"/>
        <v/>
      </c>
      <c r="CD133" s="59" t="str">
        <f t="shared" si="110"/>
        <v/>
      </c>
      <c r="CE133" s="59" t="str">
        <f t="shared" si="76"/>
        <v/>
      </c>
      <c r="CF133" s="60">
        <v>132</v>
      </c>
      <c r="CG133" s="60" t="str">
        <f>IF($CF133=Output!$C$7,$BS133,"")</f>
        <v/>
      </c>
    </row>
    <row r="134" spans="1:85" x14ac:dyDescent="0.25">
      <c r="A134" s="37"/>
      <c r="B134" s="39"/>
      <c r="C134" s="37"/>
      <c r="D134" s="37"/>
      <c r="E134" s="37"/>
      <c r="F134" s="37"/>
      <c r="G134" s="62"/>
      <c r="H134" s="57"/>
      <c r="I134" s="57"/>
      <c r="J134" s="57"/>
      <c r="K134" s="57"/>
      <c r="L134" s="57"/>
      <c r="M134" s="57"/>
      <c r="N134" s="57"/>
      <c r="O134" s="57"/>
      <c r="P134" s="57"/>
      <c r="R134" s="59">
        <f t="shared" si="77"/>
        <v>0</v>
      </c>
      <c r="S134" s="59">
        <f t="shared" si="78"/>
        <v>0</v>
      </c>
      <c r="T134" s="59">
        <f t="shared" si="79"/>
        <v>0</v>
      </c>
      <c r="U134" s="59">
        <f t="shared" si="80"/>
        <v>0</v>
      </c>
      <c r="V134" s="59">
        <f t="shared" si="81"/>
        <v>0</v>
      </c>
      <c r="W134" s="59">
        <f t="shared" si="82"/>
        <v>0</v>
      </c>
      <c r="X134" s="59">
        <f t="shared" si="83"/>
        <v>0</v>
      </c>
      <c r="Y134" s="59">
        <f t="shared" si="84"/>
        <v>0</v>
      </c>
      <c r="Z134" s="59">
        <f t="shared" si="85"/>
        <v>0</v>
      </c>
      <c r="AA134" s="59">
        <f t="shared" si="86"/>
        <v>0</v>
      </c>
      <c r="AB134" s="59">
        <f t="shared" si="87"/>
        <v>0</v>
      </c>
      <c r="AC134" s="59">
        <f t="shared" si="88"/>
        <v>0</v>
      </c>
      <c r="AD134" s="59">
        <f t="shared" si="89"/>
        <v>0</v>
      </c>
      <c r="AE134" s="59">
        <f t="shared" si="90"/>
        <v>0</v>
      </c>
      <c r="AF134" s="59">
        <f t="shared" si="91"/>
        <v>0</v>
      </c>
      <c r="AG134" s="59">
        <f t="shared" si="92"/>
        <v>0</v>
      </c>
      <c r="AH134" s="59">
        <f t="shared" si="93"/>
        <v>0</v>
      </c>
      <c r="AI134" s="59">
        <f t="shared" si="94"/>
        <v>0</v>
      </c>
      <c r="AJ134" s="59">
        <f t="shared" si="95"/>
        <v>0</v>
      </c>
      <c r="AK134" s="59">
        <f t="shared" si="96"/>
        <v>0</v>
      </c>
      <c r="AL134" s="59">
        <f t="shared" si="97"/>
        <v>0</v>
      </c>
      <c r="AM134" s="59">
        <f t="shared" si="98"/>
        <v>0</v>
      </c>
      <c r="AN134" s="59">
        <f t="shared" si="99"/>
        <v>0</v>
      </c>
      <c r="AO134" s="59">
        <f t="shared" si="100"/>
        <v>0</v>
      </c>
      <c r="AP134" s="59">
        <f t="shared" si="101"/>
        <v>0</v>
      </c>
      <c r="AQ134" s="59">
        <f t="shared" si="102"/>
        <v>0</v>
      </c>
      <c r="BR134" s="59" t="str">
        <f t="shared" si="103"/>
        <v/>
      </c>
      <c r="BS134" s="59" t="str">
        <f t="shared" si="104"/>
        <v/>
      </c>
      <c r="BU134" s="59" t="str">
        <f t="shared" si="105"/>
        <v/>
      </c>
      <c r="BV134" s="59" t="str">
        <f t="shared" si="106"/>
        <v/>
      </c>
      <c r="BX134" s="59" t="str">
        <f t="shared" si="107"/>
        <v/>
      </c>
      <c r="BY134" s="59" t="str">
        <f t="shared" si="108"/>
        <v/>
      </c>
      <c r="BZ134" s="59"/>
      <c r="CB134" s="59" t="str">
        <f t="shared" si="109"/>
        <v/>
      </c>
      <c r="CD134" s="59" t="str">
        <f t="shared" si="110"/>
        <v/>
      </c>
      <c r="CE134" s="59" t="str">
        <f t="shared" si="76"/>
        <v/>
      </c>
      <c r="CF134" s="60">
        <v>133</v>
      </c>
      <c r="CG134" s="60" t="str">
        <f>IF($CF134=Output!$C$7,$BS134,"")</f>
        <v/>
      </c>
    </row>
    <row r="135" spans="1:85" x14ac:dyDescent="0.25">
      <c r="A135" s="37"/>
      <c r="B135" s="39"/>
      <c r="C135" s="37"/>
      <c r="D135" s="37"/>
      <c r="E135" s="37"/>
      <c r="F135" s="37"/>
      <c r="G135" s="62"/>
      <c r="H135" s="57"/>
      <c r="I135" s="57"/>
      <c r="J135" s="57"/>
      <c r="K135" s="57"/>
      <c r="L135" s="57"/>
      <c r="M135" s="57"/>
      <c r="N135" s="57"/>
      <c r="O135" s="57"/>
      <c r="P135" s="57"/>
      <c r="R135" s="59">
        <f t="shared" si="77"/>
        <v>0</v>
      </c>
      <c r="S135" s="59">
        <f t="shared" si="78"/>
        <v>0</v>
      </c>
      <c r="T135" s="59">
        <f t="shared" si="79"/>
        <v>0</v>
      </c>
      <c r="U135" s="59">
        <f t="shared" si="80"/>
        <v>0</v>
      </c>
      <c r="V135" s="59">
        <f t="shared" si="81"/>
        <v>0</v>
      </c>
      <c r="W135" s="59">
        <f t="shared" si="82"/>
        <v>0</v>
      </c>
      <c r="X135" s="59">
        <f t="shared" si="83"/>
        <v>0</v>
      </c>
      <c r="Y135" s="59">
        <f t="shared" si="84"/>
        <v>0</v>
      </c>
      <c r="Z135" s="59">
        <f t="shared" si="85"/>
        <v>0</v>
      </c>
      <c r="AA135" s="59">
        <f t="shared" si="86"/>
        <v>0</v>
      </c>
      <c r="AB135" s="59">
        <f t="shared" si="87"/>
        <v>0</v>
      </c>
      <c r="AC135" s="59">
        <f t="shared" si="88"/>
        <v>0</v>
      </c>
      <c r="AD135" s="59">
        <f t="shared" si="89"/>
        <v>0</v>
      </c>
      <c r="AE135" s="59">
        <f t="shared" si="90"/>
        <v>0</v>
      </c>
      <c r="AF135" s="59">
        <f t="shared" si="91"/>
        <v>0</v>
      </c>
      <c r="AG135" s="59">
        <f t="shared" si="92"/>
        <v>0</v>
      </c>
      <c r="AH135" s="59">
        <f t="shared" si="93"/>
        <v>0</v>
      </c>
      <c r="AI135" s="59">
        <f t="shared" si="94"/>
        <v>0</v>
      </c>
      <c r="AJ135" s="59">
        <f t="shared" si="95"/>
        <v>0</v>
      </c>
      <c r="AK135" s="59">
        <f t="shared" si="96"/>
        <v>0</v>
      </c>
      <c r="AL135" s="59">
        <f t="shared" si="97"/>
        <v>0</v>
      </c>
      <c r="AM135" s="59">
        <f t="shared" si="98"/>
        <v>0</v>
      </c>
      <c r="AN135" s="59">
        <f t="shared" si="99"/>
        <v>0</v>
      </c>
      <c r="AO135" s="59">
        <f t="shared" si="100"/>
        <v>0</v>
      </c>
      <c r="AP135" s="59">
        <f t="shared" si="101"/>
        <v>0</v>
      </c>
      <c r="AQ135" s="59">
        <f t="shared" si="102"/>
        <v>0</v>
      </c>
      <c r="BR135" s="59" t="str">
        <f t="shared" si="103"/>
        <v/>
      </c>
      <c r="BS135" s="59" t="str">
        <f t="shared" si="104"/>
        <v/>
      </c>
      <c r="BU135" s="59" t="str">
        <f t="shared" si="105"/>
        <v/>
      </c>
      <c r="BV135" s="59" t="str">
        <f t="shared" si="106"/>
        <v/>
      </c>
      <c r="BX135" s="59" t="str">
        <f t="shared" si="107"/>
        <v/>
      </c>
      <c r="BY135" s="59" t="str">
        <f t="shared" si="108"/>
        <v/>
      </c>
      <c r="BZ135" s="59"/>
      <c r="CB135" s="59" t="str">
        <f t="shared" si="109"/>
        <v/>
      </c>
      <c r="CD135" s="59" t="str">
        <f t="shared" si="110"/>
        <v/>
      </c>
      <c r="CE135" s="59" t="str">
        <f t="shared" si="76"/>
        <v/>
      </c>
      <c r="CF135" s="60">
        <v>134</v>
      </c>
      <c r="CG135" s="60" t="str">
        <f>IF($CF135=Output!$C$7,$BS135,"")</f>
        <v/>
      </c>
    </row>
    <row r="136" spans="1:85" x14ac:dyDescent="0.25">
      <c r="A136" s="37"/>
      <c r="B136" s="39"/>
      <c r="C136" s="37"/>
      <c r="D136" s="37"/>
      <c r="E136" s="37"/>
      <c r="F136" s="37"/>
      <c r="G136" s="62"/>
      <c r="H136" s="57"/>
      <c r="I136" s="57"/>
      <c r="J136" s="57"/>
      <c r="K136" s="57"/>
      <c r="L136" s="57"/>
      <c r="M136" s="57"/>
      <c r="N136" s="57"/>
      <c r="O136" s="57"/>
      <c r="P136" s="57"/>
      <c r="R136" s="59">
        <f t="shared" si="77"/>
        <v>0</v>
      </c>
      <c r="S136" s="59">
        <f t="shared" si="78"/>
        <v>0</v>
      </c>
      <c r="T136" s="59">
        <f t="shared" si="79"/>
        <v>0</v>
      </c>
      <c r="U136" s="59">
        <f t="shared" si="80"/>
        <v>0</v>
      </c>
      <c r="V136" s="59">
        <f t="shared" si="81"/>
        <v>0</v>
      </c>
      <c r="W136" s="59">
        <f t="shared" si="82"/>
        <v>0</v>
      </c>
      <c r="X136" s="59">
        <f t="shared" si="83"/>
        <v>0</v>
      </c>
      <c r="Y136" s="59">
        <f t="shared" si="84"/>
        <v>0</v>
      </c>
      <c r="Z136" s="59">
        <f t="shared" si="85"/>
        <v>0</v>
      </c>
      <c r="AA136" s="59">
        <f t="shared" si="86"/>
        <v>0</v>
      </c>
      <c r="AB136" s="59">
        <f t="shared" si="87"/>
        <v>0</v>
      </c>
      <c r="AC136" s="59">
        <f t="shared" si="88"/>
        <v>0</v>
      </c>
      <c r="AD136" s="59">
        <f t="shared" si="89"/>
        <v>0</v>
      </c>
      <c r="AE136" s="59">
        <f t="shared" si="90"/>
        <v>0</v>
      </c>
      <c r="AF136" s="59">
        <f t="shared" si="91"/>
        <v>0</v>
      </c>
      <c r="AG136" s="59">
        <f t="shared" si="92"/>
        <v>0</v>
      </c>
      <c r="AH136" s="59">
        <f t="shared" si="93"/>
        <v>0</v>
      </c>
      <c r="AI136" s="59">
        <f t="shared" si="94"/>
        <v>0</v>
      </c>
      <c r="AJ136" s="59">
        <f t="shared" si="95"/>
        <v>0</v>
      </c>
      <c r="AK136" s="59">
        <f t="shared" si="96"/>
        <v>0</v>
      </c>
      <c r="AL136" s="59">
        <f t="shared" si="97"/>
        <v>0</v>
      </c>
      <c r="AM136" s="59">
        <f t="shared" si="98"/>
        <v>0</v>
      </c>
      <c r="AN136" s="59">
        <f t="shared" si="99"/>
        <v>0</v>
      </c>
      <c r="AO136" s="59">
        <f t="shared" si="100"/>
        <v>0</v>
      </c>
      <c r="AP136" s="59">
        <f t="shared" si="101"/>
        <v>0</v>
      </c>
      <c r="AQ136" s="59">
        <f t="shared" si="102"/>
        <v>0</v>
      </c>
      <c r="BR136" s="59" t="str">
        <f t="shared" si="103"/>
        <v/>
      </c>
      <c r="BS136" s="59" t="str">
        <f t="shared" si="104"/>
        <v/>
      </c>
      <c r="BU136" s="59" t="str">
        <f t="shared" si="105"/>
        <v/>
      </c>
      <c r="BV136" s="59" t="str">
        <f t="shared" si="106"/>
        <v/>
      </c>
      <c r="BX136" s="59" t="str">
        <f t="shared" si="107"/>
        <v/>
      </c>
      <c r="BY136" s="59" t="str">
        <f t="shared" si="108"/>
        <v/>
      </c>
      <c r="BZ136" s="59"/>
      <c r="CB136" s="59" t="str">
        <f t="shared" si="109"/>
        <v/>
      </c>
      <c r="CD136" s="59" t="str">
        <f t="shared" si="110"/>
        <v/>
      </c>
      <c r="CE136" s="59" t="str">
        <f t="shared" si="76"/>
        <v/>
      </c>
      <c r="CF136" s="60">
        <v>135</v>
      </c>
      <c r="CG136" s="60" t="str">
        <f>IF($CF136=Output!$C$7,$BS136,"")</f>
        <v/>
      </c>
    </row>
    <row r="137" spans="1:85" x14ac:dyDescent="0.25">
      <c r="A137" s="37"/>
      <c r="B137" s="39"/>
      <c r="C137" s="37"/>
      <c r="D137" s="37"/>
      <c r="E137" s="37"/>
      <c r="F137" s="37"/>
      <c r="G137" s="62"/>
      <c r="H137" s="57"/>
      <c r="I137" s="57"/>
      <c r="J137" s="57"/>
      <c r="K137" s="57"/>
      <c r="L137" s="57"/>
      <c r="M137" s="57"/>
      <c r="N137" s="57"/>
      <c r="O137" s="57"/>
      <c r="P137" s="57"/>
      <c r="R137" s="59">
        <f t="shared" si="77"/>
        <v>0</v>
      </c>
      <c r="S137" s="59">
        <f t="shared" si="78"/>
        <v>0</v>
      </c>
      <c r="T137" s="59">
        <f t="shared" si="79"/>
        <v>0</v>
      </c>
      <c r="U137" s="59">
        <f t="shared" si="80"/>
        <v>0</v>
      </c>
      <c r="V137" s="59">
        <f t="shared" si="81"/>
        <v>0</v>
      </c>
      <c r="W137" s="59">
        <f t="shared" si="82"/>
        <v>0</v>
      </c>
      <c r="X137" s="59">
        <f t="shared" si="83"/>
        <v>0</v>
      </c>
      <c r="Y137" s="59">
        <f t="shared" si="84"/>
        <v>0</v>
      </c>
      <c r="Z137" s="59">
        <f t="shared" si="85"/>
        <v>0</v>
      </c>
      <c r="AA137" s="59">
        <f t="shared" si="86"/>
        <v>0</v>
      </c>
      <c r="AB137" s="59">
        <f t="shared" si="87"/>
        <v>0</v>
      </c>
      <c r="AC137" s="59">
        <f t="shared" si="88"/>
        <v>0</v>
      </c>
      <c r="AD137" s="59">
        <f t="shared" si="89"/>
        <v>0</v>
      </c>
      <c r="AE137" s="59">
        <f t="shared" si="90"/>
        <v>0</v>
      </c>
      <c r="AF137" s="59">
        <f t="shared" si="91"/>
        <v>0</v>
      </c>
      <c r="AG137" s="59">
        <f t="shared" si="92"/>
        <v>0</v>
      </c>
      <c r="AH137" s="59">
        <f t="shared" si="93"/>
        <v>0</v>
      </c>
      <c r="AI137" s="59">
        <f t="shared" si="94"/>
        <v>0</v>
      </c>
      <c r="AJ137" s="59">
        <f t="shared" si="95"/>
        <v>0</v>
      </c>
      <c r="AK137" s="59">
        <f t="shared" si="96"/>
        <v>0</v>
      </c>
      <c r="AL137" s="59">
        <f t="shared" si="97"/>
        <v>0</v>
      </c>
      <c r="AM137" s="59">
        <f t="shared" si="98"/>
        <v>0</v>
      </c>
      <c r="AN137" s="59">
        <f t="shared" si="99"/>
        <v>0</v>
      </c>
      <c r="AO137" s="59">
        <f t="shared" si="100"/>
        <v>0</v>
      </c>
      <c r="AP137" s="59">
        <f t="shared" si="101"/>
        <v>0</v>
      </c>
      <c r="AQ137" s="59">
        <f t="shared" si="102"/>
        <v>0</v>
      </c>
      <c r="BR137" s="59" t="str">
        <f t="shared" si="103"/>
        <v/>
      </c>
      <c r="BS137" s="59" t="str">
        <f t="shared" si="104"/>
        <v/>
      </c>
      <c r="BU137" s="59" t="str">
        <f t="shared" si="105"/>
        <v/>
      </c>
      <c r="BV137" s="59" t="str">
        <f t="shared" si="106"/>
        <v/>
      </c>
      <c r="BX137" s="59" t="str">
        <f t="shared" si="107"/>
        <v/>
      </c>
      <c r="BY137" s="59" t="str">
        <f t="shared" si="108"/>
        <v/>
      </c>
      <c r="BZ137" s="59"/>
      <c r="CB137" s="59" t="str">
        <f t="shared" si="109"/>
        <v/>
      </c>
      <c r="CD137" s="59" t="str">
        <f t="shared" si="110"/>
        <v/>
      </c>
      <c r="CE137" s="59" t="str">
        <f t="shared" si="76"/>
        <v/>
      </c>
      <c r="CF137" s="60">
        <v>136</v>
      </c>
      <c r="CG137" s="60" t="str">
        <f>IF($CF137=Output!$C$7,$BS137,"")</f>
        <v/>
      </c>
    </row>
    <row r="138" spans="1:85" x14ac:dyDescent="0.25">
      <c r="A138" s="37"/>
      <c r="B138" s="39"/>
      <c r="C138" s="37"/>
      <c r="D138" s="37"/>
      <c r="E138" s="37"/>
      <c r="F138" s="37"/>
      <c r="G138" s="62"/>
      <c r="H138" s="57"/>
      <c r="I138" s="57"/>
      <c r="J138" s="57"/>
      <c r="K138" s="57"/>
      <c r="L138" s="57"/>
      <c r="M138" s="57"/>
      <c r="N138" s="57"/>
      <c r="O138" s="57"/>
      <c r="P138" s="57"/>
      <c r="R138" s="59">
        <f t="shared" si="77"/>
        <v>0</v>
      </c>
      <c r="S138" s="59">
        <f t="shared" si="78"/>
        <v>0</v>
      </c>
      <c r="T138" s="59">
        <f t="shared" si="79"/>
        <v>0</v>
      </c>
      <c r="U138" s="59">
        <f t="shared" si="80"/>
        <v>0</v>
      </c>
      <c r="V138" s="59">
        <f t="shared" si="81"/>
        <v>0</v>
      </c>
      <c r="W138" s="59">
        <f t="shared" si="82"/>
        <v>0</v>
      </c>
      <c r="X138" s="59">
        <f t="shared" si="83"/>
        <v>0</v>
      </c>
      <c r="Y138" s="59">
        <f t="shared" si="84"/>
        <v>0</v>
      </c>
      <c r="Z138" s="59">
        <f t="shared" si="85"/>
        <v>0</v>
      </c>
      <c r="AA138" s="59">
        <f t="shared" si="86"/>
        <v>0</v>
      </c>
      <c r="AB138" s="59">
        <f t="shared" si="87"/>
        <v>0</v>
      </c>
      <c r="AC138" s="59">
        <f t="shared" si="88"/>
        <v>0</v>
      </c>
      <c r="AD138" s="59">
        <f t="shared" si="89"/>
        <v>0</v>
      </c>
      <c r="AE138" s="59">
        <f t="shared" si="90"/>
        <v>0</v>
      </c>
      <c r="AF138" s="59">
        <f t="shared" si="91"/>
        <v>0</v>
      </c>
      <c r="AG138" s="59">
        <f t="shared" si="92"/>
        <v>0</v>
      </c>
      <c r="AH138" s="59">
        <f t="shared" si="93"/>
        <v>0</v>
      </c>
      <c r="AI138" s="59">
        <f t="shared" si="94"/>
        <v>0</v>
      </c>
      <c r="AJ138" s="59">
        <f t="shared" si="95"/>
        <v>0</v>
      </c>
      <c r="AK138" s="59">
        <f t="shared" si="96"/>
        <v>0</v>
      </c>
      <c r="AL138" s="59">
        <f t="shared" si="97"/>
        <v>0</v>
      </c>
      <c r="AM138" s="59">
        <f t="shared" si="98"/>
        <v>0</v>
      </c>
      <c r="AN138" s="59">
        <f t="shared" si="99"/>
        <v>0</v>
      </c>
      <c r="AO138" s="59">
        <f t="shared" si="100"/>
        <v>0</v>
      </c>
      <c r="AP138" s="59">
        <f t="shared" si="101"/>
        <v>0</v>
      </c>
      <c r="AQ138" s="59">
        <f t="shared" si="102"/>
        <v>0</v>
      </c>
      <c r="BR138" s="59" t="str">
        <f t="shared" si="103"/>
        <v/>
      </c>
      <c r="BS138" s="59" t="str">
        <f t="shared" si="104"/>
        <v/>
      </c>
      <c r="BU138" s="59" t="str">
        <f t="shared" si="105"/>
        <v/>
      </c>
      <c r="BV138" s="59" t="str">
        <f t="shared" si="106"/>
        <v/>
      </c>
      <c r="BX138" s="59" t="str">
        <f t="shared" si="107"/>
        <v/>
      </c>
      <c r="BY138" s="59" t="str">
        <f t="shared" si="108"/>
        <v/>
      </c>
      <c r="BZ138" s="59"/>
      <c r="CB138" s="59" t="str">
        <f t="shared" si="109"/>
        <v/>
      </c>
      <c r="CD138" s="59" t="str">
        <f t="shared" si="110"/>
        <v/>
      </c>
      <c r="CE138" s="59" t="str">
        <f t="shared" si="76"/>
        <v/>
      </c>
      <c r="CF138" s="60">
        <v>137</v>
      </c>
      <c r="CG138" s="60" t="str">
        <f>IF($CF138=Output!$C$7,$BS138,"")</f>
        <v/>
      </c>
    </row>
    <row r="139" spans="1:85" x14ac:dyDescent="0.25">
      <c r="A139" s="37"/>
      <c r="B139" s="39"/>
      <c r="C139" s="37"/>
      <c r="D139" s="37"/>
      <c r="E139" s="37"/>
      <c r="F139" s="37"/>
      <c r="G139" s="62"/>
      <c r="H139" s="57"/>
      <c r="I139" s="57"/>
      <c r="J139" s="57"/>
      <c r="K139" s="57"/>
      <c r="L139" s="57"/>
      <c r="M139" s="57"/>
      <c r="N139" s="57"/>
      <c r="O139" s="57"/>
      <c r="P139" s="57"/>
      <c r="R139" s="59">
        <f t="shared" si="77"/>
        <v>0</v>
      </c>
      <c r="S139" s="59">
        <f t="shared" si="78"/>
        <v>0</v>
      </c>
      <c r="T139" s="59">
        <f t="shared" si="79"/>
        <v>0</v>
      </c>
      <c r="U139" s="59">
        <f t="shared" si="80"/>
        <v>0</v>
      </c>
      <c r="V139" s="59">
        <f t="shared" si="81"/>
        <v>0</v>
      </c>
      <c r="W139" s="59">
        <f t="shared" si="82"/>
        <v>0</v>
      </c>
      <c r="X139" s="59">
        <f t="shared" si="83"/>
        <v>0</v>
      </c>
      <c r="Y139" s="59">
        <f t="shared" si="84"/>
        <v>0</v>
      </c>
      <c r="Z139" s="59">
        <f t="shared" si="85"/>
        <v>0</v>
      </c>
      <c r="AA139" s="59">
        <f t="shared" si="86"/>
        <v>0</v>
      </c>
      <c r="AB139" s="59">
        <f t="shared" si="87"/>
        <v>0</v>
      </c>
      <c r="AC139" s="59">
        <f t="shared" si="88"/>
        <v>0</v>
      </c>
      <c r="AD139" s="59">
        <f t="shared" si="89"/>
        <v>0</v>
      </c>
      <c r="AE139" s="59">
        <f t="shared" si="90"/>
        <v>0</v>
      </c>
      <c r="AF139" s="59">
        <f t="shared" si="91"/>
        <v>0</v>
      </c>
      <c r="AG139" s="59">
        <f t="shared" si="92"/>
        <v>0</v>
      </c>
      <c r="AH139" s="59">
        <f t="shared" si="93"/>
        <v>0</v>
      </c>
      <c r="AI139" s="59">
        <f t="shared" si="94"/>
        <v>0</v>
      </c>
      <c r="AJ139" s="59">
        <f t="shared" si="95"/>
        <v>0</v>
      </c>
      <c r="AK139" s="59">
        <f t="shared" si="96"/>
        <v>0</v>
      </c>
      <c r="AL139" s="59">
        <f t="shared" si="97"/>
        <v>0</v>
      </c>
      <c r="AM139" s="59">
        <f t="shared" si="98"/>
        <v>0</v>
      </c>
      <c r="AN139" s="59">
        <f t="shared" si="99"/>
        <v>0</v>
      </c>
      <c r="AO139" s="59">
        <f t="shared" si="100"/>
        <v>0</v>
      </c>
      <c r="AP139" s="59">
        <f t="shared" si="101"/>
        <v>0</v>
      </c>
      <c r="AQ139" s="59">
        <f t="shared" si="102"/>
        <v>0</v>
      </c>
      <c r="BR139" s="59" t="str">
        <f t="shared" si="103"/>
        <v/>
      </c>
      <c r="BS139" s="59" t="str">
        <f t="shared" si="104"/>
        <v/>
      </c>
      <c r="BU139" s="59" t="str">
        <f t="shared" si="105"/>
        <v/>
      </c>
      <c r="BV139" s="59" t="str">
        <f t="shared" si="106"/>
        <v/>
      </c>
      <c r="BX139" s="59" t="str">
        <f t="shared" si="107"/>
        <v/>
      </c>
      <c r="BY139" s="59" t="str">
        <f t="shared" si="108"/>
        <v/>
      </c>
      <c r="BZ139" s="59"/>
      <c r="CB139" s="59" t="str">
        <f t="shared" si="109"/>
        <v/>
      </c>
      <c r="CD139" s="59" t="str">
        <f t="shared" si="110"/>
        <v/>
      </c>
      <c r="CE139" s="59" t="str">
        <f t="shared" si="76"/>
        <v/>
      </c>
      <c r="CF139" s="60">
        <v>138</v>
      </c>
      <c r="CG139" s="60" t="str">
        <f>IF($CF139=Output!$C$7,$BS139,"")</f>
        <v/>
      </c>
    </row>
    <row r="140" spans="1:85" x14ac:dyDescent="0.25">
      <c r="A140" s="37"/>
      <c r="B140" s="39"/>
      <c r="C140" s="37"/>
      <c r="D140" s="37"/>
      <c r="E140" s="37"/>
      <c r="F140" s="37"/>
      <c r="G140" s="62"/>
      <c r="H140" s="57"/>
      <c r="I140" s="57"/>
      <c r="J140" s="57"/>
      <c r="K140" s="57"/>
      <c r="L140" s="57"/>
      <c r="M140" s="57"/>
      <c r="N140" s="57"/>
      <c r="O140" s="57"/>
      <c r="P140" s="57"/>
      <c r="R140" s="59">
        <f t="shared" si="77"/>
        <v>0</v>
      </c>
      <c r="S140" s="59">
        <f t="shared" si="78"/>
        <v>0</v>
      </c>
      <c r="T140" s="59">
        <f t="shared" si="79"/>
        <v>0</v>
      </c>
      <c r="U140" s="59">
        <f t="shared" si="80"/>
        <v>0</v>
      </c>
      <c r="V140" s="59">
        <f t="shared" si="81"/>
        <v>0</v>
      </c>
      <c r="W140" s="59">
        <f t="shared" si="82"/>
        <v>0</v>
      </c>
      <c r="X140" s="59">
        <f t="shared" si="83"/>
        <v>0</v>
      </c>
      <c r="Y140" s="59">
        <f t="shared" si="84"/>
        <v>0</v>
      </c>
      <c r="Z140" s="59">
        <f t="shared" si="85"/>
        <v>0</v>
      </c>
      <c r="AA140" s="59">
        <f t="shared" si="86"/>
        <v>0</v>
      </c>
      <c r="AB140" s="59">
        <f t="shared" si="87"/>
        <v>0</v>
      </c>
      <c r="AC140" s="59">
        <f t="shared" si="88"/>
        <v>0</v>
      </c>
      <c r="AD140" s="59">
        <f t="shared" si="89"/>
        <v>0</v>
      </c>
      <c r="AE140" s="59">
        <f t="shared" si="90"/>
        <v>0</v>
      </c>
      <c r="AF140" s="59">
        <f t="shared" si="91"/>
        <v>0</v>
      </c>
      <c r="AG140" s="59">
        <f t="shared" si="92"/>
        <v>0</v>
      </c>
      <c r="AH140" s="59">
        <f t="shared" si="93"/>
        <v>0</v>
      </c>
      <c r="AI140" s="59">
        <f t="shared" si="94"/>
        <v>0</v>
      </c>
      <c r="AJ140" s="59">
        <f t="shared" si="95"/>
        <v>0</v>
      </c>
      <c r="AK140" s="59">
        <f t="shared" si="96"/>
        <v>0</v>
      </c>
      <c r="AL140" s="59">
        <f t="shared" si="97"/>
        <v>0</v>
      </c>
      <c r="AM140" s="59">
        <f t="shared" si="98"/>
        <v>0</v>
      </c>
      <c r="AN140" s="59">
        <f t="shared" si="99"/>
        <v>0</v>
      </c>
      <c r="AO140" s="59">
        <f t="shared" si="100"/>
        <v>0</v>
      </c>
      <c r="AP140" s="59">
        <f t="shared" si="101"/>
        <v>0</v>
      </c>
      <c r="AQ140" s="59">
        <f t="shared" si="102"/>
        <v>0</v>
      </c>
      <c r="BR140" s="59" t="str">
        <f t="shared" si="103"/>
        <v/>
      </c>
      <c r="BS140" s="59" t="str">
        <f t="shared" si="104"/>
        <v/>
      </c>
      <c r="BU140" s="59" t="str">
        <f t="shared" si="105"/>
        <v/>
      </c>
      <c r="BV140" s="59" t="str">
        <f t="shared" si="106"/>
        <v/>
      </c>
      <c r="BX140" s="59" t="str">
        <f t="shared" si="107"/>
        <v/>
      </c>
      <c r="BY140" s="59" t="str">
        <f t="shared" si="108"/>
        <v/>
      </c>
      <c r="BZ140" s="59"/>
      <c r="CB140" s="59" t="str">
        <f t="shared" si="109"/>
        <v/>
      </c>
      <c r="CD140" s="59" t="str">
        <f t="shared" si="110"/>
        <v/>
      </c>
      <c r="CE140" s="59" t="str">
        <f t="shared" si="76"/>
        <v/>
      </c>
      <c r="CF140" s="60">
        <v>139</v>
      </c>
      <c r="CG140" s="60" t="str">
        <f>IF($CF140=Output!$C$7,$BS140,"")</f>
        <v/>
      </c>
    </row>
    <row r="141" spans="1:85" x14ac:dyDescent="0.25">
      <c r="A141" s="37"/>
      <c r="B141" s="39"/>
      <c r="C141" s="37"/>
      <c r="D141" s="37"/>
      <c r="E141" s="37"/>
      <c r="F141" s="37"/>
      <c r="G141" s="62"/>
      <c r="H141" s="57"/>
      <c r="I141" s="57"/>
      <c r="J141" s="57"/>
      <c r="K141" s="57"/>
      <c r="L141" s="57"/>
      <c r="M141" s="57"/>
      <c r="N141" s="57"/>
      <c r="O141" s="57"/>
      <c r="P141" s="57"/>
      <c r="R141" s="59">
        <f t="shared" si="77"/>
        <v>0</v>
      </c>
      <c r="S141" s="59">
        <f t="shared" si="78"/>
        <v>0</v>
      </c>
      <c r="T141" s="59">
        <f t="shared" si="79"/>
        <v>0</v>
      </c>
      <c r="U141" s="59">
        <f t="shared" si="80"/>
        <v>0</v>
      </c>
      <c r="V141" s="59">
        <f t="shared" si="81"/>
        <v>0</v>
      </c>
      <c r="W141" s="59">
        <f t="shared" si="82"/>
        <v>0</v>
      </c>
      <c r="X141" s="59">
        <f t="shared" si="83"/>
        <v>0</v>
      </c>
      <c r="Y141" s="59">
        <f t="shared" si="84"/>
        <v>0</v>
      </c>
      <c r="Z141" s="59">
        <f t="shared" si="85"/>
        <v>0</v>
      </c>
      <c r="AA141" s="59">
        <f t="shared" si="86"/>
        <v>0</v>
      </c>
      <c r="AB141" s="59">
        <f t="shared" si="87"/>
        <v>0</v>
      </c>
      <c r="AC141" s="59">
        <f t="shared" si="88"/>
        <v>0</v>
      </c>
      <c r="AD141" s="59">
        <f t="shared" si="89"/>
        <v>0</v>
      </c>
      <c r="AE141" s="59">
        <f t="shared" si="90"/>
        <v>0</v>
      </c>
      <c r="AF141" s="59">
        <f t="shared" si="91"/>
        <v>0</v>
      </c>
      <c r="AG141" s="59">
        <f t="shared" si="92"/>
        <v>0</v>
      </c>
      <c r="AH141" s="59">
        <f t="shared" si="93"/>
        <v>0</v>
      </c>
      <c r="AI141" s="59">
        <f t="shared" si="94"/>
        <v>0</v>
      </c>
      <c r="AJ141" s="59">
        <f t="shared" si="95"/>
        <v>0</v>
      </c>
      <c r="AK141" s="59">
        <f t="shared" si="96"/>
        <v>0</v>
      </c>
      <c r="AL141" s="59">
        <f t="shared" si="97"/>
        <v>0</v>
      </c>
      <c r="AM141" s="59">
        <f t="shared" si="98"/>
        <v>0</v>
      </c>
      <c r="AN141" s="59">
        <f t="shared" si="99"/>
        <v>0</v>
      </c>
      <c r="AO141" s="59">
        <f t="shared" si="100"/>
        <v>0</v>
      </c>
      <c r="AP141" s="59">
        <f t="shared" si="101"/>
        <v>0</v>
      </c>
      <c r="AQ141" s="59">
        <f t="shared" si="102"/>
        <v>0</v>
      </c>
      <c r="BR141" s="59" t="str">
        <f t="shared" si="103"/>
        <v/>
      </c>
      <c r="BS141" s="59" t="str">
        <f t="shared" si="104"/>
        <v/>
      </c>
      <c r="BU141" s="59" t="str">
        <f t="shared" si="105"/>
        <v/>
      </c>
      <c r="BV141" s="59" t="str">
        <f t="shared" si="106"/>
        <v/>
      </c>
      <c r="BX141" s="59" t="str">
        <f t="shared" si="107"/>
        <v/>
      </c>
      <c r="BY141" s="59" t="str">
        <f t="shared" si="108"/>
        <v/>
      </c>
      <c r="BZ141" s="59"/>
      <c r="CB141" s="59" t="str">
        <f t="shared" si="109"/>
        <v/>
      </c>
      <c r="CD141" s="59" t="str">
        <f t="shared" si="110"/>
        <v/>
      </c>
      <c r="CE141" s="59" t="str">
        <f t="shared" si="76"/>
        <v/>
      </c>
      <c r="CF141" s="60">
        <v>140</v>
      </c>
      <c r="CG141" s="60" t="str">
        <f>IF($CF141=Output!$C$7,$BS141,"")</f>
        <v/>
      </c>
    </row>
    <row r="142" spans="1:85" x14ac:dyDescent="0.25">
      <c r="A142" s="37"/>
      <c r="B142" s="39"/>
      <c r="C142" s="37"/>
      <c r="D142" s="37"/>
      <c r="E142" s="37"/>
      <c r="F142" s="37"/>
      <c r="G142" s="62"/>
      <c r="H142" s="57"/>
      <c r="I142" s="57"/>
      <c r="J142" s="57"/>
      <c r="K142" s="57"/>
      <c r="L142" s="57"/>
      <c r="M142" s="57"/>
      <c r="N142" s="57"/>
      <c r="O142" s="57"/>
      <c r="P142" s="57"/>
      <c r="R142" s="59">
        <f t="shared" si="77"/>
        <v>0</v>
      </c>
      <c r="S142" s="59">
        <f t="shared" si="78"/>
        <v>0</v>
      </c>
      <c r="T142" s="59">
        <f t="shared" si="79"/>
        <v>0</v>
      </c>
      <c r="U142" s="59">
        <f t="shared" si="80"/>
        <v>0</v>
      </c>
      <c r="V142" s="59">
        <f t="shared" si="81"/>
        <v>0</v>
      </c>
      <c r="W142" s="59">
        <f t="shared" si="82"/>
        <v>0</v>
      </c>
      <c r="X142" s="59">
        <f t="shared" si="83"/>
        <v>0</v>
      </c>
      <c r="Y142" s="59">
        <f t="shared" si="84"/>
        <v>0</v>
      </c>
      <c r="Z142" s="59">
        <f t="shared" si="85"/>
        <v>0</v>
      </c>
      <c r="AA142" s="59">
        <f t="shared" si="86"/>
        <v>0</v>
      </c>
      <c r="AB142" s="59">
        <f t="shared" si="87"/>
        <v>0</v>
      </c>
      <c r="AC142" s="59">
        <f t="shared" si="88"/>
        <v>0</v>
      </c>
      <c r="AD142" s="59">
        <f t="shared" si="89"/>
        <v>0</v>
      </c>
      <c r="AE142" s="59">
        <f t="shared" si="90"/>
        <v>0</v>
      </c>
      <c r="AF142" s="59">
        <f t="shared" si="91"/>
        <v>0</v>
      </c>
      <c r="AG142" s="59">
        <f t="shared" si="92"/>
        <v>0</v>
      </c>
      <c r="AH142" s="59">
        <f t="shared" si="93"/>
        <v>0</v>
      </c>
      <c r="AI142" s="59">
        <f t="shared" si="94"/>
        <v>0</v>
      </c>
      <c r="AJ142" s="59">
        <f t="shared" si="95"/>
        <v>0</v>
      </c>
      <c r="AK142" s="59">
        <f t="shared" si="96"/>
        <v>0</v>
      </c>
      <c r="AL142" s="59">
        <f t="shared" si="97"/>
        <v>0</v>
      </c>
      <c r="AM142" s="59">
        <f t="shared" si="98"/>
        <v>0</v>
      </c>
      <c r="AN142" s="59">
        <f t="shared" si="99"/>
        <v>0</v>
      </c>
      <c r="AO142" s="59">
        <f t="shared" si="100"/>
        <v>0</v>
      </c>
      <c r="AP142" s="59">
        <f t="shared" si="101"/>
        <v>0</v>
      </c>
      <c r="AQ142" s="59">
        <f t="shared" si="102"/>
        <v>0</v>
      </c>
      <c r="BR142" s="59" t="str">
        <f t="shared" si="103"/>
        <v/>
      </c>
      <c r="BS142" s="59" t="str">
        <f t="shared" si="104"/>
        <v/>
      </c>
      <c r="BU142" s="59" t="str">
        <f t="shared" si="105"/>
        <v/>
      </c>
      <c r="BV142" s="59" t="str">
        <f t="shared" si="106"/>
        <v/>
      </c>
      <c r="BX142" s="59" t="str">
        <f t="shared" si="107"/>
        <v/>
      </c>
      <c r="BY142" s="59" t="str">
        <f t="shared" si="108"/>
        <v/>
      </c>
      <c r="BZ142" s="59"/>
      <c r="CB142" s="59" t="str">
        <f t="shared" si="109"/>
        <v/>
      </c>
      <c r="CD142" s="59" t="str">
        <f t="shared" si="110"/>
        <v/>
      </c>
      <c r="CE142" s="59" t="str">
        <f t="shared" si="76"/>
        <v/>
      </c>
      <c r="CF142" s="60">
        <v>141</v>
      </c>
      <c r="CG142" s="60" t="str">
        <f>IF($CF142=Output!$C$7,$BS142,"")</f>
        <v/>
      </c>
    </row>
    <row r="143" spans="1:85" x14ac:dyDescent="0.25">
      <c r="A143" s="37"/>
      <c r="B143" s="39"/>
      <c r="C143" s="37"/>
      <c r="D143" s="37"/>
      <c r="E143" s="37"/>
      <c r="F143" s="37"/>
      <c r="G143" s="62"/>
      <c r="H143" s="57"/>
      <c r="I143" s="57"/>
      <c r="J143" s="57"/>
      <c r="K143" s="57"/>
      <c r="L143" s="57"/>
      <c r="M143" s="57"/>
      <c r="N143" s="57"/>
      <c r="O143" s="57"/>
      <c r="P143" s="57"/>
      <c r="R143" s="59">
        <f t="shared" si="77"/>
        <v>0</v>
      </c>
      <c r="S143" s="59">
        <f t="shared" si="78"/>
        <v>0</v>
      </c>
      <c r="T143" s="59">
        <f t="shared" si="79"/>
        <v>0</v>
      </c>
      <c r="U143" s="59">
        <f t="shared" si="80"/>
        <v>0</v>
      </c>
      <c r="V143" s="59">
        <f t="shared" si="81"/>
        <v>0</v>
      </c>
      <c r="W143" s="59">
        <f t="shared" si="82"/>
        <v>0</v>
      </c>
      <c r="X143" s="59">
        <f t="shared" si="83"/>
        <v>0</v>
      </c>
      <c r="Y143" s="59">
        <f t="shared" si="84"/>
        <v>0</v>
      </c>
      <c r="Z143" s="59">
        <f t="shared" si="85"/>
        <v>0</v>
      </c>
      <c r="AA143" s="59">
        <f t="shared" si="86"/>
        <v>0</v>
      </c>
      <c r="AB143" s="59">
        <f t="shared" si="87"/>
        <v>0</v>
      </c>
      <c r="AC143" s="59">
        <f t="shared" si="88"/>
        <v>0</v>
      </c>
      <c r="AD143" s="59">
        <f t="shared" si="89"/>
        <v>0</v>
      </c>
      <c r="AE143" s="59">
        <f t="shared" si="90"/>
        <v>0</v>
      </c>
      <c r="AF143" s="59">
        <f t="shared" si="91"/>
        <v>0</v>
      </c>
      <c r="AG143" s="59">
        <f t="shared" si="92"/>
        <v>0</v>
      </c>
      <c r="AH143" s="59">
        <f t="shared" si="93"/>
        <v>0</v>
      </c>
      <c r="AI143" s="59">
        <f t="shared" si="94"/>
        <v>0</v>
      </c>
      <c r="AJ143" s="59">
        <f t="shared" si="95"/>
        <v>0</v>
      </c>
      <c r="AK143" s="59">
        <f t="shared" si="96"/>
        <v>0</v>
      </c>
      <c r="AL143" s="59">
        <f t="shared" si="97"/>
        <v>0</v>
      </c>
      <c r="AM143" s="59">
        <f t="shared" si="98"/>
        <v>0</v>
      </c>
      <c r="AN143" s="59">
        <f t="shared" si="99"/>
        <v>0</v>
      </c>
      <c r="AO143" s="59">
        <f t="shared" si="100"/>
        <v>0</v>
      </c>
      <c r="AP143" s="59">
        <f t="shared" si="101"/>
        <v>0</v>
      </c>
      <c r="AQ143" s="59">
        <f t="shared" si="102"/>
        <v>0</v>
      </c>
      <c r="BR143" s="59" t="str">
        <f t="shared" si="103"/>
        <v/>
      </c>
      <c r="BS143" s="59" t="str">
        <f t="shared" si="104"/>
        <v/>
      </c>
      <c r="BU143" s="59" t="str">
        <f t="shared" si="105"/>
        <v/>
      </c>
      <c r="BV143" s="59" t="str">
        <f t="shared" si="106"/>
        <v/>
      </c>
      <c r="BX143" s="59" t="str">
        <f t="shared" si="107"/>
        <v/>
      </c>
      <c r="BY143" s="59" t="str">
        <f t="shared" si="108"/>
        <v/>
      </c>
      <c r="BZ143" s="59"/>
      <c r="CB143" s="59" t="str">
        <f t="shared" si="109"/>
        <v/>
      </c>
      <c r="CD143" s="59" t="str">
        <f t="shared" si="110"/>
        <v/>
      </c>
      <c r="CE143" s="59" t="str">
        <f t="shared" si="76"/>
        <v/>
      </c>
      <c r="CF143" s="60">
        <v>142</v>
      </c>
      <c r="CG143" s="60" t="str">
        <f>IF($CF143=Output!$C$7,$BS143,"")</f>
        <v/>
      </c>
    </row>
    <row r="144" spans="1:85" x14ac:dyDescent="0.25">
      <c r="A144" s="37"/>
      <c r="B144" s="39"/>
      <c r="C144" s="37"/>
      <c r="D144" s="37"/>
      <c r="E144" s="37"/>
      <c r="F144" s="37"/>
      <c r="G144" s="62"/>
      <c r="H144" s="57"/>
      <c r="I144" s="57"/>
      <c r="J144" s="57"/>
      <c r="K144" s="57"/>
      <c r="L144" s="57"/>
      <c r="M144" s="57"/>
      <c r="N144" s="57"/>
      <c r="O144" s="57"/>
      <c r="P144" s="57"/>
      <c r="R144" s="59">
        <f t="shared" si="77"/>
        <v>0</v>
      </c>
      <c r="S144" s="59">
        <f t="shared" si="78"/>
        <v>0</v>
      </c>
      <c r="T144" s="59">
        <f t="shared" si="79"/>
        <v>0</v>
      </c>
      <c r="U144" s="59">
        <f t="shared" si="80"/>
        <v>0</v>
      </c>
      <c r="V144" s="59">
        <f t="shared" si="81"/>
        <v>0</v>
      </c>
      <c r="W144" s="59">
        <f t="shared" si="82"/>
        <v>0</v>
      </c>
      <c r="X144" s="59">
        <f t="shared" si="83"/>
        <v>0</v>
      </c>
      <c r="Y144" s="59">
        <f t="shared" si="84"/>
        <v>0</v>
      </c>
      <c r="Z144" s="59">
        <f t="shared" si="85"/>
        <v>0</v>
      </c>
      <c r="AA144" s="59">
        <f t="shared" si="86"/>
        <v>0</v>
      </c>
      <c r="AB144" s="59">
        <f t="shared" si="87"/>
        <v>0</v>
      </c>
      <c r="AC144" s="59">
        <f t="shared" si="88"/>
        <v>0</v>
      </c>
      <c r="AD144" s="59">
        <f t="shared" si="89"/>
        <v>0</v>
      </c>
      <c r="AE144" s="59">
        <f t="shared" si="90"/>
        <v>0</v>
      </c>
      <c r="AF144" s="59">
        <f t="shared" si="91"/>
        <v>0</v>
      </c>
      <c r="AG144" s="59">
        <f t="shared" si="92"/>
        <v>0</v>
      </c>
      <c r="AH144" s="59">
        <f t="shared" si="93"/>
        <v>0</v>
      </c>
      <c r="AI144" s="59">
        <f t="shared" si="94"/>
        <v>0</v>
      </c>
      <c r="AJ144" s="59">
        <f t="shared" si="95"/>
        <v>0</v>
      </c>
      <c r="AK144" s="59">
        <f t="shared" si="96"/>
        <v>0</v>
      </c>
      <c r="AL144" s="59">
        <f t="shared" si="97"/>
        <v>0</v>
      </c>
      <c r="AM144" s="59">
        <f t="shared" si="98"/>
        <v>0</v>
      </c>
      <c r="AN144" s="59">
        <f t="shared" si="99"/>
        <v>0</v>
      </c>
      <c r="AO144" s="59">
        <f t="shared" si="100"/>
        <v>0</v>
      </c>
      <c r="AP144" s="59">
        <f t="shared" si="101"/>
        <v>0</v>
      </c>
      <c r="AQ144" s="59">
        <f t="shared" si="102"/>
        <v>0</v>
      </c>
      <c r="BR144" s="59" t="str">
        <f t="shared" si="103"/>
        <v/>
      </c>
      <c r="BS144" s="59" t="str">
        <f t="shared" si="104"/>
        <v/>
      </c>
      <c r="BU144" s="59" t="str">
        <f t="shared" si="105"/>
        <v/>
      </c>
      <c r="BV144" s="59" t="str">
        <f t="shared" si="106"/>
        <v/>
      </c>
      <c r="BX144" s="59" t="str">
        <f t="shared" si="107"/>
        <v/>
      </c>
      <c r="BY144" s="59" t="str">
        <f t="shared" si="108"/>
        <v/>
      </c>
      <c r="BZ144" s="59"/>
      <c r="CB144" s="59" t="str">
        <f t="shared" si="109"/>
        <v/>
      </c>
      <c r="CD144" s="59" t="str">
        <f t="shared" si="110"/>
        <v/>
      </c>
      <c r="CE144" s="59" t="str">
        <f t="shared" si="76"/>
        <v/>
      </c>
      <c r="CF144" s="60">
        <v>143</v>
      </c>
      <c r="CG144" s="60" t="str">
        <f>IF($CF144=Output!$C$7,$BS144,"")</f>
        <v/>
      </c>
    </row>
    <row r="145" spans="1:85" x14ac:dyDescent="0.25">
      <c r="A145" s="37"/>
      <c r="B145" s="39"/>
      <c r="C145" s="37"/>
      <c r="D145" s="37"/>
      <c r="E145" s="37"/>
      <c r="F145" s="37"/>
      <c r="G145" s="62"/>
      <c r="H145" s="57"/>
      <c r="I145" s="57"/>
      <c r="J145" s="57"/>
      <c r="K145" s="57"/>
      <c r="L145" s="57"/>
      <c r="M145" s="57"/>
      <c r="N145" s="57"/>
      <c r="O145" s="57"/>
      <c r="P145" s="57"/>
      <c r="R145" s="59">
        <f t="shared" si="77"/>
        <v>0</v>
      </c>
      <c r="S145" s="59">
        <f t="shared" si="78"/>
        <v>0</v>
      </c>
      <c r="T145" s="59">
        <f t="shared" si="79"/>
        <v>0</v>
      </c>
      <c r="U145" s="59">
        <f t="shared" si="80"/>
        <v>0</v>
      </c>
      <c r="V145" s="59">
        <f t="shared" si="81"/>
        <v>0</v>
      </c>
      <c r="W145" s="59">
        <f t="shared" si="82"/>
        <v>0</v>
      </c>
      <c r="X145" s="59">
        <f t="shared" si="83"/>
        <v>0</v>
      </c>
      <c r="Y145" s="59">
        <f t="shared" si="84"/>
        <v>0</v>
      </c>
      <c r="Z145" s="59">
        <f t="shared" si="85"/>
        <v>0</v>
      </c>
      <c r="AA145" s="59">
        <f t="shared" si="86"/>
        <v>0</v>
      </c>
      <c r="AB145" s="59">
        <f t="shared" si="87"/>
        <v>0</v>
      </c>
      <c r="AC145" s="59">
        <f t="shared" si="88"/>
        <v>0</v>
      </c>
      <c r="AD145" s="59">
        <f t="shared" si="89"/>
        <v>0</v>
      </c>
      <c r="AE145" s="59">
        <f t="shared" si="90"/>
        <v>0</v>
      </c>
      <c r="AF145" s="59">
        <f t="shared" si="91"/>
        <v>0</v>
      </c>
      <c r="AG145" s="59">
        <f t="shared" si="92"/>
        <v>0</v>
      </c>
      <c r="AH145" s="59">
        <f t="shared" si="93"/>
        <v>0</v>
      </c>
      <c r="AI145" s="59">
        <f t="shared" si="94"/>
        <v>0</v>
      </c>
      <c r="AJ145" s="59">
        <f t="shared" si="95"/>
        <v>0</v>
      </c>
      <c r="AK145" s="59">
        <f t="shared" si="96"/>
        <v>0</v>
      </c>
      <c r="AL145" s="59">
        <f t="shared" si="97"/>
        <v>0</v>
      </c>
      <c r="AM145" s="59">
        <f t="shared" si="98"/>
        <v>0</v>
      </c>
      <c r="AN145" s="59">
        <f t="shared" si="99"/>
        <v>0</v>
      </c>
      <c r="AO145" s="59">
        <f t="shared" si="100"/>
        <v>0</v>
      </c>
      <c r="AP145" s="59">
        <f t="shared" si="101"/>
        <v>0</v>
      </c>
      <c r="AQ145" s="59">
        <f t="shared" si="102"/>
        <v>0</v>
      </c>
      <c r="BR145" s="59" t="str">
        <f t="shared" si="103"/>
        <v/>
      </c>
      <c r="BS145" s="59" t="str">
        <f t="shared" si="104"/>
        <v/>
      </c>
      <c r="BU145" s="59" t="str">
        <f t="shared" si="105"/>
        <v/>
      </c>
      <c r="BV145" s="59" t="str">
        <f t="shared" si="106"/>
        <v/>
      </c>
      <c r="BX145" s="59" t="str">
        <f t="shared" si="107"/>
        <v/>
      </c>
      <c r="BY145" s="59" t="str">
        <f t="shared" si="108"/>
        <v/>
      </c>
      <c r="BZ145" s="59"/>
      <c r="CB145" s="59" t="str">
        <f t="shared" si="109"/>
        <v/>
      </c>
      <c r="CD145" s="59" t="str">
        <f t="shared" si="110"/>
        <v/>
      </c>
      <c r="CE145" s="59" t="str">
        <f t="shared" si="76"/>
        <v/>
      </c>
      <c r="CF145" s="60">
        <v>144</v>
      </c>
      <c r="CG145" s="60" t="str">
        <f>IF($CF145=Output!$C$7,$BS145,"")</f>
        <v/>
      </c>
    </row>
    <row r="146" spans="1:85" x14ac:dyDescent="0.25">
      <c r="A146" s="37"/>
      <c r="B146" s="39"/>
      <c r="C146" s="37"/>
      <c r="D146" s="37"/>
      <c r="E146" s="37"/>
      <c r="F146" s="37"/>
      <c r="G146" s="62"/>
      <c r="H146" s="57"/>
      <c r="I146" s="57"/>
      <c r="J146" s="57"/>
      <c r="K146" s="57"/>
      <c r="L146" s="57"/>
      <c r="M146" s="57"/>
      <c r="N146" s="57"/>
      <c r="O146" s="57"/>
      <c r="P146" s="57"/>
      <c r="R146" s="59">
        <f t="shared" si="77"/>
        <v>0</v>
      </c>
      <c r="S146" s="59">
        <f t="shared" si="78"/>
        <v>0</v>
      </c>
      <c r="T146" s="59">
        <f t="shared" si="79"/>
        <v>0</v>
      </c>
      <c r="U146" s="59">
        <f t="shared" si="80"/>
        <v>0</v>
      </c>
      <c r="V146" s="59">
        <f t="shared" si="81"/>
        <v>0</v>
      </c>
      <c r="W146" s="59">
        <f t="shared" si="82"/>
        <v>0</v>
      </c>
      <c r="X146" s="59">
        <f t="shared" si="83"/>
        <v>0</v>
      </c>
      <c r="Y146" s="59">
        <f t="shared" si="84"/>
        <v>0</v>
      </c>
      <c r="Z146" s="59">
        <f t="shared" si="85"/>
        <v>0</v>
      </c>
      <c r="AA146" s="59">
        <f t="shared" si="86"/>
        <v>0</v>
      </c>
      <c r="AB146" s="59">
        <f t="shared" si="87"/>
        <v>0</v>
      </c>
      <c r="AC146" s="59">
        <f t="shared" si="88"/>
        <v>0</v>
      </c>
      <c r="AD146" s="59">
        <f t="shared" si="89"/>
        <v>0</v>
      </c>
      <c r="AE146" s="59">
        <f t="shared" si="90"/>
        <v>0</v>
      </c>
      <c r="AF146" s="59">
        <f t="shared" si="91"/>
        <v>0</v>
      </c>
      <c r="AG146" s="59">
        <f t="shared" si="92"/>
        <v>0</v>
      </c>
      <c r="AH146" s="59">
        <f t="shared" si="93"/>
        <v>0</v>
      </c>
      <c r="AI146" s="59">
        <f t="shared" si="94"/>
        <v>0</v>
      </c>
      <c r="AJ146" s="59">
        <f t="shared" si="95"/>
        <v>0</v>
      </c>
      <c r="AK146" s="59">
        <f t="shared" si="96"/>
        <v>0</v>
      </c>
      <c r="AL146" s="59">
        <f t="shared" si="97"/>
        <v>0</v>
      </c>
      <c r="AM146" s="59">
        <f t="shared" si="98"/>
        <v>0</v>
      </c>
      <c r="AN146" s="59">
        <f t="shared" si="99"/>
        <v>0</v>
      </c>
      <c r="AO146" s="59">
        <f t="shared" si="100"/>
        <v>0</v>
      </c>
      <c r="AP146" s="59">
        <f t="shared" si="101"/>
        <v>0</v>
      </c>
      <c r="AQ146" s="59">
        <f t="shared" si="102"/>
        <v>0</v>
      </c>
      <c r="BR146" s="59" t="str">
        <f t="shared" si="103"/>
        <v/>
      </c>
      <c r="BS146" s="59" t="str">
        <f t="shared" si="104"/>
        <v/>
      </c>
      <c r="BU146" s="59" t="str">
        <f t="shared" si="105"/>
        <v/>
      </c>
      <c r="BV146" s="59" t="str">
        <f t="shared" si="106"/>
        <v/>
      </c>
      <c r="BX146" s="59" t="str">
        <f t="shared" si="107"/>
        <v/>
      </c>
      <c r="BY146" s="59" t="str">
        <f t="shared" si="108"/>
        <v/>
      </c>
      <c r="BZ146" s="59"/>
      <c r="CB146" s="59" t="str">
        <f t="shared" si="109"/>
        <v/>
      </c>
      <c r="CD146" s="59" t="str">
        <f t="shared" si="110"/>
        <v/>
      </c>
      <c r="CE146" s="59" t="str">
        <f t="shared" si="76"/>
        <v/>
      </c>
      <c r="CF146" s="60">
        <v>145</v>
      </c>
      <c r="CG146" s="60" t="str">
        <f>IF($CF146=Output!$C$7,$BS146,"")</f>
        <v/>
      </c>
    </row>
    <row r="147" spans="1:85" x14ac:dyDescent="0.25">
      <c r="A147" s="37"/>
      <c r="B147" s="39"/>
      <c r="C147" s="37"/>
      <c r="D147" s="37"/>
      <c r="E147" s="37"/>
      <c r="F147" s="37"/>
      <c r="G147" s="62"/>
      <c r="H147" s="57"/>
      <c r="I147" s="57"/>
      <c r="J147" s="57"/>
      <c r="K147" s="57"/>
      <c r="L147" s="57"/>
      <c r="M147" s="57"/>
      <c r="N147" s="57"/>
      <c r="O147" s="57"/>
      <c r="P147" s="57"/>
      <c r="R147" s="59">
        <f t="shared" si="77"/>
        <v>0</v>
      </c>
      <c r="S147" s="59">
        <f t="shared" si="78"/>
        <v>0</v>
      </c>
      <c r="T147" s="59">
        <f t="shared" si="79"/>
        <v>0</v>
      </c>
      <c r="U147" s="59">
        <f t="shared" si="80"/>
        <v>0</v>
      </c>
      <c r="V147" s="59">
        <f t="shared" si="81"/>
        <v>0</v>
      </c>
      <c r="W147" s="59">
        <f t="shared" si="82"/>
        <v>0</v>
      </c>
      <c r="X147" s="59">
        <f t="shared" si="83"/>
        <v>0</v>
      </c>
      <c r="Y147" s="59">
        <f t="shared" si="84"/>
        <v>0</v>
      </c>
      <c r="Z147" s="59">
        <f t="shared" si="85"/>
        <v>0</v>
      </c>
      <c r="AA147" s="59">
        <f t="shared" si="86"/>
        <v>0</v>
      </c>
      <c r="AB147" s="59">
        <f t="shared" si="87"/>
        <v>0</v>
      </c>
      <c r="AC147" s="59">
        <f t="shared" si="88"/>
        <v>0</v>
      </c>
      <c r="AD147" s="59">
        <f t="shared" si="89"/>
        <v>0</v>
      </c>
      <c r="AE147" s="59">
        <f t="shared" si="90"/>
        <v>0</v>
      </c>
      <c r="AF147" s="59">
        <f t="shared" si="91"/>
        <v>0</v>
      </c>
      <c r="AG147" s="59">
        <f t="shared" si="92"/>
        <v>0</v>
      </c>
      <c r="AH147" s="59">
        <f t="shared" si="93"/>
        <v>0</v>
      </c>
      <c r="AI147" s="59">
        <f t="shared" si="94"/>
        <v>0</v>
      </c>
      <c r="AJ147" s="59">
        <f t="shared" si="95"/>
        <v>0</v>
      </c>
      <c r="AK147" s="59">
        <f t="shared" si="96"/>
        <v>0</v>
      </c>
      <c r="AL147" s="59">
        <f t="shared" si="97"/>
        <v>0</v>
      </c>
      <c r="AM147" s="59">
        <f t="shared" si="98"/>
        <v>0</v>
      </c>
      <c r="AN147" s="59">
        <f t="shared" si="99"/>
        <v>0</v>
      </c>
      <c r="AO147" s="59">
        <f t="shared" si="100"/>
        <v>0</v>
      </c>
      <c r="AP147" s="59">
        <f t="shared" si="101"/>
        <v>0</v>
      </c>
      <c r="AQ147" s="59">
        <f t="shared" si="102"/>
        <v>0</v>
      </c>
      <c r="BR147" s="59" t="str">
        <f t="shared" si="103"/>
        <v/>
      </c>
      <c r="BS147" s="59" t="str">
        <f t="shared" si="104"/>
        <v/>
      </c>
      <c r="BU147" s="59" t="str">
        <f t="shared" si="105"/>
        <v/>
      </c>
      <c r="BV147" s="59" t="str">
        <f t="shared" si="106"/>
        <v/>
      </c>
      <c r="BX147" s="59" t="str">
        <f t="shared" si="107"/>
        <v/>
      </c>
      <c r="BY147" s="59" t="str">
        <f t="shared" si="108"/>
        <v/>
      </c>
      <c r="BZ147" s="59"/>
      <c r="CB147" s="59" t="str">
        <f t="shared" si="109"/>
        <v/>
      </c>
      <c r="CD147" s="59" t="str">
        <f t="shared" si="110"/>
        <v/>
      </c>
      <c r="CE147" s="59" t="str">
        <f t="shared" si="76"/>
        <v/>
      </c>
      <c r="CF147" s="60">
        <v>146</v>
      </c>
      <c r="CG147" s="60" t="str">
        <f>IF($CF147=Output!$C$7,$BS147,"")</f>
        <v/>
      </c>
    </row>
    <row r="148" spans="1:85" x14ac:dyDescent="0.25">
      <c r="A148" s="37"/>
      <c r="B148" s="39"/>
      <c r="C148" s="37"/>
      <c r="D148" s="37"/>
      <c r="E148" s="37"/>
      <c r="F148" s="37"/>
      <c r="G148" s="62"/>
      <c r="H148" s="57"/>
      <c r="I148" s="57"/>
      <c r="J148" s="57"/>
      <c r="K148" s="57"/>
      <c r="L148" s="57"/>
      <c r="M148" s="57"/>
      <c r="N148" s="57"/>
      <c r="O148" s="57"/>
      <c r="P148" s="57"/>
      <c r="R148" s="59">
        <f t="shared" si="77"/>
        <v>0</v>
      </c>
      <c r="S148" s="59">
        <f t="shared" si="78"/>
        <v>0</v>
      </c>
      <c r="T148" s="59">
        <f t="shared" si="79"/>
        <v>0</v>
      </c>
      <c r="U148" s="59">
        <f t="shared" si="80"/>
        <v>0</v>
      </c>
      <c r="V148" s="59">
        <f t="shared" si="81"/>
        <v>0</v>
      </c>
      <c r="W148" s="59">
        <f t="shared" si="82"/>
        <v>0</v>
      </c>
      <c r="X148" s="59">
        <f t="shared" si="83"/>
        <v>0</v>
      </c>
      <c r="Y148" s="59">
        <f t="shared" si="84"/>
        <v>0</v>
      </c>
      <c r="Z148" s="59">
        <f t="shared" si="85"/>
        <v>0</v>
      </c>
      <c r="AA148" s="59">
        <f t="shared" si="86"/>
        <v>0</v>
      </c>
      <c r="AB148" s="59">
        <f t="shared" si="87"/>
        <v>0</v>
      </c>
      <c r="AC148" s="59">
        <f t="shared" si="88"/>
        <v>0</v>
      </c>
      <c r="AD148" s="59">
        <f t="shared" si="89"/>
        <v>0</v>
      </c>
      <c r="AE148" s="59">
        <f t="shared" si="90"/>
        <v>0</v>
      </c>
      <c r="AF148" s="59">
        <f t="shared" si="91"/>
        <v>0</v>
      </c>
      <c r="AG148" s="59">
        <f t="shared" si="92"/>
        <v>0</v>
      </c>
      <c r="AH148" s="59">
        <f t="shared" si="93"/>
        <v>0</v>
      </c>
      <c r="AI148" s="59">
        <f t="shared" si="94"/>
        <v>0</v>
      </c>
      <c r="AJ148" s="59">
        <f t="shared" si="95"/>
        <v>0</v>
      </c>
      <c r="AK148" s="59">
        <f t="shared" si="96"/>
        <v>0</v>
      </c>
      <c r="AL148" s="59">
        <f t="shared" si="97"/>
        <v>0</v>
      </c>
      <c r="AM148" s="59">
        <f t="shared" si="98"/>
        <v>0</v>
      </c>
      <c r="AN148" s="59">
        <f t="shared" si="99"/>
        <v>0</v>
      </c>
      <c r="AO148" s="59">
        <f t="shared" si="100"/>
        <v>0</v>
      </c>
      <c r="AP148" s="59">
        <f t="shared" si="101"/>
        <v>0</v>
      </c>
      <c r="AQ148" s="59">
        <f t="shared" si="102"/>
        <v>0</v>
      </c>
      <c r="BR148" s="59" t="str">
        <f t="shared" si="103"/>
        <v/>
      </c>
      <c r="BS148" s="59" t="str">
        <f t="shared" si="104"/>
        <v/>
      </c>
      <c r="BU148" s="59" t="str">
        <f t="shared" si="105"/>
        <v/>
      </c>
      <c r="BV148" s="59" t="str">
        <f t="shared" si="106"/>
        <v/>
      </c>
      <c r="BX148" s="59" t="str">
        <f t="shared" si="107"/>
        <v/>
      </c>
      <c r="BY148" s="59" t="str">
        <f t="shared" si="108"/>
        <v/>
      </c>
      <c r="BZ148" s="59"/>
      <c r="CB148" s="59" t="str">
        <f t="shared" si="109"/>
        <v/>
      </c>
      <c r="CD148" s="59" t="str">
        <f t="shared" si="110"/>
        <v/>
      </c>
      <c r="CE148" s="59" t="str">
        <f t="shared" si="76"/>
        <v/>
      </c>
      <c r="CF148" s="60">
        <v>147</v>
      </c>
      <c r="CG148" s="60" t="str">
        <f>IF($CF148=Output!$C$7,$BS148,"")</f>
        <v/>
      </c>
    </row>
    <row r="149" spans="1:85" x14ac:dyDescent="0.25">
      <c r="A149" s="37"/>
      <c r="B149" s="39"/>
      <c r="C149" s="37"/>
      <c r="D149" s="37"/>
      <c r="E149" s="37"/>
      <c r="F149" s="37"/>
      <c r="G149" s="62"/>
      <c r="H149" s="57"/>
      <c r="I149" s="57"/>
      <c r="J149" s="57"/>
      <c r="K149" s="57"/>
      <c r="L149" s="57"/>
      <c r="M149" s="57"/>
      <c r="N149" s="57"/>
      <c r="O149" s="57"/>
      <c r="P149" s="57"/>
      <c r="R149" s="59">
        <f t="shared" si="77"/>
        <v>0</v>
      </c>
      <c r="S149" s="59">
        <f t="shared" si="78"/>
        <v>0</v>
      </c>
      <c r="T149" s="59">
        <f t="shared" si="79"/>
        <v>0</v>
      </c>
      <c r="U149" s="59">
        <f t="shared" si="80"/>
        <v>0</v>
      </c>
      <c r="V149" s="59">
        <f t="shared" si="81"/>
        <v>0</v>
      </c>
      <c r="W149" s="59">
        <f t="shared" si="82"/>
        <v>0</v>
      </c>
      <c r="X149" s="59">
        <f t="shared" si="83"/>
        <v>0</v>
      </c>
      <c r="Y149" s="59">
        <f t="shared" si="84"/>
        <v>0</v>
      </c>
      <c r="Z149" s="59">
        <f t="shared" si="85"/>
        <v>0</v>
      </c>
      <c r="AA149" s="59">
        <f t="shared" si="86"/>
        <v>0</v>
      </c>
      <c r="AB149" s="59">
        <f t="shared" si="87"/>
        <v>0</v>
      </c>
      <c r="AC149" s="59">
        <f t="shared" si="88"/>
        <v>0</v>
      </c>
      <c r="AD149" s="59">
        <f t="shared" si="89"/>
        <v>0</v>
      </c>
      <c r="AE149" s="59">
        <f t="shared" si="90"/>
        <v>0</v>
      </c>
      <c r="AF149" s="59">
        <f t="shared" si="91"/>
        <v>0</v>
      </c>
      <c r="AG149" s="59">
        <f t="shared" si="92"/>
        <v>0</v>
      </c>
      <c r="AH149" s="59">
        <f t="shared" si="93"/>
        <v>0</v>
      </c>
      <c r="AI149" s="59">
        <f t="shared" si="94"/>
        <v>0</v>
      </c>
      <c r="AJ149" s="59">
        <f t="shared" si="95"/>
        <v>0</v>
      </c>
      <c r="AK149" s="59">
        <f t="shared" si="96"/>
        <v>0</v>
      </c>
      <c r="AL149" s="59">
        <f t="shared" si="97"/>
        <v>0</v>
      </c>
      <c r="AM149" s="59">
        <f t="shared" si="98"/>
        <v>0</v>
      </c>
      <c r="AN149" s="59">
        <f t="shared" si="99"/>
        <v>0</v>
      </c>
      <c r="AO149" s="59">
        <f t="shared" si="100"/>
        <v>0</v>
      </c>
      <c r="AP149" s="59">
        <f t="shared" si="101"/>
        <v>0</v>
      </c>
      <c r="AQ149" s="59">
        <f t="shared" si="102"/>
        <v>0</v>
      </c>
      <c r="BR149" s="59" t="str">
        <f t="shared" si="103"/>
        <v/>
      </c>
      <c r="BS149" s="59" t="str">
        <f t="shared" si="104"/>
        <v/>
      </c>
      <c r="BU149" s="59" t="str">
        <f t="shared" si="105"/>
        <v/>
      </c>
      <c r="BV149" s="59" t="str">
        <f t="shared" si="106"/>
        <v/>
      </c>
      <c r="BX149" s="59" t="str">
        <f t="shared" si="107"/>
        <v/>
      </c>
      <c r="BY149" s="59" t="str">
        <f t="shared" si="108"/>
        <v/>
      </c>
      <c r="BZ149" s="59"/>
      <c r="CB149" s="59" t="str">
        <f t="shared" si="109"/>
        <v/>
      </c>
      <c r="CD149" s="59" t="str">
        <f t="shared" si="110"/>
        <v/>
      </c>
      <c r="CE149" s="59" t="str">
        <f t="shared" si="76"/>
        <v/>
      </c>
      <c r="CF149" s="60">
        <v>148</v>
      </c>
      <c r="CG149" s="60" t="str">
        <f>IF($CF149=Output!$C$7,$BS149,"")</f>
        <v/>
      </c>
    </row>
    <row r="150" spans="1:85" x14ac:dyDescent="0.25">
      <c r="A150" s="37"/>
      <c r="B150" s="39"/>
      <c r="C150" s="37"/>
      <c r="D150" s="37"/>
      <c r="E150" s="37"/>
      <c r="F150" s="37"/>
      <c r="G150" s="62"/>
      <c r="H150" s="57"/>
      <c r="I150" s="57"/>
      <c r="J150" s="57"/>
      <c r="K150" s="57"/>
      <c r="L150" s="57"/>
      <c r="M150" s="57"/>
      <c r="N150" s="57"/>
      <c r="O150" s="57"/>
      <c r="P150" s="57"/>
      <c r="R150" s="59">
        <f t="shared" si="77"/>
        <v>0</v>
      </c>
      <c r="S150" s="59">
        <f t="shared" si="78"/>
        <v>0</v>
      </c>
      <c r="T150" s="59">
        <f t="shared" si="79"/>
        <v>0</v>
      </c>
      <c r="U150" s="59">
        <f t="shared" si="80"/>
        <v>0</v>
      </c>
      <c r="V150" s="59">
        <f t="shared" si="81"/>
        <v>0</v>
      </c>
      <c r="W150" s="59">
        <f t="shared" si="82"/>
        <v>0</v>
      </c>
      <c r="X150" s="59">
        <f t="shared" si="83"/>
        <v>0</v>
      </c>
      <c r="Y150" s="59">
        <f t="shared" si="84"/>
        <v>0</v>
      </c>
      <c r="Z150" s="59">
        <f t="shared" si="85"/>
        <v>0</v>
      </c>
      <c r="AA150" s="59">
        <f t="shared" si="86"/>
        <v>0</v>
      </c>
      <c r="AB150" s="59">
        <f t="shared" si="87"/>
        <v>0</v>
      </c>
      <c r="AC150" s="59">
        <f t="shared" si="88"/>
        <v>0</v>
      </c>
      <c r="AD150" s="59">
        <f t="shared" si="89"/>
        <v>0</v>
      </c>
      <c r="AE150" s="59">
        <f t="shared" si="90"/>
        <v>0</v>
      </c>
      <c r="AF150" s="59">
        <f t="shared" si="91"/>
        <v>0</v>
      </c>
      <c r="AG150" s="59">
        <f t="shared" si="92"/>
        <v>0</v>
      </c>
      <c r="AH150" s="59">
        <f t="shared" si="93"/>
        <v>0</v>
      </c>
      <c r="AI150" s="59">
        <f t="shared" si="94"/>
        <v>0</v>
      </c>
      <c r="AJ150" s="59">
        <f t="shared" si="95"/>
        <v>0</v>
      </c>
      <c r="AK150" s="59">
        <f t="shared" si="96"/>
        <v>0</v>
      </c>
      <c r="AL150" s="59">
        <f t="shared" si="97"/>
        <v>0</v>
      </c>
      <c r="AM150" s="59">
        <f t="shared" si="98"/>
        <v>0</v>
      </c>
      <c r="AN150" s="59">
        <f t="shared" si="99"/>
        <v>0</v>
      </c>
      <c r="AO150" s="59">
        <f t="shared" si="100"/>
        <v>0</v>
      </c>
      <c r="AP150" s="59">
        <f t="shared" si="101"/>
        <v>0</v>
      </c>
      <c r="AQ150" s="59">
        <f t="shared" si="102"/>
        <v>0</v>
      </c>
      <c r="BR150" s="59" t="str">
        <f t="shared" si="103"/>
        <v/>
      </c>
      <c r="BS150" s="59" t="str">
        <f t="shared" si="104"/>
        <v/>
      </c>
      <c r="BU150" s="59" t="str">
        <f t="shared" si="105"/>
        <v/>
      </c>
      <c r="BV150" s="59" t="str">
        <f t="shared" si="106"/>
        <v/>
      </c>
      <c r="BX150" s="59" t="str">
        <f t="shared" si="107"/>
        <v/>
      </c>
      <c r="BY150" s="59" t="str">
        <f t="shared" si="108"/>
        <v/>
      </c>
      <c r="BZ150" s="59"/>
      <c r="CB150" s="59" t="str">
        <f t="shared" si="109"/>
        <v/>
      </c>
      <c r="CD150" s="59" t="str">
        <f t="shared" si="110"/>
        <v/>
      </c>
      <c r="CE150" s="59" t="str">
        <f t="shared" si="76"/>
        <v/>
      </c>
      <c r="CF150" s="60">
        <v>149</v>
      </c>
      <c r="CG150" s="60" t="str">
        <f>IF($CF150=Output!$C$7,$BS150,"")</f>
        <v/>
      </c>
    </row>
    <row r="151" spans="1:85" x14ac:dyDescent="0.25">
      <c r="A151" s="37"/>
      <c r="B151" s="39"/>
      <c r="C151" s="37"/>
      <c r="D151" s="37"/>
      <c r="E151" s="37"/>
      <c r="F151" s="37"/>
      <c r="G151" s="62"/>
      <c r="H151" s="57"/>
      <c r="I151" s="57"/>
      <c r="J151" s="57"/>
      <c r="K151" s="57"/>
      <c r="L151" s="57"/>
      <c r="M151" s="57"/>
      <c r="N151" s="57"/>
      <c r="O151" s="57"/>
      <c r="P151" s="57"/>
      <c r="R151" s="59">
        <f t="shared" si="77"/>
        <v>0</v>
      </c>
      <c r="S151" s="59">
        <f t="shared" si="78"/>
        <v>0</v>
      </c>
      <c r="T151" s="59">
        <f t="shared" si="79"/>
        <v>0</v>
      </c>
      <c r="U151" s="59">
        <f t="shared" si="80"/>
        <v>0</v>
      </c>
      <c r="V151" s="59">
        <f t="shared" si="81"/>
        <v>0</v>
      </c>
      <c r="W151" s="59">
        <f t="shared" si="82"/>
        <v>0</v>
      </c>
      <c r="X151" s="59">
        <f t="shared" si="83"/>
        <v>0</v>
      </c>
      <c r="Y151" s="59">
        <f t="shared" si="84"/>
        <v>0</v>
      </c>
      <c r="Z151" s="59">
        <f t="shared" si="85"/>
        <v>0</v>
      </c>
      <c r="AA151" s="59">
        <f t="shared" si="86"/>
        <v>0</v>
      </c>
      <c r="AB151" s="59">
        <f t="shared" si="87"/>
        <v>0</v>
      </c>
      <c r="AC151" s="59">
        <f t="shared" si="88"/>
        <v>0</v>
      </c>
      <c r="AD151" s="59">
        <f t="shared" si="89"/>
        <v>0</v>
      </c>
      <c r="AE151" s="59">
        <f t="shared" si="90"/>
        <v>0</v>
      </c>
      <c r="AF151" s="59">
        <f t="shared" si="91"/>
        <v>0</v>
      </c>
      <c r="AG151" s="59">
        <f t="shared" si="92"/>
        <v>0</v>
      </c>
      <c r="AH151" s="59">
        <f t="shared" si="93"/>
        <v>0</v>
      </c>
      <c r="AI151" s="59">
        <f t="shared" si="94"/>
        <v>0</v>
      </c>
      <c r="AJ151" s="59">
        <f t="shared" si="95"/>
        <v>0</v>
      </c>
      <c r="AK151" s="59">
        <f t="shared" si="96"/>
        <v>0</v>
      </c>
      <c r="AL151" s="59">
        <f t="shared" si="97"/>
        <v>0</v>
      </c>
      <c r="AM151" s="59">
        <f t="shared" si="98"/>
        <v>0</v>
      </c>
      <c r="AN151" s="59">
        <f t="shared" si="99"/>
        <v>0</v>
      </c>
      <c r="AO151" s="59">
        <f t="shared" si="100"/>
        <v>0</v>
      </c>
      <c r="AP151" s="59">
        <f t="shared" si="101"/>
        <v>0</v>
      </c>
      <c r="AQ151" s="59">
        <f t="shared" si="102"/>
        <v>0</v>
      </c>
      <c r="BR151" s="59" t="str">
        <f t="shared" si="103"/>
        <v/>
      </c>
      <c r="BS151" s="59" t="str">
        <f t="shared" si="104"/>
        <v/>
      </c>
      <c r="BU151" s="59" t="str">
        <f t="shared" si="105"/>
        <v/>
      </c>
      <c r="BV151" s="59" t="str">
        <f t="shared" si="106"/>
        <v/>
      </c>
      <c r="BX151" s="59" t="str">
        <f t="shared" si="107"/>
        <v/>
      </c>
      <c r="BY151" s="59" t="str">
        <f t="shared" si="108"/>
        <v/>
      </c>
      <c r="BZ151" s="59"/>
      <c r="CB151" s="59" t="str">
        <f t="shared" si="109"/>
        <v/>
      </c>
      <c r="CD151" s="59" t="str">
        <f t="shared" si="110"/>
        <v/>
      </c>
      <c r="CE151" s="59" t="str">
        <f t="shared" si="76"/>
        <v/>
      </c>
      <c r="CF151" s="60">
        <v>150</v>
      </c>
      <c r="CG151" s="60" t="str">
        <f>IF($CF151=Output!$C$7,$BS151,"")</f>
        <v/>
      </c>
    </row>
    <row r="152" spans="1:85" x14ac:dyDescent="0.25">
      <c r="A152" s="37"/>
      <c r="B152" s="39"/>
      <c r="C152" s="37"/>
      <c r="D152" s="37"/>
      <c r="E152" s="37"/>
      <c r="F152" s="37"/>
      <c r="G152" s="62"/>
      <c r="H152" s="57"/>
      <c r="I152" s="57"/>
      <c r="J152" s="57"/>
      <c r="K152" s="57"/>
      <c r="L152" s="57"/>
      <c r="M152" s="57"/>
      <c r="N152" s="57"/>
      <c r="O152" s="57"/>
      <c r="P152" s="57"/>
      <c r="R152" s="59">
        <f t="shared" si="77"/>
        <v>0</v>
      </c>
      <c r="S152" s="59">
        <f t="shared" si="78"/>
        <v>0</v>
      </c>
      <c r="T152" s="59">
        <f t="shared" si="79"/>
        <v>0</v>
      </c>
      <c r="U152" s="59">
        <f t="shared" si="80"/>
        <v>0</v>
      </c>
      <c r="V152" s="59">
        <f t="shared" si="81"/>
        <v>0</v>
      </c>
      <c r="W152" s="59">
        <f t="shared" si="82"/>
        <v>0</v>
      </c>
      <c r="X152" s="59">
        <f t="shared" si="83"/>
        <v>0</v>
      </c>
      <c r="Y152" s="59">
        <f t="shared" si="84"/>
        <v>0</v>
      </c>
      <c r="Z152" s="59">
        <f t="shared" si="85"/>
        <v>0</v>
      </c>
      <c r="AA152" s="59">
        <f t="shared" si="86"/>
        <v>0</v>
      </c>
      <c r="AB152" s="59">
        <f t="shared" si="87"/>
        <v>0</v>
      </c>
      <c r="AC152" s="59">
        <f t="shared" si="88"/>
        <v>0</v>
      </c>
      <c r="AD152" s="59">
        <f t="shared" si="89"/>
        <v>0</v>
      </c>
      <c r="AE152" s="59">
        <f t="shared" si="90"/>
        <v>0</v>
      </c>
      <c r="AF152" s="59">
        <f t="shared" si="91"/>
        <v>0</v>
      </c>
      <c r="AG152" s="59">
        <f t="shared" si="92"/>
        <v>0</v>
      </c>
      <c r="AH152" s="59">
        <f t="shared" si="93"/>
        <v>0</v>
      </c>
      <c r="AI152" s="59">
        <f t="shared" si="94"/>
        <v>0</v>
      </c>
      <c r="AJ152" s="59">
        <f t="shared" si="95"/>
        <v>0</v>
      </c>
      <c r="AK152" s="59">
        <f t="shared" si="96"/>
        <v>0</v>
      </c>
      <c r="AL152" s="59">
        <f t="shared" si="97"/>
        <v>0</v>
      </c>
      <c r="AM152" s="59">
        <f t="shared" si="98"/>
        <v>0</v>
      </c>
      <c r="AN152" s="59">
        <f t="shared" si="99"/>
        <v>0</v>
      </c>
      <c r="AO152" s="59">
        <f t="shared" si="100"/>
        <v>0</v>
      </c>
      <c r="AP152" s="59">
        <f t="shared" si="101"/>
        <v>0</v>
      </c>
      <c r="AQ152" s="59">
        <f t="shared" si="102"/>
        <v>0</v>
      </c>
      <c r="BR152" s="59" t="str">
        <f t="shared" si="103"/>
        <v/>
      </c>
      <c r="BS152" s="59" t="str">
        <f t="shared" si="104"/>
        <v/>
      </c>
      <c r="BU152" s="59" t="str">
        <f t="shared" si="105"/>
        <v/>
      </c>
      <c r="BV152" s="59" t="str">
        <f t="shared" si="106"/>
        <v/>
      </c>
      <c r="BX152" s="59" t="str">
        <f t="shared" si="107"/>
        <v/>
      </c>
      <c r="BY152" s="59" t="str">
        <f t="shared" si="108"/>
        <v/>
      </c>
      <c r="BZ152" s="59"/>
      <c r="CB152" s="59" t="str">
        <f t="shared" si="109"/>
        <v/>
      </c>
      <c r="CD152" s="59" t="str">
        <f t="shared" si="110"/>
        <v/>
      </c>
      <c r="CE152" s="59" t="str">
        <f t="shared" si="76"/>
        <v/>
      </c>
      <c r="CF152" s="60">
        <v>151</v>
      </c>
      <c r="CG152" s="60" t="str">
        <f>IF($CF152=Output!$C$7,$BS152,"")</f>
        <v/>
      </c>
    </row>
    <row r="153" spans="1:85" x14ac:dyDescent="0.25">
      <c r="A153" s="37"/>
      <c r="B153" s="39"/>
      <c r="C153" s="37"/>
      <c r="D153" s="37"/>
      <c r="E153" s="37"/>
      <c r="F153" s="37"/>
      <c r="G153" s="62"/>
      <c r="H153" s="57"/>
      <c r="I153" s="57"/>
      <c r="J153" s="57"/>
      <c r="K153" s="57"/>
      <c r="L153" s="57"/>
      <c r="M153" s="57"/>
      <c r="N153" s="57"/>
      <c r="O153" s="57"/>
      <c r="P153" s="57"/>
      <c r="R153" s="59">
        <f t="shared" si="77"/>
        <v>0</v>
      </c>
      <c r="S153" s="59">
        <f t="shared" si="78"/>
        <v>0</v>
      </c>
      <c r="T153" s="59">
        <f t="shared" si="79"/>
        <v>0</v>
      </c>
      <c r="U153" s="59">
        <f t="shared" si="80"/>
        <v>0</v>
      </c>
      <c r="V153" s="59">
        <f t="shared" si="81"/>
        <v>0</v>
      </c>
      <c r="W153" s="59">
        <f t="shared" si="82"/>
        <v>0</v>
      </c>
      <c r="X153" s="59">
        <f t="shared" si="83"/>
        <v>0</v>
      </c>
      <c r="Y153" s="59">
        <f t="shared" si="84"/>
        <v>0</v>
      </c>
      <c r="Z153" s="59">
        <f t="shared" si="85"/>
        <v>0</v>
      </c>
      <c r="AA153" s="59">
        <f t="shared" si="86"/>
        <v>0</v>
      </c>
      <c r="AB153" s="59">
        <f t="shared" si="87"/>
        <v>0</v>
      </c>
      <c r="AC153" s="59">
        <f t="shared" si="88"/>
        <v>0</v>
      </c>
      <c r="AD153" s="59">
        <f t="shared" si="89"/>
        <v>0</v>
      </c>
      <c r="AE153" s="59">
        <f t="shared" si="90"/>
        <v>0</v>
      </c>
      <c r="AF153" s="59">
        <f t="shared" si="91"/>
        <v>0</v>
      </c>
      <c r="AG153" s="59">
        <f t="shared" si="92"/>
        <v>0</v>
      </c>
      <c r="AH153" s="59">
        <f t="shared" si="93"/>
        <v>0</v>
      </c>
      <c r="AI153" s="59">
        <f t="shared" si="94"/>
        <v>0</v>
      </c>
      <c r="AJ153" s="59">
        <f t="shared" si="95"/>
        <v>0</v>
      </c>
      <c r="AK153" s="59">
        <f t="shared" si="96"/>
        <v>0</v>
      </c>
      <c r="AL153" s="59">
        <f t="shared" si="97"/>
        <v>0</v>
      </c>
      <c r="AM153" s="59">
        <f t="shared" si="98"/>
        <v>0</v>
      </c>
      <c r="AN153" s="59">
        <f t="shared" si="99"/>
        <v>0</v>
      </c>
      <c r="AO153" s="59">
        <f t="shared" si="100"/>
        <v>0</v>
      </c>
      <c r="AP153" s="59">
        <f t="shared" si="101"/>
        <v>0</v>
      </c>
      <c r="AQ153" s="59">
        <f t="shared" si="102"/>
        <v>0</v>
      </c>
      <c r="BR153" s="59" t="str">
        <f t="shared" si="103"/>
        <v/>
      </c>
      <c r="BS153" s="59" t="str">
        <f t="shared" si="104"/>
        <v/>
      </c>
      <c r="BU153" s="59" t="str">
        <f t="shared" si="105"/>
        <v/>
      </c>
      <c r="BV153" s="59" t="str">
        <f t="shared" si="106"/>
        <v/>
      </c>
      <c r="BX153" s="59" t="str">
        <f t="shared" si="107"/>
        <v/>
      </c>
      <c r="BY153" s="59" t="str">
        <f t="shared" si="108"/>
        <v/>
      </c>
      <c r="BZ153" s="59"/>
      <c r="CB153" s="59" t="str">
        <f t="shared" si="109"/>
        <v/>
      </c>
      <c r="CD153" s="59" t="str">
        <f t="shared" si="110"/>
        <v/>
      </c>
      <c r="CE153" s="59" t="str">
        <f t="shared" si="76"/>
        <v/>
      </c>
      <c r="CF153" s="60">
        <v>152</v>
      </c>
      <c r="CG153" s="60" t="str">
        <f>IF($CF153=Output!$C$7,$BS153,"")</f>
        <v/>
      </c>
    </row>
    <row r="154" spans="1:85" x14ac:dyDescent="0.25">
      <c r="A154" s="37"/>
      <c r="B154" s="39"/>
      <c r="C154" s="37"/>
      <c r="D154" s="37"/>
      <c r="E154" s="37"/>
      <c r="F154" s="37"/>
      <c r="G154" s="62"/>
      <c r="H154" s="57"/>
      <c r="I154" s="57"/>
      <c r="J154" s="57"/>
      <c r="K154" s="57"/>
      <c r="L154" s="57"/>
      <c r="M154" s="57"/>
      <c r="N154" s="57"/>
      <c r="O154" s="57"/>
      <c r="P154" s="57"/>
      <c r="R154" s="59">
        <f t="shared" si="77"/>
        <v>0</v>
      </c>
      <c r="S154" s="59">
        <f t="shared" si="78"/>
        <v>0</v>
      </c>
      <c r="T154" s="59">
        <f t="shared" si="79"/>
        <v>0</v>
      </c>
      <c r="U154" s="59">
        <f t="shared" si="80"/>
        <v>0</v>
      </c>
      <c r="V154" s="59">
        <f t="shared" si="81"/>
        <v>0</v>
      </c>
      <c r="W154" s="59">
        <f t="shared" si="82"/>
        <v>0</v>
      </c>
      <c r="X154" s="59">
        <f t="shared" si="83"/>
        <v>0</v>
      </c>
      <c r="Y154" s="59">
        <f t="shared" si="84"/>
        <v>0</v>
      </c>
      <c r="Z154" s="59">
        <f t="shared" si="85"/>
        <v>0</v>
      </c>
      <c r="AA154" s="59">
        <f t="shared" si="86"/>
        <v>0</v>
      </c>
      <c r="AB154" s="59">
        <f t="shared" si="87"/>
        <v>0</v>
      </c>
      <c r="AC154" s="59">
        <f t="shared" si="88"/>
        <v>0</v>
      </c>
      <c r="AD154" s="59">
        <f t="shared" si="89"/>
        <v>0</v>
      </c>
      <c r="AE154" s="59">
        <f t="shared" si="90"/>
        <v>0</v>
      </c>
      <c r="AF154" s="59">
        <f t="shared" si="91"/>
        <v>0</v>
      </c>
      <c r="AG154" s="59">
        <f t="shared" si="92"/>
        <v>0</v>
      </c>
      <c r="AH154" s="59">
        <f t="shared" si="93"/>
        <v>0</v>
      </c>
      <c r="AI154" s="59">
        <f t="shared" si="94"/>
        <v>0</v>
      </c>
      <c r="AJ154" s="59">
        <f t="shared" si="95"/>
        <v>0</v>
      </c>
      <c r="AK154" s="59">
        <f t="shared" si="96"/>
        <v>0</v>
      </c>
      <c r="AL154" s="59">
        <f t="shared" si="97"/>
        <v>0</v>
      </c>
      <c r="AM154" s="59">
        <f t="shared" si="98"/>
        <v>0</v>
      </c>
      <c r="AN154" s="59">
        <f t="shared" si="99"/>
        <v>0</v>
      </c>
      <c r="AO154" s="59">
        <f t="shared" si="100"/>
        <v>0</v>
      </c>
      <c r="AP154" s="59">
        <f t="shared" si="101"/>
        <v>0</v>
      </c>
      <c r="AQ154" s="59">
        <f t="shared" si="102"/>
        <v>0</v>
      </c>
      <c r="BR154" s="59" t="str">
        <f t="shared" si="103"/>
        <v/>
      </c>
      <c r="BS154" s="59" t="str">
        <f t="shared" si="104"/>
        <v/>
      </c>
      <c r="BU154" s="59" t="str">
        <f t="shared" si="105"/>
        <v/>
      </c>
      <c r="BV154" s="59" t="str">
        <f t="shared" si="106"/>
        <v/>
      </c>
      <c r="BX154" s="59" t="str">
        <f t="shared" si="107"/>
        <v/>
      </c>
      <c r="BY154" s="59" t="str">
        <f t="shared" si="108"/>
        <v/>
      </c>
      <c r="BZ154" s="59"/>
      <c r="CB154" s="59" t="str">
        <f t="shared" si="109"/>
        <v/>
      </c>
      <c r="CD154" s="59" t="str">
        <f t="shared" si="110"/>
        <v/>
      </c>
      <c r="CE154" s="59" t="str">
        <f t="shared" si="76"/>
        <v/>
      </c>
      <c r="CF154" s="60">
        <v>153</v>
      </c>
      <c r="CG154" s="60" t="str">
        <f>IF($CF154=Output!$C$7,$BS154,"")</f>
        <v/>
      </c>
    </row>
    <row r="155" spans="1:85" x14ac:dyDescent="0.25">
      <c r="A155" s="37"/>
      <c r="B155" s="39"/>
      <c r="C155" s="37"/>
      <c r="D155" s="37"/>
      <c r="E155" s="37"/>
      <c r="F155" s="37"/>
      <c r="G155" s="62"/>
      <c r="H155" s="57"/>
      <c r="I155" s="57"/>
      <c r="J155" s="57"/>
      <c r="K155" s="57"/>
      <c r="L155" s="57"/>
      <c r="M155" s="57"/>
      <c r="N155" s="57"/>
      <c r="O155" s="57"/>
      <c r="P155" s="57"/>
      <c r="R155" s="59">
        <f t="shared" si="77"/>
        <v>0</v>
      </c>
      <c r="S155" s="59">
        <f t="shared" si="78"/>
        <v>0</v>
      </c>
      <c r="T155" s="59">
        <f t="shared" si="79"/>
        <v>0</v>
      </c>
      <c r="U155" s="59">
        <f t="shared" si="80"/>
        <v>0</v>
      </c>
      <c r="V155" s="59">
        <f t="shared" si="81"/>
        <v>0</v>
      </c>
      <c r="W155" s="59">
        <f t="shared" si="82"/>
        <v>0</v>
      </c>
      <c r="X155" s="59">
        <f t="shared" si="83"/>
        <v>0</v>
      </c>
      <c r="Y155" s="59">
        <f t="shared" si="84"/>
        <v>0</v>
      </c>
      <c r="Z155" s="59">
        <f t="shared" si="85"/>
        <v>0</v>
      </c>
      <c r="AA155" s="59">
        <f t="shared" si="86"/>
        <v>0</v>
      </c>
      <c r="AB155" s="59">
        <f t="shared" si="87"/>
        <v>0</v>
      </c>
      <c r="AC155" s="59">
        <f t="shared" si="88"/>
        <v>0</v>
      </c>
      <c r="AD155" s="59">
        <f t="shared" si="89"/>
        <v>0</v>
      </c>
      <c r="AE155" s="59">
        <f t="shared" si="90"/>
        <v>0</v>
      </c>
      <c r="AF155" s="59">
        <f t="shared" si="91"/>
        <v>0</v>
      </c>
      <c r="AG155" s="59">
        <f t="shared" si="92"/>
        <v>0</v>
      </c>
      <c r="AH155" s="59">
        <f t="shared" si="93"/>
        <v>0</v>
      </c>
      <c r="AI155" s="59">
        <f t="shared" si="94"/>
        <v>0</v>
      </c>
      <c r="AJ155" s="59">
        <f t="shared" si="95"/>
        <v>0</v>
      </c>
      <c r="AK155" s="59">
        <f t="shared" si="96"/>
        <v>0</v>
      </c>
      <c r="AL155" s="59">
        <f t="shared" si="97"/>
        <v>0</v>
      </c>
      <c r="AM155" s="59">
        <f t="shared" si="98"/>
        <v>0</v>
      </c>
      <c r="AN155" s="59">
        <f t="shared" si="99"/>
        <v>0</v>
      </c>
      <c r="AO155" s="59">
        <f t="shared" si="100"/>
        <v>0</v>
      </c>
      <c r="AP155" s="59">
        <f t="shared" si="101"/>
        <v>0</v>
      </c>
      <c r="AQ155" s="59">
        <f t="shared" si="102"/>
        <v>0</v>
      </c>
      <c r="BR155" s="59" t="str">
        <f t="shared" si="103"/>
        <v/>
      </c>
      <c r="BS155" s="59" t="str">
        <f t="shared" si="104"/>
        <v/>
      </c>
      <c r="BU155" s="59" t="str">
        <f t="shared" si="105"/>
        <v/>
      </c>
      <c r="BV155" s="59" t="str">
        <f t="shared" si="106"/>
        <v/>
      </c>
      <c r="BX155" s="59" t="str">
        <f t="shared" si="107"/>
        <v/>
      </c>
      <c r="BY155" s="59" t="str">
        <f t="shared" si="108"/>
        <v/>
      </c>
      <c r="BZ155" s="59"/>
      <c r="CB155" s="59" t="str">
        <f t="shared" si="109"/>
        <v/>
      </c>
      <c r="CD155" s="59" t="str">
        <f t="shared" si="110"/>
        <v/>
      </c>
      <c r="CE155" s="59" t="str">
        <f t="shared" si="76"/>
        <v/>
      </c>
      <c r="CF155" s="60">
        <v>154</v>
      </c>
      <c r="CG155" s="60" t="str">
        <f>IF($CF155=Output!$C$7,$BS155,"")</f>
        <v/>
      </c>
    </row>
    <row r="156" spans="1:85" x14ac:dyDescent="0.25">
      <c r="A156" s="37"/>
      <c r="B156" s="39"/>
      <c r="C156" s="37"/>
      <c r="D156" s="37"/>
      <c r="E156" s="37"/>
      <c r="F156" s="37"/>
      <c r="G156" s="62"/>
      <c r="H156" s="57"/>
      <c r="I156" s="57"/>
      <c r="J156" s="57"/>
      <c r="K156" s="57"/>
      <c r="L156" s="57"/>
      <c r="M156" s="57"/>
      <c r="N156" s="57"/>
      <c r="O156" s="57"/>
      <c r="P156" s="57"/>
      <c r="R156" s="59">
        <f t="shared" si="77"/>
        <v>0</v>
      </c>
      <c r="S156" s="59">
        <f t="shared" si="78"/>
        <v>0</v>
      </c>
      <c r="T156" s="59">
        <f t="shared" si="79"/>
        <v>0</v>
      </c>
      <c r="U156" s="59">
        <f t="shared" si="80"/>
        <v>0</v>
      </c>
      <c r="V156" s="59">
        <f t="shared" si="81"/>
        <v>0</v>
      </c>
      <c r="W156" s="59">
        <f t="shared" si="82"/>
        <v>0</v>
      </c>
      <c r="X156" s="59">
        <f t="shared" si="83"/>
        <v>0</v>
      </c>
      <c r="Y156" s="59">
        <f t="shared" si="84"/>
        <v>0</v>
      </c>
      <c r="Z156" s="59">
        <f t="shared" si="85"/>
        <v>0</v>
      </c>
      <c r="AA156" s="59">
        <f t="shared" si="86"/>
        <v>0</v>
      </c>
      <c r="AB156" s="59">
        <f t="shared" si="87"/>
        <v>0</v>
      </c>
      <c r="AC156" s="59">
        <f t="shared" si="88"/>
        <v>0</v>
      </c>
      <c r="AD156" s="59">
        <f t="shared" si="89"/>
        <v>0</v>
      </c>
      <c r="AE156" s="59">
        <f t="shared" si="90"/>
        <v>0</v>
      </c>
      <c r="AF156" s="59">
        <f t="shared" si="91"/>
        <v>0</v>
      </c>
      <c r="AG156" s="59">
        <f t="shared" si="92"/>
        <v>0</v>
      </c>
      <c r="AH156" s="59">
        <f t="shared" si="93"/>
        <v>0</v>
      </c>
      <c r="AI156" s="59">
        <f t="shared" si="94"/>
        <v>0</v>
      </c>
      <c r="AJ156" s="59">
        <f t="shared" si="95"/>
        <v>0</v>
      </c>
      <c r="AK156" s="59">
        <f t="shared" si="96"/>
        <v>0</v>
      </c>
      <c r="AL156" s="59">
        <f t="shared" si="97"/>
        <v>0</v>
      </c>
      <c r="AM156" s="59">
        <f t="shared" si="98"/>
        <v>0</v>
      </c>
      <c r="AN156" s="59">
        <f t="shared" si="99"/>
        <v>0</v>
      </c>
      <c r="AO156" s="59">
        <f t="shared" si="100"/>
        <v>0</v>
      </c>
      <c r="AP156" s="59">
        <f t="shared" si="101"/>
        <v>0</v>
      </c>
      <c r="AQ156" s="59">
        <f t="shared" si="102"/>
        <v>0</v>
      </c>
      <c r="BR156" s="59" t="str">
        <f t="shared" si="103"/>
        <v/>
      </c>
      <c r="BS156" s="59" t="str">
        <f t="shared" si="104"/>
        <v/>
      </c>
      <c r="BU156" s="59" t="str">
        <f t="shared" si="105"/>
        <v/>
      </c>
      <c r="BV156" s="59" t="str">
        <f t="shared" si="106"/>
        <v/>
      </c>
      <c r="BX156" s="59" t="str">
        <f t="shared" si="107"/>
        <v/>
      </c>
      <c r="BY156" s="59" t="str">
        <f t="shared" si="108"/>
        <v/>
      </c>
      <c r="BZ156" s="59"/>
      <c r="CB156" s="59" t="str">
        <f t="shared" si="109"/>
        <v/>
      </c>
      <c r="CD156" s="59" t="str">
        <f t="shared" si="110"/>
        <v/>
      </c>
      <c r="CE156" s="59" t="str">
        <f t="shared" si="76"/>
        <v/>
      </c>
      <c r="CF156" s="60">
        <v>155</v>
      </c>
      <c r="CG156" s="60" t="str">
        <f>IF($CF156=Output!$C$7,$BS156,"")</f>
        <v/>
      </c>
    </row>
    <row r="157" spans="1:85" x14ac:dyDescent="0.25">
      <c r="A157" s="37"/>
      <c r="B157" s="39"/>
      <c r="C157" s="37"/>
      <c r="D157" s="37"/>
      <c r="E157" s="37"/>
      <c r="F157" s="37"/>
      <c r="G157" s="62"/>
      <c r="H157" s="57"/>
      <c r="I157" s="57"/>
      <c r="J157" s="57"/>
      <c r="K157" s="57"/>
      <c r="L157" s="57"/>
      <c r="M157" s="57"/>
      <c r="N157" s="57"/>
      <c r="O157" s="57"/>
      <c r="P157" s="57"/>
      <c r="R157" s="59">
        <f t="shared" si="77"/>
        <v>0</v>
      </c>
      <c r="S157" s="59">
        <f t="shared" si="78"/>
        <v>0</v>
      </c>
      <c r="T157" s="59">
        <f t="shared" si="79"/>
        <v>0</v>
      </c>
      <c r="U157" s="59">
        <f t="shared" si="80"/>
        <v>0</v>
      </c>
      <c r="V157" s="59">
        <f t="shared" si="81"/>
        <v>0</v>
      </c>
      <c r="W157" s="59">
        <f t="shared" si="82"/>
        <v>0</v>
      </c>
      <c r="X157" s="59">
        <f t="shared" si="83"/>
        <v>0</v>
      </c>
      <c r="Y157" s="59">
        <f t="shared" si="84"/>
        <v>0</v>
      </c>
      <c r="Z157" s="59">
        <f t="shared" si="85"/>
        <v>0</v>
      </c>
      <c r="AA157" s="59">
        <f t="shared" si="86"/>
        <v>0</v>
      </c>
      <c r="AB157" s="59">
        <f t="shared" si="87"/>
        <v>0</v>
      </c>
      <c r="AC157" s="59">
        <f t="shared" si="88"/>
        <v>0</v>
      </c>
      <c r="AD157" s="59">
        <f t="shared" si="89"/>
        <v>0</v>
      </c>
      <c r="AE157" s="59">
        <f t="shared" si="90"/>
        <v>0</v>
      </c>
      <c r="AF157" s="59">
        <f t="shared" si="91"/>
        <v>0</v>
      </c>
      <c r="AG157" s="59">
        <f t="shared" si="92"/>
        <v>0</v>
      </c>
      <c r="AH157" s="59">
        <f t="shared" si="93"/>
        <v>0</v>
      </c>
      <c r="AI157" s="59">
        <f t="shared" si="94"/>
        <v>0</v>
      </c>
      <c r="AJ157" s="59">
        <f t="shared" si="95"/>
        <v>0</v>
      </c>
      <c r="AK157" s="59">
        <f t="shared" si="96"/>
        <v>0</v>
      </c>
      <c r="AL157" s="59">
        <f t="shared" si="97"/>
        <v>0</v>
      </c>
      <c r="AM157" s="59">
        <f t="shared" si="98"/>
        <v>0</v>
      </c>
      <c r="AN157" s="59">
        <f t="shared" si="99"/>
        <v>0</v>
      </c>
      <c r="AO157" s="59">
        <f t="shared" si="100"/>
        <v>0</v>
      </c>
      <c r="AP157" s="59">
        <f t="shared" si="101"/>
        <v>0</v>
      </c>
      <c r="AQ157" s="59">
        <f t="shared" si="102"/>
        <v>0</v>
      </c>
      <c r="BR157" s="59" t="str">
        <f t="shared" si="103"/>
        <v/>
      </c>
      <c r="BS157" s="59" t="str">
        <f t="shared" si="104"/>
        <v/>
      </c>
      <c r="BU157" s="59" t="str">
        <f t="shared" si="105"/>
        <v/>
      </c>
      <c r="BV157" s="59" t="str">
        <f t="shared" si="106"/>
        <v/>
      </c>
      <c r="BX157" s="59" t="str">
        <f t="shared" si="107"/>
        <v/>
      </c>
      <c r="BY157" s="59" t="str">
        <f t="shared" si="108"/>
        <v/>
      </c>
      <c r="BZ157" s="59"/>
      <c r="CB157" s="59" t="str">
        <f t="shared" si="109"/>
        <v/>
      </c>
      <c r="CD157" s="59" t="str">
        <f t="shared" si="110"/>
        <v/>
      </c>
      <c r="CE157" s="59" t="str">
        <f t="shared" si="76"/>
        <v/>
      </c>
      <c r="CF157" s="60">
        <v>156</v>
      </c>
      <c r="CG157" s="60" t="str">
        <f>IF($CF157=Output!$C$7,$BS157,"")</f>
        <v/>
      </c>
    </row>
    <row r="158" spans="1:85" x14ac:dyDescent="0.25">
      <c r="A158" s="37"/>
      <c r="B158" s="39"/>
      <c r="C158" s="37"/>
      <c r="D158" s="37"/>
      <c r="E158" s="37"/>
      <c r="F158" s="37"/>
      <c r="G158" s="62"/>
      <c r="H158" s="57"/>
      <c r="I158" s="57"/>
      <c r="J158" s="57"/>
      <c r="K158" s="57"/>
      <c r="L158" s="57"/>
      <c r="M158" s="57"/>
      <c r="N158" s="57"/>
      <c r="O158" s="57"/>
      <c r="P158" s="57"/>
      <c r="R158" s="59">
        <f t="shared" si="77"/>
        <v>0</v>
      </c>
      <c r="S158" s="59">
        <f t="shared" si="78"/>
        <v>0</v>
      </c>
      <c r="T158" s="59">
        <f t="shared" si="79"/>
        <v>0</v>
      </c>
      <c r="U158" s="59">
        <f t="shared" si="80"/>
        <v>0</v>
      </c>
      <c r="V158" s="59">
        <f t="shared" si="81"/>
        <v>0</v>
      </c>
      <c r="W158" s="59">
        <f t="shared" si="82"/>
        <v>0</v>
      </c>
      <c r="X158" s="59">
        <f t="shared" si="83"/>
        <v>0</v>
      </c>
      <c r="Y158" s="59">
        <f t="shared" si="84"/>
        <v>0</v>
      </c>
      <c r="Z158" s="59">
        <f t="shared" si="85"/>
        <v>0</v>
      </c>
      <c r="AA158" s="59">
        <f t="shared" si="86"/>
        <v>0</v>
      </c>
      <c r="AB158" s="59">
        <f t="shared" si="87"/>
        <v>0</v>
      </c>
      <c r="AC158" s="59">
        <f t="shared" si="88"/>
        <v>0</v>
      </c>
      <c r="AD158" s="59">
        <f t="shared" si="89"/>
        <v>0</v>
      </c>
      <c r="AE158" s="59">
        <f t="shared" si="90"/>
        <v>0</v>
      </c>
      <c r="AF158" s="59">
        <f t="shared" si="91"/>
        <v>0</v>
      </c>
      <c r="AG158" s="59">
        <f t="shared" si="92"/>
        <v>0</v>
      </c>
      <c r="AH158" s="59">
        <f t="shared" si="93"/>
        <v>0</v>
      </c>
      <c r="AI158" s="59">
        <f t="shared" si="94"/>
        <v>0</v>
      </c>
      <c r="AJ158" s="59">
        <f t="shared" si="95"/>
        <v>0</v>
      </c>
      <c r="AK158" s="59">
        <f t="shared" si="96"/>
        <v>0</v>
      </c>
      <c r="AL158" s="59">
        <f t="shared" si="97"/>
        <v>0</v>
      </c>
      <c r="AM158" s="59">
        <f t="shared" si="98"/>
        <v>0</v>
      </c>
      <c r="AN158" s="59">
        <f t="shared" si="99"/>
        <v>0</v>
      </c>
      <c r="AO158" s="59">
        <f t="shared" si="100"/>
        <v>0</v>
      </c>
      <c r="AP158" s="59">
        <f t="shared" si="101"/>
        <v>0</v>
      </c>
      <c r="AQ158" s="59">
        <f t="shared" si="102"/>
        <v>0</v>
      </c>
      <c r="BR158" s="59" t="str">
        <f t="shared" si="103"/>
        <v/>
      </c>
      <c r="BS158" s="59" t="str">
        <f t="shared" si="104"/>
        <v/>
      </c>
      <c r="BU158" s="59" t="str">
        <f t="shared" si="105"/>
        <v/>
      </c>
      <c r="BV158" s="59" t="str">
        <f t="shared" si="106"/>
        <v/>
      </c>
      <c r="BX158" s="59" t="str">
        <f t="shared" si="107"/>
        <v/>
      </c>
      <c r="BY158" s="59" t="str">
        <f t="shared" si="108"/>
        <v/>
      </c>
      <c r="BZ158" s="59"/>
      <c r="CB158" s="59" t="str">
        <f t="shared" si="109"/>
        <v/>
      </c>
      <c r="CD158" s="59" t="str">
        <f t="shared" si="110"/>
        <v/>
      </c>
      <c r="CE158" s="59" t="str">
        <f t="shared" si="76"/>
        <v/>
      </c>
      <c r="CF158" s="60">
        <v>157</v>
      </c>
      <c r="CG158" s="60" t="str">
        <f>IF($CF158=Output!$C$7,$BS158,"")</f>
        <v/>
      </c>
    </row>
    <row r="159" spans="1:85" x14ac:dyDescent="0.25">
      <c r="A159" s="37"/>
      <c r="B159" s="39"/>
      <c r="C159" s="37"/>
      <c r="D159" s="37"/>
      <c r="E159" s="37"/>
      <c r="F159" s="37"/>
      <c r="G159" s="62"/>
      <c r="H159" s="57"/>
      <c r="I159" s="57"/>
      <c r="J159" s="57"/>
      <c r="K159" s="57"/>
      <c r="L159" s="57"/>
      <c r="M159" s="57"/>
      <c r="N159" s="57"/>
      <c r="O159" s="57"/>
      <c r="P159" s="57"/>
      <c r="R159" s="59">
        <f t="shared" si="77"/>
        <v>0</v>
      </c>
      <c r="S159" s="59">
        <f t="shared" si="78"/>
        <v>0</v>
      </c>
      <c r="T159" s="59">
        <f t="shared" si="79"/>
        <v>0</v>
      </c>
      <c r="U159" s="59">
        <f t="shared" si="80"/>
        <v>0</v>
      </c>
      <c r="V159" s="59">
        <f t="shared" si="81"/>
        <v>0</v>
      </c>
      <c r="W159" s="59">
        <f t="shared" si="82"/>
        <v>0</v>
      </c>
      <c r="X159" s="59">
        <f t="shared" si="83"/>
        <v>0</v>
      </c>
      <c r="Y159" s="59">
        <f t="shared" si="84"/>
        <v>0</v>
      </c>
      <c r="Z159" s="59">
        <f t="shared" si="85"/>
        <v>0</v>
      </c>
      <c r="AA159" s="59">
        <f t="shared" si="86"/>
        <v>0</v>
      </c>
      <c r="AB159" s="59">
        <f t="shared" si="87"/>
        <v>0</v>
      </c>
      <c r="AC159" s="59">
        <f t="shared" si="88"/>
        <v>0</v>
      </c>
      <c r="AD159" s="59">
        <f t="shared" si="89"/>
        <v>0</v>
      </c>
      <c r="AE159" s="59">
        <f t="shared" si="90"/>
        <v>0</v>
      </c>
      <c r="AF159" s="59">
        <f t="shared" si="91"/>
        <v>0</v>
      </c>
      <c r="AG159" s="59">
        <f t="shared" si="92"/>
        <v>0</v>
      </c>
      <c r="AH159" s="59">
        <f t="shared" si="93"/>
        <v>0</v>
      </c>
      <c r="AI159" s="59">
        <f t="shared" si="94"/>
        <v>0</v>
      </c>
      <c r="AJ159" s="59">
        <f t="shared" si="95"/>
        <v>0</v>
      </c>
      <c r="AK159" s="59">
        <f t="shared" si="96"/>
        <v>0</v>
      </c>
      <c r="AL159" s="59">
        <f t="shared" si="97"/>
        <v>0</v>
      </c>
      <c r="AM159" s="59">
        <f t="shared" si="98"/>
        <v>0</v>
      </c>
      <c r="AN159" s="59">
        <f t="shared" si="99"/>
        <v>0</v>
      </c>
      <c r="AO159" s="59">
        <f t="shared" si="100"/>
        <v>0</v>
      </c>
      <c r="AP159" s="59">
        <f t="shared" si="101"/>
        <v>0</v>
      </c>
      <c r="AQ159" s="59">
        <f t="shared" si="102"/>
        <v>0</v>
      </c>
      <c r="BR159" s="59" t="str">
        <f t="shared" si="103"/>
        <v/>
      </c>
      <c r="BS159" s="59" t="str">
        <f t="shared" si="104"/>
        <v/>
      </c>
      <c r="BU159" s="59" t="str">
        <f t="shared" si="105"/>
        <v/>
      </c>
      <c r="BV159" s="59" t="str">
        <f t="shared" si="106"/>
        <v/>
      </c>
      <c r="BX159" s="59" t="str">
        <f t="shared" si="107"/>
        <v/>
      </c>
      <c r="BY159" s="59" t="str">
        <f t="shared" si="108"/>
        <v/>
      </c>
      <c r="BZ159" s="59"/>
      <c r="CB159" s="59" t="str">
        <f t="shared" si="109"/>
        <v/>
      </c>
      <c r="CD159" s="59" t="str">
        <f t="shared" si="110"/>
        <v/>
      </c>
      <c r="CE159" s="59" t="str">
        <f t="shared" si="76"/>
        <v/>
      </c>
      <c r="CF159" s="60">
        <v>158</v>
      </c>
      <c r="CG159" s="60" t="str">
        <f>IF($CF159=Output!$C$7,$BS159,"")</f>
        <v/>
      </c>
    </row>
    <row r="160" spans="1:85" x14ac:dyDescent="0.25">
      <c r="A160" s="37"/>
      <c r="B160" s="39"/>
      <c r="C160" s="37"/>
      <c r="D160" s="37"/>
      <c r="E160" s="37"/>
      <c r="F160" s="37"/>
      <c r="G160" s="62"/>
      <c r="H160" s="57"/>
      <c r="I160" s="57"/>
      <c r="J160" s="57"/>
      <c r="K160" s="57"/>
      <c r="L160" s="57"/>
      <c r="M160" s="57"/>
      <c r="N160" s="57"/>
      <c r="O160" s="57"/>
      <c r="P160" s="57"/>
      <c r="R160" s="59">
        <f t="shared" si="77"/>
        <v>0</v>
      </c>
      <c r="S160" s="59">
        <f t="shared" si="78"/>
        <v>0</v>
      </c>
      <c r="T160" s="59">
        <f t="shared" si="79"/>
        <v>0</v>
      </c>
      <c r="U160" s="59">
        <f t="shared" si="80"/>
        <v>0</v>
      </c>
      <c r="V160" s="59">
        <f t="shared" si="81"/>
        <v>0</v>
      </c>
      <c r="W160" s="59">
        <f t="shared" si="82"/>
        <v>0</v>
      </c>
      <c r="X160" s="59">
        <f t="shared" si="83"/>
        <v>0</v>
      </c>
      <c r="Y160" s="59">
        <f t="shared" si="84"/>
        <v>0</v>
      </c>
      <c r="Z160" s="59">
        <f t="shared" si="85"/>
        <v>0</v>
      </c>
      <c r="AA160" s="59">
        <f t="shared" si="86"/>
        <v>0</v>
      </c>
      <c r="AB160" s="59">
        <f t="shared" si="87"/>
        <v>0</v>
      </c>
      <c r="AC160" s="59">
        <f t="shared" si="88"/>
        <v>0</v>
      </c>
      <c r="AD160" s="59">
        <f t="shared" si="89"/>
        <v>0</v>
      </c>
      <c r="AE160" s="59">
        <f t="shared" si="90"/>
        <v>0</v>
      </c>
      <c r="AF160" s="59">
        <f t="shared" si="91"/>
        <v>0</v>
      </c>
      <c r="AG160" s="59">
        <f t="shared" si="92"/>
        <v>0</v>
      </c>
      <c r="AH160" s="59">
        <f t="shared" si="93"/>
        <v>0</v>
      </c>
      <c r="AI160" s="59">
        <f t="shared" si="94"/>
        <v>0</v>
      </c>
      <c r="AJ160" s="59">
        <f t="shared" si="95"/>
        <v>0</v>
      </c>
      <c r="AK160" s="59">
        <f t="shared" si="96"/>
        <v>0</v>
      </c>
      <c r="AL160" s="59">
        <f t="shared" si="97"/>
        <v>0</v>
      </c>
      <c r="AM160" s="59">
        <f t="shared" si="98"/>
        <v>0</v>
      </c>
      <c r="AN160" s="59">
        <f t="shared" si="99"/>
        <v>0</v>
      </c>
      <c r="AO160" s="59">
        <f t="shared" si="100"/>
        <v>0</v>
      </c>
      <c r="AP160" s="59">
        <f t="shared" si="101"/>
        <v>0</v>
      </c>
      <c r="AQ160" s="59">
        <f t="shared" si="102"/>
        <v>0</v>
      </c>
      <c r="BR160" s="59" t="str">
        <f t="shared" si="103"/>
        <v/>
      </c>
      <c r="BS160" s="59" t="str">
        <f t="shared" si="104"/>
        <v/>
      </c>
      <c r="BU160" s="59" t="str">
        <f t="shared" si="105"/>
        <v/>
      </c>
      <c r="BV160" s="59" t="str">
        <f t="shared" si="106"/>
        <v/>
      </c>
      <c r="BX160" s="59" t="str">
        <f t="shared" si="107"/>
        <v/>
      </c>
      <c r="BY160" s="59" t="str">
        <f t="shared" si="108"/>
        <v/>
      </c>
      <c r="BZ160" s="59"/>
      <c r="CB160" s="59" t="str">
        <f t="shared" si="109"/>
        <v/>
      </c>
      <c r="CD160" s="59" t="str">
        <f t="shared" si="110"/>
        <v/>
      </c>
      <c r="CE160" s="59" t="str">
        <f t="shared" si="76"/>
        <v/>
      </c>
      <c r="CF160" s="60">
        <v>159</v>
      </c>
      <c r="CG160" s="60" t="str">
        <f>IF($CF160=Output!$C$7,$BS160,"")</f>
        <v/>
      </c>
    </row>
    <row r="161" spans="1:85" x14ac:dyDescent="0.25">
      <c r="A161" s="37"/>
      <c r="B161" s="39"/>
      <c r="C161" s="37"/>
      <c r="D161" s="37"/>
      <c r="E161" s="37"/>
      <c r="F161" s="37"/>
      <c r="G161" s="62"/>
      <c r="H161" s="57"/>
      <c r="I161" s="57"/>
      <c r="J161" s="57"/>
      <c r="K161" s="57"/>
      <c r="L161" s="57"/>
      <c r="M161" s="57"/>
      <c r="N161" s="57"/>
      <c r="O161" s="57"/>
      <c r="P161" s="57"/>
      <c r="R161" s="59">
        <f t="shared" si="77"/>
        <v>0</v>
      </c>
      <c r="S161" s="59">
        <f t="shared" si="78"/>
        <v>0</v>
      </c>
      <c r="T161" s="59">
        <f t="shared" si="79"/>
        <v>0</v>
      </c>
      <c r="U161" s="59">
        <f t="shared" si="80"/>
        <v>0</v>
      </c>
      <c r="V161" s="59">
        <f t="shared" si="81"/>
        <v>0</v>
      </c>
      <c r="W161" s="59">
        <f t="shared" si="82"/>
        <v>0</v>
      </c>
      <c r="X161" s="59">
        <f t="shared" si="83"/>
        <v>0</v>
      </c>
      <c r="Y161" s="59">
        <f t="shared" si="84"/>
        <v>0</v>
      </c>
      <c r="Z161" s="59">
        <f t="shared" si="85"/>
        <v>0</v>
      </c>
      <c r="AA161" s="59">
        <f t="shared" si="86"/>
        <v>0</v>
      </c>
      <c r="AB161" s="59">
        <f t="shared" si="87"/>
        <v>0</v>
      </c>
      <c r="AC161" s="59">
        <f t="shared" si="88"/>
        <v>0</v>
      </c>
      <c r="AD161" s="59">
        <f t="shared" si="89"/>
        <v>0</v>
      </c>
      <c r="AE161" s="59">
        <f t="shared" si="90"/>
        <v>0</v>
      </c>
      <c r="AF161" s="59">
        <f t="shared" si="91"/>
        <v>0</v>
      </c>
      <c r="AG161" s="59">
        <f t="shared" si="92"/>
        <v>0</v>
      </c>
      <c r="AH161" s="59">
        <f t="shared" si="93"/>
        <v>0</v>
      </c>
      <c r="AI161" s="59">
        <f t="shared" si="94"/>
        <v>0</v>
      </c>
      <c r="AJ161" s="59">
        <f t="shared" si="95"/>
        <v>0</v>
      </c>
      <c r="AK161" s="59">
        <f t="shared" si="96"/>
        <v>0</v>
      </c>
      <c r="AL161" s="59">
        <f t="shared" si="97"/>
        <v>0</v>
      </c>
      <c r="AM161" s="59">
        <f t="shared" si="98"/>
        <v>0</v>
      </c>
      <c r="AN161" s="59">
        <f t="shared" si="99"/>
        <v>0</v>
      </c>
      <c r="AO161" s="59">
        <f t="shared" si="100"/>
        <v>0</v>
      </c>
      <c r="AP161" s="59">
        <f t="shared" si="101"/>
        <v>0</v>
      </c>
      <c r="AQ161" s="59">
        <f t="shared" si="102"/>
        <v>0</v>
      </c>
      <c r="BR161" s="59" t="str">
        <f t="shared" si="103"/>
        <v/>
      </c>
      <c r="BS161" s="59" t="str">
        <f t="shared" si="104"/>
        <v/>
      </c>
      <c r="BU161" s="59" t="str">
        <f t="shared" si="105"/>
        <v/>
      </c>
      <c r="BV161" s="59" t="str">
        <f t="shared" si="106"/>
        <v/>
      </c>
      <c r="BX161" s="59" t="str">
        <f t="shared" si="107"/>
        <v/>
      </c>
      <c r="BY161" s="59" t="str">
        <f t="shared" si="108"/>
        <v/>
      </c>
      <c r="BZ161" s="59"/>
      <c r="CB161" s="59" t="str">
        <f t="shared" si="109"/>
        <v/>
      </c>
      <c r="CD161" s="59" t="str">
        <f t="shared" si="110"/>
        <v/>
      </c>
      <c r="CE161" s="59" t="str">
        <f t="shared" si="76"/>
        <v/>
      </c>
      <c r="CF161" s="60">
        <v>160</v>
      </c>
      <c r="CG161" s="60" t="str">
        <f>IF($CF161=Output!$C$7,$BS161,"")</f>
        <v/>
      </c>
    </row>
    <row r="162" spans="1:85" x14ac:dyDescent="0.25">
      <c r="A162" s="37"/>
      <c r="B162" s="39"/>
      <c r="C162" s="37"/>
      <c r="D162" s="37"/>
      <c r="E162" s="37"/>
      <c r="F162" s="37"/>
      <c r="G162" s="62"/>
      <c r="H162" s="57"/>
      <c r="I162" s="57"/>
      <c r="J162" s="57"/>
      <c r="K162" s="57"/>
      <c r="L162" s="57"/>
      <c r="M162" s="57"/>
      <c r="N162" s="57"/>
      <c r="O162" s="57"/>
      <c r="P162" s="57"/>
      <c r="R162" s="59">
        <f t="shared" si="77"/>
        <v>0</v>
      </c>
      <c r="S162" s="59">
        <f t="shared" si="78"/>
        <v>0</v>
      </c>
      <c r="T162" s="59">
        <f t="shared" si="79"/>
        <v>0</v>
      </c>
      <c r="U162" s="59">
        <f t="shared" si="80"/>
        <v>0</v>
      </c>
      <c r="V162" s="59">
        <f t="shared" si="81"/>
        <v>0</v>
      </c>
      <c r="W162" s="59">
        <f t="shared" si="82"/>
        <v>0</v>
      </c>
      <c r="X162" s="59">
        <f t="shared" si="83"/>
        <v>0</v>
      </c>
      <c r="Y162" s="59">
        <f t="shared" si="84"/>
        <v>0</v>
      </c>
      <c r="Z162" s="59">
        <f t="shared" si="85"/>
        <v>0</v>
      </c>
      <c r="AA162" s="59">
        <f t="shared" si="86"/>
        <v>0</v>
      </c>
      <c r="AB162" s="59">
        <f t="shared" si="87"/>
        <v>0</v>
      </c>
      <c r="AC162" s="59">
        <f t="shared" si="88"/>
        <v>0</v>
      </c>
      <c r="AD162" s="59">
        <f t="shared" si="89"/>
        <v>0</v>
      </c>
      <c r="AE162" s="59">
        <f t="shared" si="90"/>
        <v>0</v>
      </c>
      <c r="AF162" s="59">
        <f t="shared" si="91"/>
        <v>0</v>
      </c>
      <c r="AG162" s="59">
        <f t="shared" si="92"/>
        <v>0</v>
      </c>
      <c r="AH162" s="59">
        <f t="shared" si="93"/>
        <v>0</v>
      </c>
      <c r="AI162" s="59">
        <f t="shared" si="94"/>
        <v>0</v>
      </c>
      <c r="AJ162" s="59">
        <f t="shared" si="95"/>
        <v>0</v>
      </c>
      <c r="AK162" s="59">
        <f t="shared" si="96"/>
        <v>0</v>
      </c>
      <c r="AL162" s="59">
        <f t="shared" si="97"/>
        <v>0</v>
      </c>
      <c r="AM162" s="59">
        <f t="shared" si="98"/>
        <v>0</v>
      </c>
      <c r="AN162" s="59">
        <f t="shared" si="99"/>
        <v>0</v>
      </c>
      <c r="AO162" s="59">
        <f t="shared" si="100"/>
        <v>0</v>
      </c>
      <c r="AP162" s="59">
        <f t="shared" si="101"/>
        <v>0</v>
      </c>
      <c r="AQ162" s="59">
        <f t="shared" si="102"/>
        <v>0</v>
      </c>
      <c r="BR162" s="59" t="str">
        <f t="shared" si="103"/>
        <v/>
      </c>
      <c r="BS162" s="59" t="str">
        <f t="shared" si="104"/>
        <v/>
      </c>
      <c r="BU162" s="59" t="str">
        <f t="shared" si="105"/>
        <v/>
      </c>
      <c r="BV162" s="59" t="str">
        <f t="shared" si="106"/>
        <v/>
      </c>
      <c r="BX162" s="59" t="str">
        <f t="shared" si="107"/>
        <v/>
      </c>
      <c r="BY162" s="59" t="str">
        <f t="shared" si="108"/>
        <v/>
      </c>
      <c r="BZ162" s="59"/>
      <c r="CB162" s="59" t="str">
        <f t="shared" si="109"/>
        <v/>
      </c>
      <c r="CD162" s="59" t="str">
        <f t="shared" si="110"/>
        <v/>
      </c>
      <c r="CE162" s="59" t="str">
        <f t="shared" si="76"/>
        <v/>
      </c>
      <c r="CF162" s="60">
        <v>161</v>
      </c>
      <c r="CG162" s="60" t="str">
        <f>IF($CF162=Output!$C$7,$BS162,"")</f>
        <v/>
      </c>
    </row>
    <row r="163" spans="1:85" x14ac:dyDescent="0.25">
      <c r="A163" s="37"/>
      <c r="B163" s="39"/>
      <c r="C163" s="37"/>
      <c r="D163" s="37"/>
      <c r="E163" s="37"/>
      <c r="F163" s="37"/>
      <c r="G163" s="62"/>
      <c r="H163" s="57"/>
      <c r="I163" s="57"/>
      <c r="J163" s="57"/>
      <c r="K163" s="57"/>
      <c r="L163" s="57"/>
      <c r="M163" s="57"/>
      <c r="N163" s="57"/>
      <c r="O163" s="57"/>
      <c r="P163" s="57"/>
      <c r="R163" s="59">
        <f t="shared" si="77"/>
        <v>0</v>
      </c>
      <c r="S163" s="59">
        <f t="shared" si="78"/>
        <v>0</v>
      </c>
      <c r="T163" s="59">
        <f t="shared" si="79"/>
        <v>0</v>
      </c>
      <c r="U163" s="59">
        <f t="shared" si="80"/>
        <v>0</v>
      </c>
      <c r="V163" s="59">
        <f t="shared" si="81"/>
        <v>0</v>
      </c>
      <c r="W163" s="59">
        <f t="shared" si="82"/>
        <v>0</v>
      </c>
      <c r="X163" s="59">
        <f t="shared" si="83"/>
        <v>0</v>
      </c>
      <c r="Y163" s="59">
        <f t="shared" si="84"/>
        <v>0</v>
      </c>
      <c r="Z163" s="59">
        <f t="shared" si="85"/>
        <v>0</v>
      </c>
      <c r="AA163" s="59">
        <f t="shared" si="86"/>
        <v>0</v>
      </c>
      <c r="AB163" s="59">
        <f t="shared" si="87"/>
        <v>0</v>
      </c>
      <c r="AC163" s="59">
        <f t="shared" si="88"/>
        <v>0</v>
      </c>
      <c r="AD163" s="59">
        <f t="shared" si="89"/>
        <v>0</v>
      </c>
      <c r="AE163" s="59">
        <f t="shared" si="90"/>
        <v>0</v>
      </c>
      <c r="AF163" s="59">
        <f t="shared" si="91"/>
        <v>0</v>
      </c>
      <c r="AG163" s="59">
        <f t="shared" si="92"/>
        <v>0</v>
      </c>
      <c r="AH163" s="59">
        <f t="shared" si="93"/>
        <v>0</v>
      </c>
      <c r="AI163" s="59">
        <f t="shared" si="94"/>
        <v>0</v>
      </c>
      <c r="AJ163" s="59">
        <f t="shared" si="95"/>
        <v>0</v>
      </c>
      <c r="AK163" s="59">
        <f t="shared" si="96"/>
        <v>0</v>
      </c>
      <c r="AL163" s="59">
        <f t="shared" si="97"/>
        <v>0</v>
      </c>
      <c r="AM163" s="59">
        <f t="shared" si="98"/>
        <v>0</v>
      </c>
      <c r="AN163" s="59">
        <f t="shared" si="99"/>
        <v>0</v>
      </c>
      <c r="AO163" s="59">
        <f t="shared" si="100"/>
        <v>0</v>
      </c>
      <c r="AP163" s="59">
        <f t="shared" si="101"/>
        <v>0</v>
      </c>
      <c r="AQ163" s="59">
        <f t="shared" si="102"/>
        <v>0</v>
      </c>
      <c r="BR163" s="59" t="str">
        <f t="shared" si="103"/>
        <v/>
      </c>
      <c r="BS163" s="59" t="str">
        <f t="shared" si="104"/>
        <v/>
      </c>
      <c r="BU163" s="59" t="str">
        <f t="shared" si="105"/>
        <v/>
      </c>
      <c r="BV163" s="59" t="str">
        <f t="shared" si="106"/>
        <v/>
      </c>
      <c r="BX163" s="59" t="str">
        <f t="shared" si="107"/>
        <v/>
      </c>
      <c r="BY163" s="59" t="str">
        <f t="shared" si="108"/>
        <v/>
      </c>
      <c r="BZ163" s="59"/>
      <c r="CB163" s="59" t="str">
        <f t="shared" si="109"/>
        <v/>
      </c>
      <c r="CD163" s="59" t="str">
        <f t="shared" si="110"/>
        <v/>
      </c>
      <c r="CE163" s="59" t="str">
        <f t="shared" si="76"/>
        <v/>
      </c>
      <c r="CF163" s="60">
        <v>162</v>
      </c>
      <c r="CG163" s="60" t="str">
        <f>IF($CF163=Output!$C$7,$BS163,"")</f>
        <v/>
      </c>
    </row>
    <row r="164" spans="1:85" x14ac:dyDescent="0.25">
      <c r="A164" s="37"/>
      <c r="B164" s="39"/>
      <c r="C164" s="37"/>
      <c r="D164" s="37"/>
      <c r="E164" s="37"/>
      <c r="F164" s="37"/>
      <c r="G164" s="62"/>
      <c r="H164" s="57"/>
      <c r="I164" s="57"/>
      <c r="J164" s="57"/>
      <c r="K164" s="57"/>
      <c r="L164" s="57"/>
      <c r="M164" s="57"/>
      <c r="N164" s="57"/>
      <c r="O164" s="57"/>
      <c r="P164" s="57"/>
      <c r="R164" s="59">
        <f t="shared" si="77"/>
        <v>0</v>
      </c>
      <c r="S164" s="59">
        <f t="shared" si="78"/>
        <v>0</v>
      </c>
      <c r="T164" s="59">
        <f t="shared" si="79"/>
        <v>0</v>
      </c>
      <c r="U164" s="59">
        <f t="shared" si="80"/>
        <v>0</v>
      </c>
      <c r="V164" s="59">
        <f t="shared" si="81"/>
        <v>0</v>
      </c>
      <c r="W164" s="59">
        <f t="shared" si="82"/>
        <v>0</v>
      </c>
      <c r="X164" s="59">
        <f t="shared" si="83"/>
        <v>0</v>
      </c>
      <c r="Y164" s="59">
        <f t="shared" si="84"/>
        <v>0</v>
      </c>
      <c r="Z164" s="59">
        <f t="shared" si="85"/>
        <v>0</v>
      </c>
      <c r="AA164" s="59">
        <f t="shared" si="86"/>
        <v>0</v>
      </c>
      <c r="AB164" s="59">
        <f t="shared" si="87"/>
        <v>0</v>
      </c>
      <c r="AC164" s="59">
        <f t="shared" si="88"/>
        <v>0</v>
      </c>
      <c r="AD164" s="59">
        <f t="shared" si="89"/>
        <v>0</v>
      </c>
      <c r="AE164" s="59">
        <f t="shared" si="90"/>
        <v>0</v>
      </c>
      <c r="AF164" s="59">
        <f t="shared" si="91"/>
        <v>0</v>
      </c>
      <c r="AG164" s="59">
        <f t="shared" si="92"/>
        <v>0</v>
      </c>
      <c r="AH164" s="59">
        <f t="shared" si="93"/>
        <v>0</v>
      </c>
      <c r="AI164" s="59">
        <f t="shared" si="94"/>
        <v>0</v>
      </c>
      <c r="AJ164" s="59">
        <f t="shared" si="95"/>
        <v>0</v>
      </c>
      <c r="AK164" s="59">
        <f t="shared" si="96"/>
        <v>0</v>
      </c>
      <c r="AL164" s="59">
        <f t="shared" si="97"/>
        <v>0</v>
      </c>
      <c r="AM164" s="59">
        <f t="shared" si="98"/>
        <v>0</v>
      </c>
      <c r="AN164" s="59">
        <f t="shared" si="99"/>
        <v>0</v>
      </c>
      <c r="AO164" s="59">
        <f t="shared" si="100"/>
        <v>0</v>
      </c>
      <c r="AP164" s="59">
        <f t="shared" si="101"/>
        <v>0</v>
      </c>
      <c r="AQ164" s="59">
        <f t="shared" si="102"/>
        <v>0</v>
      </c>
      <c r="BR164" s="59" t="str">
        <f t="shared" si="103"/>
        <v/>
      </c>
      <c r="BS164" s="59" t="str">
        <f t="shared" si="104"/>
        <v/>
      </c>
      <c r="BU164" s="59" t="str">
        <f t="shared" si="105"/>
        <v/>
      </c>
      <c r="BV164" s="59" t="str">
        <f t="shared" si="106"/>
        <v/>
      </c>
      <c r="BX164" s="59" t="str">
        <f t="shared" si="107"/>
        <v/>
      </c>
      <c r="BY164" s="59" t="str">
        <f t="shared" si="108"/>
        <v/>
      </c>
      <c r="BZ164" s="59"/>
      <c r="CB164" s="59" t="str">
        <f t="shared" si="109"/>
        <v/>
      </c>
      <c r="CD164" s="59" t="str">
        <f t="shared" si="110"/>
        <v/>
      </c>
      <c r="CE164" s="59" t="str">
        <f t="shared" si="76"/>
        <v/>
      </c>
      <c r="CF164" s="60">
        <v>163</v>
      </c>
      <c r="CG164" s="60" t="str">
        <f>IF($CF164=Output!$C$7,$BS164,"")</f>
        <v/>
      </c>
    </row>
    <row r="165" spans="1:85" x14ac:dyDescent="0.25">
      <c r="A165" s="37"/>
      <c r="B165" s="39"/>
      <c r="C165" s="37"/>
      <c r="D165" s="37"/>
      <c r="E165" s="37"/>
      <c r="F165" s="37"/>
      <c r="G165" s="62"/>
      <c r="H165" s="57"/>
      <c r="I165" s="57"/>
      <c r="J165" s="57"/>
      <c r="K165" s="57"/>
      <c r="L165" s="57"/>
      <c r="M165" s="57"/>
      <c r="N165" s="57"/>
      <c r="O165" s="57"/>
      <c r="P165" s="57"/>
      <c r="R165" s="59">
        <f t="shared" si="77"/>
        <v>0</v>
      </c>
      <c r="S165" s="59">
        <f t="shared" si="78"/>
        <v>0</v>
      </c>
      <c r="T165" s="59">
        <f t="shared" si="79"/>
        <v>0</v>
      </c>
      <c r="U165" s="59">
        <f t="shared" si="80"/>
        <v>0</v>
      </c>
      <c r="V165" s="59">
        <f t="shared" si="81"/>
        <v>0</v>
      </c>
      <c r="W165" s="59">
        <f t="shared" si="82"/>
        <v>0</v>
      </c>
      <c r="X165" s="59">
        <f t="shared" si="83"/>
        <v>0</v>
      </c>
      <c r="Y165" s="59">
        <f t="shared" si="84"/>
        <v>0</v>
      </c>
      <c r="Z165" s="59">
        <f t="shared" si="85"/>
        <v>0</v>
      </c>
      <c r="AA165" s="59">
        <f t="shared" si="86"/>
        <v>0</v>
      </c>
      <c r="AB165" s="59">
        <f t="shared" si="87"/>
        <v>0</v>
      </c>
      <c r="AC165" s="59">
        <f t="shared" si="88"/>
        <v>0</v>
      </c>
      <c r="AD165" s="59">
        <f t="shared" si="89"/>
        <v>0</v>
      </c>
      <c r="AE165" s="59">
        <f t="shared" si="90"/>
        <v>0</v>
      </c>
      <c r="AF165" s="59">
        <f t="shared" si="91"/>
        <v>0</v>
      </c>
      <c r="AG165" s="59">
        <f t="shared" si="92"/>
        <v>0</v>
      </c>
      <c r="AH165" s="59">
        <f t="shared" si="93"/>
        <v>0</v>
      </c>
      <c r="AI165" s="59">
        <f t="shared" si="94"/>
        <v>0</v>
      </c>
      <c r="AJ165" s="59">
        <f t="shared" si="95"/>
        <v>0</v>
      </c>
      <c r="AK165" s="59">
        <f t="shared" si="96"/>
        <v>0</v>
      </c>
      <c r="AL165" s="59">
        <f t="shared" si="97"/>
        <v>0</v>
      </c>
      <c r="AM165" s="59">
        <f t="shared" si="98"/>
        <v>0</v>
      </c>
      <c r="AN165" s="59">
        <f t="shared" si="99"/>
        <v>0</v>
      </c>
      <c r="AO165" s="59">
        <f t="shared" si="100"/>
        <v>0</v>
      </c>
      <c r="AP165" s="59">
        <f t="shared" si="101"/>
        <v>0</v>
      </c>
      <c r="AQ165" s="59">
        <f t="shared" si="102"/>
        <v>0</v>
      </c>
      <c r="BR165" s="59" t="str">
        <f t="shared" si="103"/>
        <v/>
      </c>
      <c r="BS165" s="59" t="str">
        <f t="shared" si="104"/>
        <v/>
      </c>
      <c r="BU165" s="59" t="str">
        <f t="shared" si="105"/>
        <v/>
      </c>
      <c r="BV165" s="59" t="str">
        <f t="shared" si="106"/>
        <v/>
      </c>
      <c r="BX165" s="59" t="str">
        <f t="shared" si="107"/>
        <v/>
      </c>
      <c r="BY165" s="59" t="str">
        <f t="shared" si="108"/>
        <v/>
      </c>
      <c r="BZ165" s="59"/>
      <c r="CB165" s="59" t="str">
        <f t="shared" si="109"/>
        <v/>
      </c>
      <c r="CD165" s="59" t="str">
        <f t="shared" si="110"/>
        <v/>
      </c>
      <c r="CE165" s="59" t="str">
        <f t="shared" si="76"/>
        <v/>
      </c>
      <c r="CF165" s="60">
        <v>164</v>
      </c>
      <c r="CG165" s="60" t="str">
        <f>IF($CF165=Output!$C$7,$BS165,"")</f>
        <v/>
      </c>
    </row>
    <row r="166" spans="1:85" x14ac:dyDescent="0.25">
      <c r="A166" s="37"/>
      <c r="B166" s="39"/>
      <c r="C166" s="37"/>
      <c r="D166" s="37"/>
      <c r="E166" s="37"/>
      <c r="F166" s="37"/>
      <c r="G166" s="62"/>
      <c r="H166" s="57"/>
      <c r="I166" s="57"/>
      <c r="J166" s="57"/>
      <c r="K166" s="57"/>
      <c r="L166" s="57"/>
      <c r="M166" s="57"/>
      <c r="N166" s="57"/>
      <c r="O166" s="57"/>
      <c r="P166" s="57"/>
      <c r="R166" s="59">
        <f t="shared" si="77"/>
        <v>0</v>
      </c>
      <c r="S166" s="59">
        <f t="shared" si="78"/>
        <v>0</v>
      </c>
      <c r="T166" s="59">
        <f t="shared" si="79"/>
        <v>0</v>
      </c>
      <c r="U166" s="59">
        <f t="shared" si="80"/>
        <v>0</v>
      </c>
      <c r="V166" s="59">
        <f t="shared" si="81"/>
        <v>0</v>
      </c>
      <c r="W166" s="59">
        <f t="shared" si="82"/>
        <v>0</v>
      </c>
      <c r="X166" s="59">
        <f t="shared" si="83"/>
        <v>0</v>
      </c>
      <c r="Y166" s="59">
        <f t="shared" si="84"/>
        <v>0</v>
      </c>
      <c r="Z166" s="59">
        <f t="shared" si="85"/>
        <v>0</v>
      </c>
      <c r="AA166" s="59">
        <f t="shared" si="86"/>
        <v>0</v>
      </c>
      <c r="AB166" s="59">
        <f t="shared" si="87"/>
        <v>0</v>
      </c>
      <c r="AC166" s="59">
        <f t="shared" si="88"/>
        <v>0</v>
      </c>
      <c r="AD166" s="59">
        <f t="shared" si="89"/>
        <v>0</v>
      </c>
      <c r="AE166" s="59">
        <f t="shared" si="90"/>
        <v>0</v>
      </c>
      <c r="AF166" s="59">
        <f t="shared" si="91"/>
        <v>0</v>
      </c>
      <c r="AG166" s="59">
        <f t="shared" si="92"/>
        <v>0</v>
      </c>
      <c r="AH166" s="59">
        <f t="shared" si="93"/>
        <v>0</v>
      </c>
      <c r="AI166" s="59">
        <f t="shared" si="94"/>
        <v>0</v>
      </c>
      <c r="AJ166" s="59">
        <f t="shared" si="95"/>
        <v>0</v>
      </c>
      <c r="AK166" s="59">
        <f t="shared" si="96"/>
        <v>0</v>
      </c>
      <c r="AL166" s="59">
        <f t="shared" si="97"/>
        <v>0</v>
      </c>
      <c r="AM166" s="59">
        <f t="shared" si="98"/>
        <v>0</v>
      </c>
      <c r="AN166" s="59">
        <f t="shared" si="99"/>
        <v>0</v>
      </c>
      <c r="AO166" s="59">
        <f t="shared" si="100"/>
        <v>0</v>
      </c>
      <c r="AP166" s="59">
        <f t="shared" si="101"/>
        <v>0</v>
      </c>
      <c r="AQ166" s="59">
        <f t="shared" si="102"/>
        <v>0</v>
      </c>
      <c r="BR166" s="59" t="str">
        <f t="shared" si="103"/>
        <v/>
      </c>
      <c r="BS166" s="59" t="str">
        <f t="shared" si="104"/>
        <v/>
      </c>
      <c r="BU166" s="59" t="str">
        <f t="shared" si="105"/>
        <v/>
      </c>
      <c r="BV166" s="59" t="str">
        <f t="shared" si="106"/>
        <v/>
      </c>
      <c r="BX166" s="59" t="str">
        <f t="shared" si="107"/>
        <v/>
      </c>
      <c r="BY166" s="59" t="str">
        <f t="shared" si="108"/>
        <v/>
      </c>
      <c r="BZ166" s="59"/>
      <c r="CB166" s="59" t="str">
        <f t="shared" si="109"/>
        <v/>
      </c>
      <c r="CD166" s="59" t="str">
        <f t="shared" si="110"/>
        <v/>
      </c>
      <c r="CE166" s="59" t="str">
        <f t="shared" si="76"/>
        <v/>
      </c>
      <c r="CF166" s="60">
        <v>165</v>
      </c>
      <c r="CG166" s="60" t="str">
        <f>IF($CF166=Output!$C$7,$BS166,"")</f>
        <v/>
      </c>
    </row>
    <row r="167" spans="1:85" x14ac:dyDescent="0.25">
      <c r="A167" s="37"/>
      <c r="B167" s="39"/>
      <c r="C167" s="37"/>
      <c r="D167" s="37"/>
      <c r="E167" s="37"/>
      <c r="F167" s="37"/>
      <c r="G167" s="62"/>
      <c r="H167" s="57"/>
      <c r="I167" s="57"/>
      <c r="J167" s="57"/>
      <c r="K167" s="57"/>
      <c r="L167" s="57"/>
      <c r="M167" s="57"/>
      <c r="N167" s="57"/>
      <c r="O167" s="57"/>
      <c r="P167" s="57"/>
      <c r="R167" s="59">
        <f t="shared" si="77"/>
        <v>0</v>
      </c>
      <c r="S167" s="59">
        <f t="shared" si="78"/>
        <v>0</v>
      </c>
      <c r="T167" s="59">
        <f t="shared" si="79"/>
        <v>0</v>
      </c>
      <c r="U167" s="59">
        <f t="shared" si="80"/>
        <v>0</v>
      </c>
      <c r="V167" s="59">
        <f t="shared" si="81"/>
        <v>0</v>
      </c>
      <c r="W167" s="59">
        <f t="shared" si="82"/>
        <v>0</v>
      </c>
      <c r="X167" s="59">
        <f t="shared" si="83"/>
        <v>0</v>
      </c>
      <c r="Y167" s="59">
        <f t="shared" si="84"/>
        <v>0</v>
      </c>
      <c r="Z167" s="59">
        <f t="shared" si="85"/>
        <v>0</v>
      </c>
      <c r="AA167" s="59">
        <f t="shared" si="86"/>
        <v>0</v>
      </c>
      <c r="AB167" s="59">
        <f t="shared" si="87"/>
        <v>0</v>
      </c>
      <c r="AC167" s="59">
        <f t="shared" si="88"/>
        <v>0</v>
      </c>
      <c r="AD167" s="59">
        <f t="shared" si="89"/>
        <v>0</v>
      </c>
      <c r="AE167" s="59">
        <f t="shared" si="90"/>
        <v>0</v>
      </c>
      <c r="AF167" s="59">
        <f t="shared" si="91"/>
        <v>0</v>
      </c>
      <c r="AG167" s="59">
        <f t="shared" si="92"/>
        <v>0</v>
      </c>
      <c r="AH167" s="59">
        <f t="shared" si="93"/>
        <v>0</v>
      </c>
      <c r="AI167" s="59">
        <f t="shared" si="94"/>
        <v>0</v>
      </c>
      <c r="AJ167" s="59">
        <f t="shared" si="95"/>
        <v>0</v>
      </c>
      <c r="AK167" s="59">
        <f t="shared" si="96"/>
        <v>0</v>
      </c>
      <c r="AL167" s="59">
        <f t="shared" si="97"/>
        <v>0</v>
      </c>
      <c r="AM167" s="59">
        <f t="shared" si="98"/>
        <v>0</v>
      </c>
      <c r="AN167" s="59">
        <f t="shared" si="99"/>
        <v>0</v>
      </c>
      <c r="AO167" s="59">
        <f t="shared" si="100"/>
        <v>0</v>
      </c>
      <c r="AP167" s="59">
        <f t="shared" si="101"/>
        <v>0</v>
      </c>
      <c r="AQ167" s="59">
        <f t="shared" si="102"/>
        <v>0</v>
      </c>
      <c r="BR167" s="59" t="str">
        <f t="shared" si="103"/>
        <v/>
      </c>
      <c r="BS167" s="59" t="str">
        <f t="shared" si="104"/>
        <v/>
      </c>
      <c r="BU167" s="59" t="str">
        <f t="shared" si="105"/>
        <v/>
      </c>
      <c r="BV167" s="59" t="str">
        <f t="shared" si="106"/>
        <v/>
      </c>
      <c r="BX167" s="59" t="str">
        <f t="shared" si="107"/>
        <v/>
      </c>
      <c r="BY167" s="59" t="str">
        <f t="shared" si="108"/>
        <v/>
      </c>
      <c r="BZ167" s="59"/>
      <c r="CB167" s="59" t="str">
        <f t="shared" si="109"/>
        <v/>
      </c>
      <c r="CD167" s="59" t="str">
        <f t="shared" si="110"/>
        <v/>
      </c>
      <c r="CE167" s="59" t="str">
        <f t="shared" si="76"/>
        <v/>
      </c>
      <c r="CF167" s="60">
        <v>166</v>
      </c>
      <c r="CG167" s="60" t="str">
        <f>IF($CF167=Output!$C$7,$BS167,"")</f>
        <v/>
      </c>
    </row>
    <row r="168" spans="1:85" x14ac:dyDescent="0.25">
      <c r="A168" s="37"/>
      <c r="B168" s="39"/>
      <c r="C168" s="37"/>
      <c r="D168" s="37"/>
      <c r="E168" s="37"/>
      <c r="F168" s="37"/>
      <c r="G168" s="62"/>
      <c r="H168" s="57"/>
      <c r="I168" s="57"/>
      <c r="J168" s="57"/>
      <c r="K168" s="57"/>
      <c r="L168" s="57"/>
      <c r="M168" s="57"/>
      <c r="N168" s="57"/>
      <c r="O168" s="57"/>
      <c r="P168" s="57"/>
      <c r="R168" s="59">
        <f t="shared" si="77"/>
        <v>0</v>
      </c>
      <c r="S168" s="59">
        <f t="shared" si="78"/>
        <v>0</v>
      </c>
      <c r="T168" s="59">
        <f t="shared" si="79"/>
        <v>0</v>
      </c>
      <c r="U168" s="59">
        <f t="shared" si="80"/>
        <v>0</v>
      </c>
      <c r="V168" s="59">
        <f t="shared" si="81"/>
        <v>0</v>
      </c>
      <c r="W168" s="59">
        <f t="shared" si="82"/>
        <v>0</v>
      </c>
      <c r="X168" s="59">
        <f t="shared" si="83"/>
        <v>0</v>
      </c>
      <c r="Y168" s="59">
        <f t="shared" si="84"/>
        <v>0</v>
      </c>
      <c r="Z168" s="59">
        <f t="shared" si="85"/>
        <v>0</v>
      </c>
      <c r="AA168" s="59">
        <f t="shared" si="86"/>
        <v>0</v>
      </c>
      <c r="AB168" s="59">
        <f t="shared" si="87"/>
        <v>0</v>
      </c>
      <c r="AC168" s="59">
        <f t="shared" si="88"/>
        <v>0</v>
      </c>
      <c r="AD168" s="59">
        <f t="shared" si="89"/>
        <v>0</v>
      </c>
      <c r="AE168" s="59">
        <f t="shared" si="90"/>
        <v>0</v>
      </c>
      <c r="AF168" s="59">
        <f t="shared" si="91"/>
        <v>0</v>
      </c>
      <c r="AG168" s="59">
        <f t="shared" si="92"/>
        <v>0</v>
      </c>
      <c r="AH168" s="59">
        <f t="shared" si="93"/>
        <v>0</v>
      </c>
      <c r="AI168" s="59">
        <f t="shared" si="94"/>
        <v>0</v>
      </c>
      <c r="AJ168" s="59">
        <f t="shared" si="95"/>
        <v>0</v>
      </c>
      <c r="AK168" s="59">
        <f t="shared" si="96"/>
        <v>0</v>
      </c>
      <c r="AL168" s="59">
        <f t="shared" si="97"/>
        <v>0</v>
      </c>
      <c r="AM168" s="59">
        <f t="shared" si="98"/>
        <v>0</v>
      </c>
      <c r="AN168" s="59">
        <f t="shared" si="99"/>
        <v>0</v>
      </c>
      <c r="AO168" s="59">
        <f t="shared" si="100"/>
        <v>0</v>
      </c>
      <c r="AP168" s="59">
        <f t="shared" si="101"/>
        <v>0</v>
      </c>
      <c r="AQ168" s="59">
        <f t="shared" si="102"/>
        <v>0</v>
      </c>
      <c r="BR168" s="59" t="str">
        <f t="shared" si="103"/>
        <v/>
      </c>
      <c r="BS168" s="59" t="str">
        <f t="shared" si="104"/>
        <v/>
      </c>
      <c r="BU168" s="59" t="str">
        <f t="shared" si="105"/>
        <v/>
      </c>
      <c r="BV168" s="59" t="str">
        <f t="shared" si="106"/>
        <v/>
      </c>
      <c r="BX168" s="59" t="str">
        <f t="shared" si="107"/>
        <v/>
      </c>
      <c r="BY168" s="59" t="str">
        <f t="shared" si="108"/>
        <v/>
      </c>
      <c r="BZ168" s="59"/>
      <c r="CB168" s="59" t="str">
        <f t="shared" si="109"/>
        <v/>
      </c>
      <c r="CD168" s="59" t="str">
        <f t="shared" si="110"/>
        <v/>
      </c>
      <c r="CE168" s="59" t="str">
        <f t="shared" si="76"/>
        <v/>
      </c>
      <c r="CF168" s="60">
        <v>167</v>
      </c>
      <c r="CG168" s="60" t="str">
        <f>IF($CF168=Output!$C$7,$BS168,"")</f>
        <v/>
      </c>
    </row>
    <row r="169" spans="1:85" x14ac:dyDescent="0.25">
      <c r="A169" s="37"/>
      <c r="B169" s="39"/>
      <c r="C169" s="37"/>
      <c r="D169" s="37"/>
      <c r="E169" s="37"/>
      <c r="F169" s="37"/>
      <c r="G169" s="62"/>
      <c r="H169" s="57"/>
      <c r="I169" s="57"/>
      <c r="J169" s="57"/>
      <c r="K169" s="57"/>
      <c r="L169" s="57"/>
      <c r="M169" s="57"/>
      <c r="N169" s="57"/>
      <c r="O169" s="57"/>
      <c r="P169" s="57"/>
      <c r="R169" s="59">
        <f t="shared" si="77"/>
        <v>0</v>
      </c>
      <c r="S169" s="59">
        <f t="shared" si="78"/>
        <v>0</v>
      </c>
      <c r="T169" s="59">
        <f t="shared" si="79"/>
        <v>0</v>
      </c>
      <c r="U169" s="59">
        <f t="shared" si="80"/>
        <v>0</v>
      </c>
      <c r="V169" s="59">
        <f t="shared" si="81"/>
        <v>0</v>
      </c>
      <c r="W169" s="59">
        <f t="shared" si="82"/>
        <v>0</v>
      </c>
      <c r="X169" s="59">
        <f t="shared" si="83"/>
        <v>0</v>
      </c>
      <c r="Y169" s="59">
        <f t="shared" si="84"/>
        <v>0</v>
      </c>
      <c r="Z169" s="59">
        <f t="shared" si="85"/>
        <v>0</v>
      </c>
      <c r="AA169" s="59">
        <f t="shared" si="86"/>
        <v>0</v>
      </c>
      <c r="AB169" s="59">
        <f t="shared" si="87"/>
        <v>0</v>
      </c>
      <c r="AC169" s="59">
        <f t="shared" si="88"/>
        <v>0</v>
      </c>
      <c r="AD169" s="59">
        <f t="shared" si="89"/>
        <v>0</v>
      </c>
      <c r="AE169" s="59">
        <f t="shared" si="90"/>
        <v>0</v>
      </c>
      <c r="AF169" s="59">
        <f t="shared" si="91"/>
        <v>0</v>
      </c>
      <c r="AG169" s="59">
        <f t="shared" si="92"/>
        <v>0</v>
      </c>
      <c r="AH169" s="59">
        <f t="shared" si="93"/>
        <v>0</v>
      </c>
      <c r="AI169" s="59">
        <f t="shared" si="94"/>
        <v>0</v>
      </c>
      <c r="AJ169" s="59">
        <f t="shared" si="95"/>
        <v>0</v>
      </c>
      <c r="AK169" s="59">
        <f t="shared" si="96"/>
        <v>0</v>
      </c>
      <c r="AL169" s="59">
        <f t="shared" si="97"/>
        <v>0</v>
      </c>
      <c r="AM169" s="59">
        <f t="shared" si="98"/>
        <v>0</v>
      </c>
      <c r="AN169" s="59">
        <f t="shared" si="99"/>
        <v>0</v>
      </c>
      <c r="AO169" s="59">
        <f t="shared" si="100"/>
        <v>0</v>
      </c>
      <c r="AP169" s="59">
        <f t="shared" si="101"/>
        <v>0</v>
      </c>
      <c r="AQ169" s="59">
        <f t="shared" si="102"/>
        <v>0</v>
      </c>
      <c r="BR169" s="59" t="str">
        <f t="shared" si="103"/>
        <v/>
      </c>
      <c r="BS169" s="59" t="str">
        <f t="shared" si="104"/>
        <v/>
      </c>
      <c r="BU169" s="59" t="str">
        <f t="shared" si="105"/>
        <v/>
      </c>
      <c r="BV169" s="59" t="str">
        <f t="shared" si="106"/>
        <v/>
      </c>
      <c r="BX169" s="59" t="str">
        <f t="shared" si="107"/>
        <v/>
      </c>
      <c r="BY169" s="59" t="str">
        <f t="shared" si="108"/>
        <v/>
      </c>
      <c r="BZ169" s="59"/>
      <c r="CB169" s="59" t="str">
        <f t="shared" si="109"/>
        <v/>
      </c>
      <c r="CD169" s="59" t="str">
        <f t="shared" si="110"/>
        <v/>
      </c>
      <c r="CE169" s="59" t="str">
        <f t="shared" si="76"/>
        <v/>
      </c>
      <c r="CF169" s="60">
        <v>168</v>
      </c>
      <c r="CG169" s="60" t="str">
        <f>IF($CF169=Output!$C$7,$BS169,"")</f>
        <v/>
      </c>
    </row>
    <row r="170" spans="1:85" x14ac:dyDescent="0.25">
      <c r="A170" s="37"/>
      <c r="B170" s="39"/>
      <c r="C170" s="37"/>
      <c r="D170" s="37"/>
      <c r="E170" s="37"/>
      <c r="F170" s="37"/>
      <c r="G170" s="62"/>
      <c r="H170" s="57"/>
      <c r="I170" s="57"/>
      <c r="J170" s="57"/>
      <c r="K170" s="57"/>
      <c r="L170" s="57"/>
      <c r="M170" s="57"/>
      <c r="N170" s="57"/>
      <c r="O170" s="57"/>
      <c r="P170" s="57"/>
      <c r="R170" s="59">
        <f t="shared" si="77"/>
        <v>0</v>
      </c>
      <c r="S170" s="59">
        <f t="shared" si="78"/>
        <v>0</v>
      </c>
      <c r="T170" s="59">
        <f t="shared" si="79"/>
        <v>0</v>
      </c>
      <c r="U170" s="59">
        <f t="shared" si="80"/>
        <v>0</v>
      </c>
      <c r="V170" s="59">
        <f t="shared" si="81"/>
        <v>0</v>
      </c>
      <c r="W170" s="59">
        <f t="shared" si="82"/>
        <v>0</v>
      </c>
      <c r="X170" s="59">
        <f t="shared" si="83"/>
        <v>0</v>
      </c>
      <c r="Y170" s="59">
        <f t="shared" si="84"/>
        <v>0</v>
      </c>
      <c r="Z170" s="59">
        <f t="shared" si="85"/>
        <v>0</v>
      </c>
      <c r="AA170" s="59">
        <f t="shared" si="86"/>
        <v>0</v>
      </c>
      <c r="AB170" s="59">
        <f t="shared" si="87"/>
        <v>0</v>
      </c>
      <c r="AC170" s="59">
        <f t="shared" si="88"/>
        <v>0</v>
      </c>
      <c r="AD170" s="59">
        <f t="shared" si="89"/>
        <v>0</v>
      </c>
      <c r="AE170" s="59">
        <f t="shared" si="90"/>
        <v>0</v>
      </c>
      <c r="AF170" s="59">
        <f t="shared" si="91"/>
        <v>0</v>
      </c>
      <c r="AG170" s="59">
        <f t="shared" si="92"/>
        <v>0</v>
      </c>
      <c r="AH170" s="59">
        <f t="shared" si="93"/>
        <v>0</v>
      </c>
      <c r="AI170" s="59">
        <f t="shared" si="94"/>
        <v>0</v>
      </c>
      <c r="AJ170" s="59">
        <f t="shared" si="95"/>
        <v>0</v>
      </c>
      <c r="AK170" s="59">
        <f t="shared" si="96"/>
        <v>0</v>
      </c>
      <c r="AL170" s="59">
        <f t="shared" si="97"/>
        <v>0</v>
      </c>
      <c r="AM170" s="59">
        <f t="shared" si="98"/>
        <v>0</v>
      </c>
      <c r="AN170" s="59">
        <f t="shared" si="99"/>
        <v>0</v>
      </c>
      <c r="AO170" s="59">
        <f t="shared" si="100"/>
        <v>0</v>
      </c>
      <c r="AP170" s="59">
        <f t="shared" si="101"/>
        <v>0</v>
      </c>
      <c r="AQ170" s="59">
        <f t="shared" si="102"/>
        <v>0</v>
      </c>
      <c r="BR170" s="59" t="str">
        <f t="shared" si="103"/>
        <v/>
      </c>
      <c r="BS170" s="59" t="str">
        <f t="shared" si="104"/>
        <v/>
      </c>
      <c r="BU170" s="59" t="str">
        <f t="shared" si="105"/>
        <v/>
      </c>
      <c r="BV170" s="59" t="str">
        <f t="shared" si="106"/>
        <v/>
      </c>
      <c r="BX170" s="59" t="str">
        <f t="shared" si="107"/>
        <v/>
      </c>
      <c r="BY170" s="59" t="str">
        <f t="shared" si="108"/>
        <v/>
      </c>
      <c r="BZ170" s="59"/>
      <c r="CB170" s="59" t="str">
        <f t="shared" si="109"/>
        <v/>
      </c>
      <c r="CD170" s="59" t="str">
        <f t="shared" si="110"/>
        <v/>
      </c>
      <c r="CE170" s="59" t="str">
        <f t="shared" si="76"/>
        <v/>
      </c>
      <c r="CF170" s="60">
        <v>169</v>
      </c>
      <c r="CG170" s="60" t="str">
        <f>IF($CF170=Output!$C$7,$BS170,"")</f>
        <v/>
      </c>
    </row>
    <row r="171" spans="1:85" x14ac:dyDescent="0.25">
      <c r="A171" s="37"/>
      <c r="B171" s="39"/>
      <c r="C171" s="37"/>
      <c r="D171" s="37"/>
      <c r="E171" s="37"/>
      <c r="F171" s="37"/>
      <c r="G171" s="62"/>
      <c r="H171" s="57"/>
      <c r="I171" s="57"/>
      <c r="J171" s="57"/>
      <c r="K171" s="57"/>
      <c r="L171" s="57"/>
      <c r="M171" s="57"/>
      <c r="N171" s="57"/>
      <c r="O171" s="57"/>
      <c r="P171" s="57"/>
      <c r="R171" s="59">
        <f t="shared" si="77"/>
        <v>0</v>
      </c>
      <c r="S171" s="59">
        <f t="shared" si="78"/>
        <v>0</v>
      </c>
      <c r="T171" s="59">
        <f t="shared" si="79"/>
        <v>0</v>
      </c>
      <c r="U171" s="59">
        <f t="shared" si="80"/>
        <v>0</v>
      </c>
      <c r="V171" s="59">
        <f t="shared" si="81"/>
        <v>0</v>
      </c>
      <c r="W171" s="59">
        <f t="shared" si="82"/>
        <v>0</v>
      </c>
      <c r="X171" s="59">
        <f t="shared" si="83"/>
        <v>0</v>
      </c>
      <c r="Y171" s="59">
        <f t="shared" si="84"/>
        <v>0</v>
      </c>
      <c r="Z171" s="59">
        <f t="shared" si="85"/>
        <v>0</v>
      </c>
      <c r="AA171" s="59">
        <f t="shared" si="86"/>
        <v>0</v>
      </c>
      <c r="AB171" s="59">
        <f t="shared" si="87"/>
        <v>0</v>
      </c>
      <c r="AC171" s="59">
        <f t="shared" si="88"/>
        <v>0</v>
      </c>
      <c r="AD171" s="59">
        <f t="shared" si="89"/>
        <v>0</v>
      </c>
      <c r="AE171" s="59">
        <f t="shared" si="90"/>
        <v>0</v>
      </c>
      <c r="AF171" s="59">
        <f t="shared" si="91"/>
        <v>0</v>
      </c>
      <c r="AG171" s="59">
        <f t="shared" si="92"/>
        <v>0</v>
      </c>
      <c r="AH171" s="59">
        <f t="shared" si="93"/>
        <v>0</v>
      </c>
      <c r="AI171" s="59">
        <f t="shared" si="94"/>
        <v>0</v>
      </c>
      <c r="AJ171" s="59">
        <f t="shared" si="95"/>
        <v>0</v>
      </c>
      <c r="AK171" s="59">
        <f t="shared" si="96"/>
        <v>0</v>
      </c>
      <c r="AL171" s="59">
        <f t="shared" si="97"/>
        <v>0</v>
      </c>
      <c r="AM171" s="59">
        <f t="shared" si="98"/>
        <v>0</v>
      </c>
      <c r="AN171" s="59">
        <f t="shared" si="99"/>
        <v>0</v>
      </c>
      <c r="AO171" s="59">
        <f t="shared" si="100"/>
        <v>0</v>
      </c>
      <c r="AP171" s="59">
        <f t="shared" si="101"/>
        <v>0</v>
      </c>
      <c r="AQ171" s="59">
        <f t="shared" si="102"/>
        <v>0</v>
      </c>
      <c r="BR171" s="59" t="str">
        <f t="shared" si="103"/>
        <v/>
      </c>
      <c r="BS171" s="59" t="str">
        <f t="shared" si="104"/>
        <v/>
      </c>
      <c r="BU171" s="59" t="str">
        <f t="shared" si="105"/>
        <v/>
      </c>
      <c r="BV171" s="59" t="str">
        <f t="shared" si="106"/>
        <v/>
      </c>
      <c r="BX171" s="59" t="str">
        <f t="shared" si="107"/>
        <v/>
      </c>
      <c r="BY171" s="59" t="str">
        <f t="shared" si="108"/>
        <v/>
      </c>
      <c r="BZ171" s="59"/>
      <c r="CB171" s="59" t="str">
        <f t="shared" si="109"/>
        <v/>
      </c>
      <c r="CD171" s="59" t="str">
        <f t="shared" si="110"/>
        <v/>
      </c>
      <c r="CE171" s="59" t="str">
        <f t="shared" si="76"/>
        <v/>
      </c>
      <c r="CF171" s="60">
        <v>170</v>
      </c>
      <c r="CG171" s="60" t="str">
        <f>IF($CF171=Output!$C$7,$BS171,"")</f>
        <v/>
      </c>
    </row>
    <row r="172" spans="1:85" x14ac:dyDescent="0.25">
      <c r="A172" s="37"/>
      <c r="B172" s="39"/>
      <c r="C172" s="37"/>
      <c r="D172" s="37"/>
      <c r="E172" s="37"/>
      <c r="F172" s="37"/>
      <c r="G172" s="62"/>
      <c r="H172" s="57"/>
      <c r="I172" s="57"/>
      <c r="J172" s="57"/>
      <c r="K172" s="57"/>
      <c r="L172" s="57"/>
      <c r="M172" s="57"/>
      <c r="N172" s="57"/>
      <c r="O172" s="57"/>
      <c r="P172" s="57"/>
      <c r="R172" s="59">
        <f t="shared" si="77"/>
        <v>0</v>
      </c>
      <c r="S172" s="59">
        <f t="shared" si="78"/>
        <v>0</v>
      </c>
      <c r="T172" s="59">
        <f t="shared" si="79"/>
        <v>0</v>
      </c>
      <c r="U172" s="59">
        <f t="shared" si="80"/>
        <v>0</v>
      </c>
      <c r="V172" s="59">
        <f t="shared" si="81"/>
        <v>0</v>
      </c>
      <c r="W172" s="59">
        <f t="shared" si="82"/>
        <v>0</v>
      </c>
      <c r="X172" s="59">
        <f t="shared" si="83"/>
        <v>0</v>
      </c>
      <c r="Y172" s="59">
        <f t="shared" si="84"/>
        <v>0</v>
      </c>
      <c r="Z172" s="59">
        <f t="shared" si="85"/>
        <v>0</v>
      </c>
      <c r="AA172" s="59">
        <f t="shared" si="86"/>
        <v>0</v>
      </c>
      <c r="AB172" s="59">
        <f t="shared" si="87"/>
        <v>0</v>
      </c>
      <c r="AC172" s="59">
        <f t="shared" si="88"/>
        <v>0</v>
      </c>
      <c r="AD172" s="59">
        <f t="shared" si="89"/>
        <v>0</v>
      </c>
      <c r="AE172" s="59">
        <f t="shared" si="90"/>
        <v>0</v>
      </c>
      <c r="AF172" s="59">
        <f t="shared" si="91"/>
        <v>0</v>
      </c>
      <c r="AG172" s="59">
        <f t="shared" si="92"/>
        <v>0</v>
      </c>
      <c r="AH172" s="59">
        <f t="shared" si="93"/>
        <v>0</v>
      </c>
      <c r="AI172" s="59">
        <f t="shared" si="94"/>
        <v>0</v>
      </c>
      <c r="AJ172" s="59">
        <f t="shared" si="95"/>
        <v>0</v>
      </c>
      <c r="AK172" s="59">
        <f t="shared" si="96"/>
        <v>0</v>
      </c>
      <c r="AL172" s="59">
        <f t="shared" si="97"/>
        <v>0</v>
      </c>
      <c r="AM172" s="59">
        <f t="shared" si="98"/>
        <v>0</v>
      </c>
      <c r="AN172" s="59">
        <f t="shared" si="99"/>
        <v>0</v>
      </c>
      <c r="AO172" s="59">
        <f t="shared" si="100"/>
        <v>0</v>
      </c>
      <c r="AP172" s="59">
        <f t="shared" si="101"/>
        <v>0</v>
      </c>
      <c r="AQ172" s="59">
        <f t="shared" si="102"/>
        <v>0</v>
      </c>
      <c r="BR172" s="59" t="str">
        <f t="shared" si="103"/>
        <v/>
      </c>
      <c r="BS172" s="59" t="str">
        <f t="shared" si="104"/>
        <v/>
      </c>
      <c r="BU172" s="59" t="str">
        <f t="shared" si="105"/>
        <v/>
      </c>
      <c r="BV172" s="59" t="str">
        <f t="shared" si="106"/>
        <v/>
      </c>
      <c r="BX172" s="59" t="str">
        <f t="shared" si="107"/>
        <v/>
      </c>
      <c r="BY172" s="59" t="str">
        <f t="shared" si="108"/>
        <v/>
      </c>
      <c r="BZ172" s="59"/>
      <c r="CB172" s="59" t="str">
        <f t="shared" si="109"/>
        <v/>
      </c>
      <c r="CD172" s="59" t="str">
        <f t="shared" si="110"/>
        <v/>
      </c>
      <c r="CE172" s="59" t="str">
        <f t="shared" si="76"/>
        <v/>
      </c>
      <c r="CF172" s="60">
        <v>171</v>
      </c>
      <c r="CG172" s="60" t="str">
        <f>IF($CF172=Output!$C$7,$BS172,"")</f>
        <v/>
      </c>
    </row>
    <row r="173" spans="1:85" x14ac:dyDescent="0.25">
      <c r="A173" s="37"/>
      <c r="B173" s="39"/>
      <c r="C173" s="37"/>
      <c r="D173" s="37"/>
      <c r="E173" s="37"/>
      <c r="F173" s="37"/>
      <c r="G173" s="62"/>
      <c r="H173" s="57"/>
      <c r="I173" s="57"/>
      <c r="J173" s="57"/>
      <c r="K173" s="57"/>
      <c r="L173" s="57"/>
      <c r="M173" s="57"/>
      <c r="N173" s="57"/>
      <c r="O173" s="57"/>
      <c r="P173" s="57"/>
      <c r="R173" s="59">
        <f t="shared" si="77"/>
        <v>0</v>
      </c>
      <c r="S173" s="59">
        <f t="shared" si="78"/>
        <v>0</v>
      </c>
      <c r="T173" s="59">
        <f t="shared" si="79"/>
        <v>0</v>
      </c>
      <c r="U173" s="59">
        <f t="shared" si="80"/>
        <v>0</v>
      </c>
      <c r="V173" s="59">
        <f t="shared" si="81"/>
        <v>0</v>
      </c>
      <c r="W173" s="59">
        <f t="shared" si="82"/>
        <v>0</v>
      </c>
      <c r="X173" s="59">
        <f t="shared" si="83"/>
        <v>0</v>
      </c>
      <c r="Y173" s="59">
        <f t="shared" si="84"/>
        <v>0</v>
      </c>
      <c r="Z173" s="59">
        <f t="shared" si="85"/>
        <v>0</v>
      </c>
      <c r="AA173" s="59">
        <f t="shared" si="86"/>
        <v>0</v>
      </c>
      <c r="AB173" s="59">
        <f t="shared" si="87"/>
        <v>0</v>
      </c>
      <c r="AC173" s="59">
        <f t="shared" si="88"/>
        <v>0</v>
      </c>
      <c r="AD173" s="59">
        <f t="shared" si="89"/>
        <v>0</v>
      </c>
      <c r="AE173" s="59">
        <f t="shared" si="90"/>
        <v>0</v>
      </c>
      <c r="AF173" s="59">
        <f t="shared" si="91"/>
        <v>0</v>
      </c>
      <c r="AG173" s="59">
        <f t="shared" si="92"/>
        <v>0</v>
      </c>
      <c r="AH173" s="59">
        <f t="shared" si="93"/>
        <v>0</v>
      </c>
      <c r="AI173" s="59">
        <f t="shared" si="94"/>
        <v>0</v>
      </c>
      <c r="AJ173" s="59">
        <f t="shared" si="95"/>
        <v>0</v>
      </c>
      <c r="AK173" s="59">
        <f t="shared" si="96"/>
        <v>0</v>
      </c>
      <c r="AL173" s="59">
        <f t="shared" si="97"/>
        <v>0</v>
      </c>
      <c r="AM173" s="59">
        <f t="shared" si="98"/>
        <v>0</v>
      </c>
      <c r="AN173" s="59">
        <f t="shared" si="99"/>
        <v>0</v>
      </c>
      <c r="AO173" s="59">
        <f t="shared" si="100"/>
        <v>0</v>
      </c>
      <c r="AP173" s="59">
        <f t="shared" si="101"/>
        <v>0</v>
      </c>
      <c r="AQ173" s="59">
        <f t="shared" si="102"/>
        <v>0</v>
      </c>
      <c r="BR173" s="59" t="str">
        <f t="shared" si="103"/>
        <v/>
      </c>
      <c r="BS173" s="59" t="str">
        <f t="shared" si="104"/>
        <v/>
      </c>
      <c r="BU173" s="59" t="str">
        <f t="shared" si="105"/>
        <v/>
      </c>
      <c r="BV173" s="59" t="str">
        <f t="shared" si="106"/>
        <v/>
      </c>
      <c r="BX173" s="59" t="str">
        <f t="shared" si="107"/>
        <v/>
      </c>
      <c r="BY173" s="59" t="str">
        <f t="shared" si="108"/>
        <v/>
      </c>
      <c r="BZ173" s="59"/>
      <c r="CB173" s="59" t="str">
        <f t="shared" si="109"/>
        <v/>
      </c>
      <c r="CD173" s="59" t="str">
        <f t="shared" si="110"/>
        <v/>
      </c>
      <c r="CE173" s="59" t="str">
        <f t="shared" si="76"/>
        <v/>
      </c>
      <c r="CF173" s="60">
        <v>172</v>
      </c>
      <c r="CG173" s="60" t="str">
        <f>IF($CF173=Output!$C$7,$BS173,"")</f>
        <v/>
      </c>
    </row>
    <row r="174" spans="1:85" x14ac:dyDescent="0.25">
      <c r="A174" s="37"/>
      <c r="B174" s="39"/>
      <c r="C174" s="37"/>
      <c r="D174" s="37"/>
      <c r="E174" s="37"/>
      <c r="F174" s="37"/>
      <c r="G174" s="62"/>
      <c r="H174" s="57"/>
      <c r="I174" s="57"/>
      <c r="J174" s="57"/>
      <c r="K174" s="57"/>
      <c r="L174" s="57"/>
      <c r="M174" s="57"/>
      <c r="N174" s="57"/>
      <c r="O174" s="57"/>
      <c r="P174" s="57"/>
      <c r="R174" s="59">
        <f t="shared" si="77"/>
        <v>0</v>
      </c>
      <c r="S174" s="59">
        <f t="shared" si="78"/>
        <v>0</v>
      </c>
      <c r="T174" s="59">
        <f t="shared" si="79"/>
        <v>0</v>
      </c>
      <c r="U174" s="59">
        <f t="shared" si="80"/>
        <v>0</v>
      </c>
      <c r="V174" s="59">
        <f t="shared" si="81"/>
        <v>0</v>
      </c>
      <c r="W174" s="59">
        <f t="shared" si="82"/>
        <v>0</v>
      </c>
      <c r="X174" s="59">
        <f t="shared" si="83"/>
        <v>0</v>
      </c>
      <c r="Y174" s="59">
        <f t="shared" si="84"/>
        <v>0</v>
      </c>
      <c r="Z174" s="59">
        <f t="shared" si="85"/>
        <v>0</v>
      </c>
      <c r="AA174" s="59">
        <f t="shared" si="86"/>
        <v>0</v>
      </c>
      <c r="AB174" s="59">
        <f t="shared" si="87"/>
        <v>0</v>
      </c>
      <c r="AC174" s="59">
        <f t="shared" si="88"/>
        <v>0</v>
      </c>
      <c r="AD174" s="59">
        <f t="shared" si="89"/>
        <v>0</v>
      </c>
      <c r="AE174" s="59">
        <f t="shared" si="90"/>
        <v>0</v>
      </c>
      <c r="AF174" s="59">
        <f t="shared" si="91"/>
        <v>0</v>
      </c>
      <c r="AG174" s="59">
        <f t="shared" si="92"/>
        <v>0</v>
      </c>
      <c r="AH174" s="59">
        <f t="shared" si="93"/>
        <v>0</v>
      </c>
      <c r="AI174" s="59">
        <f t="shared" si="94"/>
        <v>0</v>
      </c>
      <c r="AJ174" s="59">
        <f t="shared" si="95"/>
        <v>0</v>
      </c>
      <c r="AK174" s="59">
        <f t="shared" si="96"/>
        <v>0</v>
      </c>
      <c r="AL174" s="59">
        <f t="shared" si="97"/>
        <v>0</v>
      </c>
      <c r="AM174" s="59">
        <f t="shared" si="98"/>
        <v>0</v>
      </c>
      <c r="AN174" s="59">
        <f t="shared" si="99"/>
        <v>0</v>
      </c>
      <c r="AO174" s="59">
        <f t="shared" si="100"/>
        <v>0</v>
      </c>
      <c r="AP174" s="59">
        <f t="shared" si="101"/>
        <v>0</v>
      </c>
      <c r="AQ174" s="59">
        <f t="shared" si="102"/>
        <v>0</v>
      </c>
      <c r="BR174" s="59" t="str">
        <f t="shared" si="103"/>
        <v/>
      </c>
      <c r="BS174" s="59" t="str">
        <f t="shared" si="104"/>
        <v/>
      </c>
      <c r="BU174" s="59" t="str">
        <f t="shared" si="105"/>
        <v/>
      </c>
      <c r="BV174" s="59" t="str">
        <f t="shared" si="106"/>
        <v/>
      </c>
      <c r="BX174" s="59" t="str">
        <f t="shared" si="107"/>
        <v/>
      </c>
      <c r="BY174" s="59" t="str">
        <f t="shared" si="108"/>
        <v/>
      </c>
      <c r="BZ174" s="59"/>
      <c r="CB174" s="59" t="str">
        <f t="shared" si="109"/>
        <v/>
      </c>
      <c r="CD174" s="59" t="str">
        <f t="shared" si="110"/>
        <v/>
      </c>
      <c r="CE174" s="59" t="str">
        <f t="shared" si="76"/>
        <v/>
      </c>
      <c r="CF174" s="60">
        <v>173</v>
      </c>
      <c r="CG174" s="60" t="str">
        <f>IF($CF174=Output!$C$7,$BS174,"")</f>
        <v/>
      </c>
    </row>
    <row r="175" spans="1:85" x14ac:dyDescent="0.25">
      <c r="A175" s="37"/>
      <c r="B175" s="39"/>
      <c r="C175" s="37"/>
      <c r="D175" s="37"/>
      <c r="E175" s="37"/>
      <c r="F175" s="37"/>
      <c r="G175" s="62"/>
      <c r="H175" s="57"/>
      <c r="I175" s="57"/>
      <c r="J175" s="57"/>
      <c r="K175" s="57"/>
      <c r="L175" s="57"/>
      <c r="M175" s="57"/>
      <c r="N175" s="57"/>
      <c r="O175" s="57"/>
      <c r="P175" s="57"/>
      <c r="R175" s="59">
        <f t="shared" si="77"/>
        <v>0</v>
      </c>
      <c r="S175" s="59">
        <f t="shared" si="78"/>
        <v>0</v>
      </c>
      <c r="T175" s="59">
        <f t="shared" si="79"/>
        <v>0</v>
      </c>
      <c r="U175" s="59">
        <f t="shared" si="80"/>
        <v>0</v>
      </c>
      <c r="V175" s="59">
        <f t="shared" si="81"/>
        <v>0</v>
      </c>
      <c r="W175" s="59">
        <f t="shared" si="82"/>
        <v>0</v>
      </c>
      <c r="X175" s="59">
        <f t="shared" si="83"/>
        <v>0</v>
      </c>
      <c r="Y175" s="59">
        <f t="shared" si="84"/>
        <v>0</v>
      </c>
      <c r="Z175" s="59">
        <f t="shared" si="85"/>
        <v>0</v>
      </c>
      <c r="AA175" s="59">
        <f t="shared" si="86"/>
        <v>0</v>
      </c>
      <c r="AB175" s="59">
        <f t="shared" si="87"/>
        <v>0</v>
      </c>
      <c r="AC175" s="59">
        <f t="shared" si="88"/>
        <v>0</v>
      </c>
      <c r="AD175" s="59">
        <f t="shared" si="89"/>
        <v>0</v>
      </c>
      <c r="AE175" s="59">
        <f t="shared" si="90"/>
        <v>0</v>
      </c>
      <c r="AF175" s="59">
        <f t="shared" si="91"/>
        <v>0</v>
      </c>
      <c r="AG175" s="59">
        <f t="shared" si="92"/>
        <v>0</v>
      </c>
      <c r="AH175" s="59">
        <f t="shared" si="93"/>
        <v>0</v>
      </c>
      <c r="AI175" s="59">
        <f t="shared" si="94"/>
        <v>0</v>
      </c>
      <c r="AJ175" s="59">
        <f t="shared" si="95"/>
        <v>0</v>
      </c>
      <c r="AK175" s="59">
        <f t="shared" si="96"/>
        <v>0</v>
      </c>
      <c r="AL175" s="59">
        <f t="shared" si="97"/>
        <v>0</v>
      </c>
      <c r="AM175" s="59">
        <f t="shared" si="98"/>
        <v>0</v>
      </c>
      <c r="AN175" s="59">
        <f t="shared" si="99"/>
        <v>0</v>
      </c>
      <c r="AO175" s="59">
        <f t="shared" si="100"/>
        <v>0</v>
      </c>
      <c r="AP175" s="59">
        <f t="shared" si="101"/>
        <v>0</v>
      </c>
      <c r="AQ175" s="59">
        <f t="shared" si="102"/>
        <v>0</v>
      </c>
      <c r="BR175" s="59" t="str">
        <f t="shared" si="103"/>
        <v/>
      </c>
      <c r="BS175" s="59" t="str">
        <f t="shared" si="104"/>
        <v/>
      </c>
      <c r="BU175" s="59" t="str">
        <f t="shared" si="105"/>
        <v/>
      </c>
      <c r="BV175" s="59" t="str">
        <f t="shared" si="106"/>
        <v/>
      </c>
      <c r="BX175" s="59" t="str">
        <f t="shared" si="107"/>
        <v/>
      </c>
      <c r="BY175" s="59" t="str">
        <f t="shared" si="108"/>
        <v/>
      </c>
      <c r="BZ175" s="59"/>
      <c r="CB175" s="59" t="str">
        <f t="shared" si="109"/>
        <v/>
      </c>
      <c r="CD175" s="59" t="str">
        <f t="shared" si="110"/>
        <v/>
      </c>
      <c r="CE175" s="59" t="str">
        <f t="shared" si="76"/>
        <v/>
      </c>
      <c r="CF175" s="60">
        <v>174</v>
      </c>
      <c r="CG175" s="60" t="str">
        <f>IF($CF175=Output!$C$7,$BS175,"")</f>
        <v/>
      </c>
    </row>
    <row r="176" spans="1:85" x14ac:dyDescent="0.25">
      <c r="A176" s="37"/>
      <c r="B176" s="39"/>
      <c r="C176" s="37"/>
      <c r="D176" s="37"/>
      <c r="E176" s="37"/>
      <c r="F176" s="37"/>
      <c r="G176" s="62"/>
      <c r="H176" s="57"/>
      <c r="I176" s="57"/>
      <c r="J176" s="57"/>
      <c r="K176" s="57"/>
      <c r="L176" s="57"/>
      <c r="M176" s="57"/>
      <c r="N176" s="57"/>
      <c r="O176" s="57"/>
      <c r="P176" s="57"/>
      <c r="R176" s="59">
        <f t="shared" si="77"/>
        <v>0</v>
      </c>
      <c r="S176" s="59">
        <f t="shared" si="78"/>
        <v>0</v>
      </c>
      <c r="T176" s="59">
        <f t="shared" si="79"/>
        <v>0</v>
      </c>
      <c r="U176" s="59">
        <f t="shared" si="80"/>
        <v>0</v>
      </c>
      <c r="V176" s="59">
        <f t="shared" si="81"/>
        <v>0</v>
      </c>
      <c r="W176" s="59">
        <f t="shared" si="82"/>
        <v>0</v>
      </c>
      <c r="X176" s="59">
        <f t="shared" si="83"/>
        <v>0</v>
      </c>
      <c r="Y176" s="59">
        <f t="shared" si="84"/>
        <v>0</v>
      </c>
      <c r="Z176" s="59">
        <f t="shared" si="85"/>
        <v>0</v>
      </c>
      <c r="AA176" s="59">
        <f t="shared" si="86"/>
        <v>0</v>
      </c>
      <c r="AB176" s="59">
        <f t="shared" si="87"/>
        <v>0</v>
      </c>
      <c r="AC176" s="59">
        <f t="shared" si="88"/>
        <v>0</v>
      </c>
      <c r="AD176" s="59">
        <f t="shared" si="89"/>
        <v>0</v>
      </c>
      <c r="AE176" s="59">
        <f t="shared" si="90"/>
        <v>0</v>
      </c>
      <c r="AF176" s="59">
        <f t="shared" si="91"/>
        <v>0</v>
      </c>
      <c r="AG176" s="59">
        <f t="shared" si="92"/>
        <v>0</v>
      </c>
      <c r="AH176" s="59">
        <f t="shared" si="93"/>
        <v>0</v>
      </c>
      <c r="AI176" s="59">
        <f t="shared" si="94"/>
        <v>0</v>
      </c>
      <c r="AJ176" s="59">
        <f t="shared" si="95"/>
        <v>0</v>
      </c>
      <c r="AK176" s="59">
        <f t="shared" si="96"/>
        <v>0</v>
      </c>
      <c r="AL176" s="59">
        <f t="shared" si="97"/>
        <v>0</v>
      </c>
      <c r="AM176" s="59">
        <f t="shared" si="98"/>
        <v>0</v>
      </c>
      <c r="AN176" s="59">
        <f t="shared" si="99"/>
        <v>0</v>
      </c>
      <c r="AO176" s="59">
        <f t="shared" si="100"/>
        <v>0</v>
      </c>
      <c r="AP176" s="59">
        <f t="shared" si="101"/>
        <v>0</v>
      </c>
      <c r="AQ176" s="59">
        <f t="shared" si="102"/>
        <v>0</v>
      </c>
      <c r="BR176" s="59" t="str">
        <f t="shared" si="103"/>
        <v/>
      </c>
      <c r="BS176" s="59" t="str">
        <f t="shared" si="104"/>
        <v/>
      </c>
      <c r="BU176" s="59" t="str">
        <f t="shared" si="105"/>
        <v/>
      </c>
      <c r="BV176" s="59" t="str">
        <f t="shared" si="106"/>
        <v/>
      </c>
      <c r="BX176" s="59" t="str">
        <f t="shared" si="107"/>
        <v/>
      </c>
      <c r="BY176" s="59" t="str">
        <f t="shared" si="108"/>
        <v/>
      </c>
      <c r="BZ176" s="59"/>
      <c r="CB176" s="59" t="str">
        <f t="shared" si="109"/>
        <v/>
      </c>
      <c r="CD176" s="59" t="str">
        <f t="shared" si="110"/>
        <v/>
      </c>
      <c r="CE176" s="59" t="str">
        <f t="shared" si="76"/>
        <v/>
      </c>
      <c r="CF176" s="60">
        <v>175</v>
      </c>
      <c r="CG176" s="60" t="str">
        <f>IF($CF176=Output!$C$7,$BS176,"")</f>
        <v/>
      </c>
    </row>
    <row r="177" spans="1:85" x14ac:dyDescent="0.25">
      <c r="A177" s="37"/>
      <c r="B177" s="39"/>
      <c r="C177" s="37"/>
      <c r="D177" s="37"/>
      <c r="E177" s="37"/>
      <c r="F177" s="37"/>
      <c r="G177" s="62"/>
      <c r="H177" s="57"/>
      <c r="I177" s="57"/>
      <c r="J177" s="57"/>
      <c r="K177" s="57"/>
      <c r="L177" s="57"/>
      <c r="M177" s="57"/>
      <c r="N177" s="57"/>
      <c r="O177" s="57"/>
      <c r="P177" s="57"/>
      <c r="R177" s="59">
        <f t="shared" si="77"/>
        <v>0</v>
      </c>
      <c r="S177" s="59">
        <f t="shared" si="78"/>
        <v>0</v>
      </c>
      <c r="T177" s="59">
        <f t="shared" si="79"/>
        <v>0</v>
      </c>
      <c r="U177" s="59">
        <f t="shared" si="80"/>
        <v>0</v>
      </c>
      <c r="V177" s="59">
        <f t="shared" si="81"/>
        <v>0</v>
      </c>
      <c r="W177" s="59">
        <f t="shared" si="82"/>
        <v>0</v>
      </c>
      <c r="X177" s="59">
        <f t="shared" si="83"/>
        <v>0</v>
      </c>
      <c r="Y177" s="59">
        <f t="shared" si="84"/>
        <v>0</v>
      </c>
      <c r="Z177" s="59">
        <f t="shared" si="85"/>
        <v>0</v>
      </c>
      <c r="AA177" s="59">
        <f t="shared" si="86"/>
        <v>0</v>
      </c>
      <c r="AB177" s="59">
        <f t="shared" si="87"/>
        <v>0</v>
      </c>
      <c r="AC177" s="59">
        <f t="shared" si="88"/>
        <v>0</v>
      </c>
      <c r="AD177" s="59">
        <f t="shared" si="89"/>
        <v>0</v>
      </c>
      <c r="AE177" s="59">
        <f t="shared" si="90"/>
        <v>0</v>
      </c>
      <c r="AF177" s="59">
        <f t="shared" si="91"/>
        <v>0</v>
      </c>
      <c r="AG177" s="59">
        <f t="shared" si="92"/>
        <v>0</v>
      </c>
      <c r="AH177" s="59">
        <f t="shared" si="93"/>
        <v>0</v>
      </c>
      <c r="AI177" s="59">
        <f t="shared" si="94"/>
        <v>0</v>
      </c>
      <c r="AJ177" s="59">
        <f t="shared" si="95"/>
        <v>0</v>
      </c>
      <c r="AK177" s="59">
        <f t="shared" si="96"/>
        <v>0</v>
      </c>
      <c r="AL177" s="59">
        <f t="shared" si="97"/>
        <v>0</v>
      </c>
      <c r="AM177" s="59">
        <f t="shared" si="98"/>
        <v>0</v>
      </c>
      <c r="AN177" s="59">
        <f t="shared" si="99"/>
        <v>0</v>
      </c>
      <c r="AO177" s="59">
        <f t="shared" si="100"/>
        <v>0</v>
      </c>
      <c r="AP177" s="59">
        <f t="shared" si="101"/>
        <v>0</v>
      </c>
      <c r="AQ177" s="59">
        <f t="shared" si="102"/>
        <v>0</v>
      </c>
      <c r="BR177" s="59" t="str">
        <f t="shared" si="103"/>
        <v/>
      </c>
      <c r="BS177" s="59" t="str">
        <f t="shared" si="104"/>
        <v/>
      </c>
      <c r="BU177" s="59" t="str">
        <f t="shared" si="105"/>
        <v/>
      </c>
      <c r="BV177" s="59" t="str">
        <f t="shared" si="106"/>
        <v/>
      </c>
      <c r="BX177" s="59" t="str">
        <f t="shared" si="107"/>
        <v/>
      </c>
      <c r="BY177" s="59" t="str">
        <f t="shared" si="108"/>
        <v/>
      </c>
      <c r="BZ177" s="59"/>
      <c r="CB177" s="59" t="str">
        <f t="shared" si="109"/>
        <v/>
      </c>
      <c r="CD177" s="59" t="str">
        <f t="shared" si="110"/>
        <v/>
      </c>
      <c r="CE177" s="59" t="str">
        <f t="shared" si="76"/>
        <v/>
      </c>
      <c r="CF177" s="60">
        <v>176</v>
      </c>
      <c r="CG177" s="60" t="str">
        <f>IF($CF177=Output!$C$7,$BS177,"")</f>
        <v/>
      </c>
    </row>
    <row r="178" spans="1:85" x14ac:dyDescent="0.25">
      <c r="A178" s="37"/>
      <c r="B178" s="39"/>
      <c r="C178" s="37"/>
      <c r="D178" s="37"/>
      <c r="E178" s="37"/>
      <c r="F178" s="37"/>
      <c r="G178" s="62"/>
      <c r="H178" s="57"/>
      <c r="I178" s="57"/>
      <c r="J178" s="57"/>
      <c r="K178" s="57"/>
      <c r="L178" s="57"/>
      <c r="M178" s="57"/>
      <c r="N178" s="57"/>
      <c r="O178" s="57"/>
      <c r="P178" s="57"/>
      <c r="R178" s="59">
        <f t="shared" si="77"/>
        <v>0</v>
      </c>
      <c r="S178" s="59">
        <f t="shared" si="78"/>
        <v>0</v>
      </c>
      <c r="T178" s="59">
        <f t="shared" si="79"/>
        <v>0</v>
      </c>
      <c r="U178" s="59">
        <f t="shared" si="80"/>
        <v>0</v>
      </c>
      <c r="V178" s="59">
        <f t="shared" si="81"/>
        <v>0</v>
      </c>
      <c r="W178" s="59">
        <f t="shared" si="82"/>
        <v>0</v>
      </c>
      <c r="X178" s="59">
        <f t="shared" si="83"/>
        <v>0</v>
      </c>
      <c r="Y178" s="59">
        <f t="shared" si="84"/>
        <v>0</v>
      </c>
      <c r="Z178" s="59">
        <f t="shared" si="85"/>
        <v>0</v>
      </c>
      <c r="AA178" s="59">
        <f t="shared" si="86"/>
        <v>0</v>
      </c>
      <c r="AB178" s="59">
        <f t="shared" si="87"/>
        <v>0</v>
      </c>
      <c r="AC178" s="59">
        <f t="shared" si="88"/>
        <v>0</v>
      </c>
      <c r="AD178" s="59">
        <f t="shared" si="89"/>
        <v>0</v>
      </c>
      <c r="AE178" s="59">
        <f t="shared" si="90"/>
        <v>0</v>
      </c>
      <c r="AF178" s="59">
        <f t="shared" si="91"/>
        <v>0</v>
      </c>
      <c r="AG178" s="59">
        <f t="shared" si="92"/>
        <v>0</v>
      </c>
      <c r="AH178" s="59">
        <f t="shared" si="93"/>
        <v>0</v>
      </c>
      <c r="AI178" s="59">
        <f t="shared" si="94"/>
        <v>0</v>
      </c>
      <c r="AJ178" s="59">
        <f t="shared" si="95"/>
        <v>0</v>
      </c>
      <c r="AK178" s="59">
        <f t="shared" si="96"/>
        <v>0</v>
      </c>
      <c r="AL178" s="59">
        <f t="shared" si="97"/>
        <v>0</v>
      </c>
      <c r="AM178" s="59">
        <f t="shared" si="98"/>
        <v>0</v>
      </c>
      <c r="AN178" s="59">
        <f t="shared" si="99"/>
        <v>0</v>
      </c>
      <c r="AO178" s="59">
        <f t="shared" si="100"/>
        <v>0</v>
      </c>
      <c r="AP178" s="59">
        <f t="shared" si="101"/>
        <v>0</v>
      </c>
      <c r="AQ178" s="59">
        <f t="shared" si="102"/>
        <v>0</v>
      </c>
      <c r="BR178" s="59" t="str">
        <f t="shared" si="103"/>
        <v/>
      </c>
      <c r="BS178" s="59" t="str">
        <f t="shared" si="104"/>
        <v/>
      </c>
      <c r="BU178" s="59" t="str">
        <f t="shared" si="105"/>
        <v/>
      </c>
      <c r="BV178" s="59" t="str">
        <f t="shared" si="106"/>
        <v/>
      </c>
      <c r="BX178" s="59" t="str">
        <f t="shared" si="107"/>
        <v/>
      </c>
      <c r="BY178" s="59" t="str">
        <f t="shared" si="108"/>
        <v/>
      </c>
      <c r="BZ178" s="59"/>
      <c r="CB178" s="59" t="str">
        <f t="shared" si="109"/>
        <v/>
      </c>
      <c r="CD178" s="59" t="str">
        <f t="shared" si="110"/>
        <v/>
      </c>
      <c r="CE178" s="59" t="str">
        <f t="shared" si="76"/>
        <v/>
      </c>
      <c r="CF178" s="60">
        <v>177</v>
      </c>
      <c r="CG178" s="60" t="str">
        <f>IF($CF178=Output!$C$7,$BS178,"")</f>
        <v/>
      </c>
    </row>
    <row r="179" spans="1:85" x14ac:dyDescent="0.25">
      <c r="A179" s="37"/>
      <c r="B179" s="39"/>
      <c r="C179" s="37"/>
      <c r="D179" s="37"/>
      <c r="E179" s="37"/>
      <c r="F179" s="37"/>
      <c r="G179" s="62"/>
      <c r="H179" s="57"/>
      <c r="I179" s="57"/>
      <c r="J179" s="57"/>
      <c r="K179" s="57"/>
      <c r="L179" s="57"/>
      <c r="M179" s="57"/>
      <c r="N179" s="57"/>
      <c r="O179" s="57"/>
      <c r="P179" s="57"/>
      <c r="R179" s="59">
        <f t="shared" si="77"/>
        <v>0</v>
      </c>
      <c r="S179" s="59">
        <f t="shared" si="78"/>
        <v>0</v>
      </c>
      <c r="T179" s="59">
        <f t="shared" si="79"/>
        <v>0</v>
      </c>
      <c r="U179" s="59">
        <f t="shared" si="80"/>
        <v>0</v>
      </c>
      <c r="V179" s="59">
        <f t="shared" si="81"/>
        <v>0</v>
      </c>
      <c r="W179" s="59">
        <f t="shared" si="82"/>
        <v>0</v>
      </c>
      <c r="X179" s="59">
        <f t="shared" si="83"/>
        <v>0</v>
      </c>
      <c r="Y179" s="59">
        <f t="shared" si="84"/>
        <v>0</v>
      </c>
      <c r="Z179" s="59">
        <f t="shared" si="85"/>
        <v>0</v>
      </c>
      <c r="AA179" s="59">
        <f t="shared" si="86"/>
        <v>0</v>
      </c>
      <c r="AB179" s="59">
        <f t="shared" si="87"/>
        <v>0</v>
      </c>
      <c r="AC179" s="59">
        <f t="shared" si="88"/>
        <v>0</v>
      </c>
      <c r="AD179" s="59">
        <f t="shared" si="89"/>
        <v>0</v>
      </c>
      <c r="AE179" s="59">
        <f t="shared" si="90"/>
        <v>0</v>
      </c>
      <c r="AF179" s="59">
        <f t="shared" si="91"/>
        <v>0</v>
      </c>
      <c r="AG179" s="59">
        <f t="shared" si="92"/>
        <v>0</v>
      </c>
      <c r="AH179" s="59">
        <f t="shared" si="93"/>
        <v>0</v>
      </c>
      <c r="AI179" s="59">
        <f t="shared" si="94"/>
        <v>0</v>
      </c>
      <c r="AJ179" s="59">
        <f t="shared" si="95"/>
        <v>0</v>
      </c>
      <c r="AK179" s="59">
        <f t="shared" si="96"/>
        <v>0</v>
      </c>
      <c r="AL179" s="59">
        <f t="shared" si="97"/>
        <v>0</v>
      </c>
      <c r="AM179" s="59">
        <f t="shared" si="98"/>
        <v>0</v>
      </c>
      <c r="AN179" s="59">
        <f t="shared" si="99"/>
        <v>0</v>
      </c>
      <c r="AO179" s="59">
        <f t="shared" si="100"/>
        <v>0</v>
      </c>
      <c r="AP179" s="59">
        <f t="shared" si="101"/>
        <v>0</v>
      </c>
      <c r="AQ179" s="59">
        <f t="shared" si="102"/>
        <v>0</v>
      </c>
      <c r="BR179" s="59" t="str">
        <f t="shared" si="103"/>
        <v/>
      </c>
      <c r="BS179" s="59" t="str">
        <f t="shared" si="104"/>
        <v/>
      </c>
      <c r="BU179" s="59" t="str">
        <f t="shared" si="105"/>
        <v/>
      </c>
      <c r="BV179" s="59" t="str">
        <f t="shared" si="106"/>
        <v/>
      </c>
      <c r="BX179" s="59" t="str">
        <f t="shared" si="107"/>
        <v/>
      </c>
      <c r="BY179" s="59" t="str">
        <f t="shared" si="108"/>
        <v/>
      </c>
      <c r="BZ179" s="59"/>
      <c r="CB179" s="59" t="str">
        <f t="shared" si="109"/>
        <v/>
      </c>
      <c r="CD179" s="59" t="str">
        <f t="shared" si="110"/>
        <v/>
      </c>
      <c r="CE179" s="59" t="str">
        <f t="shared" si="76"/>
        <v/>
      </c>
      <c r="CF179" s="60">
        <v>178</v>
      </c>
      <c r="CG179" s="60" t="str">
        <f>IF($CF179=Output!$C$7,$BS179,"")</f>
        <v/>
      </c>
    </row>
    <row r="180" spans="1:85" x14ac:dyDescent="0.25">
      <c r="A180" s="37"/>
      <c r="B180" s="39"/>
      <c r="C180" s="37"/>
      <c r="D180" s="37"/>
      <c r="E180" s="37"/>
      <c r="F180" s="37"/>
      <c r="G180" s="62"/>
      <c r="H180" s="57"/>
      <c r="I180" s="57"/>
      <c r="J180" s="57"/>
      <c r="K180" s="57"/>
      <c r="L180" s="57"/>
      <c r="M180" s="57"/>
      <c r="N180" s="57"/>
      <c r="O180" s="57"/>
      <c r="P180" s="57"/>
      <c r="R180" s="59">
        <f t="shared" si="77"/>
        <v>0</v>
      </c>
      <c r="S180" s="59">
        <f t="shared" si="78"/>
        <v>0</v>
      </c>
      <c r="T180" s="59">
        <f t="shared" si="79"/>
        <v>0</v>
      </c>
      <c r="U180" s="59">
        <f t="shared" si="80"/>
        <v>0</v>
      </c>
      <c r="V180" s="59">
        <f t="shared" si="81"/>
        <v>0</v>
      </c>
      <c r="W180" s="59">
        <f t="shared" si="82"/>
        <v>0</v>
      </c>
      <c r="X180" s="59">
        <f t="shared" si="83"/>
        <v>0</v>
      </c>
      <c r="Y180" s="59">
        <f t="shared" si="84"/>
        <v>0</v>
      </c>
      <c r="Z180" s="59">
        <f t="shared" si="85"/>
        <v>0</v>
      </c>
      <c r="AA180" s="59">
        <f t="shared" si="86"/>
        <v>0</v>
      </c>
      <c r="AB180" s="59">
        <f t="shared" si="87"/>
        <v>0</v>
      </c>
      <c r="AC180" s="59">
        <f t="shared" si="88"/>
        <v>0</v>
      </c>
      <c r="AD180" s="59">
        <f t="shared" si="89"/>
        <v>0</v>
      </c>
      <c r="AE180" s="59">
        <f t="shared" si="90"/>
        <v>0</v>
      </c>
      <c r="AF180" s="59">
        <f t="shared" si="91"/>
        <v>0</v>
      </c>
      <c r="AG180" s="59">
        <f t="shared" si="92"/>
        <v>0</v>
      </c>
      <c r="AH180" s="59">
        <f t="shared" si="93"/>
        <v>0</v>
      </c>
      <c r="AI180" s="59">
        <f t="shared" si="94"/>
        <v>0</v>
      </c>
      <c r="AJ180" s="59">
        <f t="shared" si="95"/>
        <v>0</v>
      </c>
      <c r="AK180" s="59">
        <f t="shared" si="96"/>
        <v>0</v>
      </c>
      <c r="AL180" s="59">
        <f t="shared" si="97"/>
        <v>0</v>
      </c>
      <c r="AM180" s="59">
        <f t="shared" si="98"/>
        <v>0</v>
      </c>
      <c r="AN180" s="59">
        <f t="shared" si="99"/>
        <v>0</v>
      </c>
      <c r="AO180" s="59">
        <f t="shared" si="100"/>
        <v>0</v>
      </c>
      <c r="AP180" s="59">
        <f t="shared" si="101"/>
        <v>0</v>
      </c>
      <c r="AQ180" s="59">
        <f t="shared" si="102"/>
        <v>0</v>
      </c>
      <c r="BR180" s="59" t="str">
        <f t="shared" si="103"/>
        <v/>
      </c>
      <c r="BS180" s="59" t="str">
        <f t="shared" si="104"/>
        <v/>
      </c>
      <c r="BU180" s="59" t="str">
        <f t="shared" si="105"/>
        <v/>
      </c>
      <c r="BV180" s="59" t="str">
        <f t="shared" si="106"/>
        <v/>
      </c>
      <c r="BX180" s="59" t="str">
        <f t="shared" si="107"/>
        <v/>
      </c>
      <c r="BY180" s="59" t="str">
        <f t="shared" si="108"/>
        <v/>
      </c>
      <c r="BZ180" s="59"/>
      <c r="CB180" s="59" t="str">
        <f t="shared" si="109"/>
        <v/>
      </c>
      <c r="CD180" s="59" t="str">
        <f t="shared" si="110"/>
        <v/>
      </c>
      <c r="CE180" s="59" t="str">
        <f t="shared" si="76"/>
        <v/>
      </c>
      <c r="CF180" s="60">
        <v>179</v>
      </c>
      <c r="CG180" s="60" t="str">
        <f>IF($CF180=Output!$C$7,$BS180,"")</f>
        <v/>
      </c>
    </row>
    <row r="181" spans="1:85" x14ac:dyDescent="0.25">
      <c r="A181" s="37"/>
      <c r="B181" s="39"/>
      <c r="C181" s="37"/>
      <c r="D181" s="37"/>
      <c r="E181" s="37"/>
      <c r="F181" s="37"/>
      <c r="G181" s="62"/>
      <c r="H181" s="57"/>
      <c r="I181" s="57"/>
      <c r="J181" s="57"/>
      <c r="K181" s="57"/>
      <c r="L181" s="57"/>
      <c r="M181" s="57"/>
      <c r="N181" s="57"/>
      <c r="O181" s="57"/>
      <c r="P181" s="57"/>
      <c r="R181" s="59">
        <f t="shared" si="77"/>
        <v>0</v>
      </c>
      <c r="S181" s="59">
        <f t="shared" si="78"/>
        <v>0</v>
      </c>
      <c r="T181" s="59">
        <f t="shared" si="79"/>
        <v>0</v>
      </c>
      <c r="U181" s="59">
        <f t="shared" si="80"/>
        <v>0</v>
      </c>
      <c r="V181" s="59">
        <f t="shared" si="81"/>
        <v>0</v>
      </c>
      <c r="W181" s="59">
        <f t="shared" si="82"/>
        <v>0</v>
      </c>
      <c r="X181" s="59">
        <f t="shared" si="83"/>
        <v>0</v>
      </c>
      <c r="Y181" s="59">
        <f t="shared" si="84"/>
        <v>0</v>
      </c>
      <c r="Z181" s="59">
        <f t="shared" si="85"/>
        <v>0</v>
      </c>
      <c r="AA181" s="59">
        <f t="shared" si="86"/>
        <v>0</v>
      </c>
      <c r="AB181" s="59">
        <f t="shared" si="87"/>
        <v>0</v>
      </c>
      <c r="AC181" s="59">
        <f t="shared" si="88"/>
        <v>0</v>
      </c>
      <c r="AD181" s="59">
        <f t="shared" si="89"/>
        <v>0</v>
      </c>
      <c r="AE181" s="59">
        <f t="shared" si="90"/>
        <v>0</v>
      </c>
      <c r="AF181" s="59">
        <f t="shared" si="91"/>
        <v>0</v>
      </c>
      <c r="AG181" s="59">
        <f t="shared" si="92"/>
        <v>0</v>
      </c>
      <c r="AH181" s="59">
        <f t="shared" si="93"/>
        <v>0</v>
      </c>
      <c r="AI181" s="59">
        <f t="shared" si="94"/>
        <v>0</v>
      </c>
      <c r="AJ181" s="59">
        <f t="shared" si="95"/>
        <v>0</v>
      </c>
      <c r="AK181" s="59">
        <f t="shared" si="96"/>
        <v>0</v>
      </c>
      <c r="AL181" s="59">
        <f t="shared" si="97"/>
        <v>0</v>
      </c>
      <c r="AM181" s="59">
        <f t="shared" si="98"/>
        <v>0</v>
      </c>
      <c r="AN181" s="59">
        <f t="shared" si="99"/>
        <v>0</v>
      </c>
      <c r="AO181" s="59">
        <f t="shared" si="100"/>
        <v>0</v>
      </c>
      <c r="AP181" s="59">
        <f t="shared" si="101"/>
        <v>0</v>
      </c>
      <c r="AQ181" s="59">
        <f t="shared" si="102"/>
        <v>0</v>
      </c>
      <c r="BR181" s="59" t="str">
        <f t="shared" si="103"/>
        <v/>
      </c>
      <c r="BS181" s="59" t="str">
        <f t="shared" si="104"/>
        <v/>
      </c>
      <c r="BU181" s="59" t="str">
        <f t="shared" si="105"/>
        <v/>
      </c>
      <c r="BV181" s="59" t="str">
        <f t="shared" si="106"/>
        <v/>
      </c>
      <c r="BX181" s="59" t="str">
        <f t="shared" si="107"/>
        <v/>
      </c>
      <c r="BY181" s="59" t="str">
        <f t="shared" si="108"/>
        <v/>
      </c>
      <c r="BZ181" s="59"/>
      <c r="CB181" s="59" t="str">
        <f t="shared" si="109"/>
        <v/>
      </c>
      <c r="CD181" s="59" t="str">
        <f t="shared" si="110"/>
        <v/>
      </c>
      <c r="CE181" s="59" t="str">
        <f t="shared" si="76"/>
        <v/>
      </c>
      <c r="CF181" s="60">
        <v>180</v>
      </c>
      <c r="CG181" s="60" t="str">
        <f>IF($CF181=Output!$C$7,$BS181,"")</f>
        <v/>
      </c>
    </row>
    <row r="182" spans="1:85" x14ac:dyDescent="0.25">
      <c r="A182" s="37"/>
      <c r="B182" s="39"/>
      <c r="C182" s="37"/>
      <c r="D182" s="37"/>
      <c r="E182" s="37"/>
      <c r="F182" s="37"/>
      <c r="G182" s="62"/>
      <c r="H182" s="57"/>
      <c r="I182" s="57"/>
      <c r="J182" s="57"/>
      <c r="K182" s="57"/>
      <c r="L182" s="57"/>
      <c r="M182" s="57"/>
      <c r="N182" s="57"/>
      <c r="O182" s="57"/>
      <c r="P182" s="57"/>
      <c r="R182" s="59">
        <f t="shared" si="77"/>
        <v>0</v>
      </c>
      <c r="S182" s="59">
        <f t="shared" si="78"/>
        <v>0</v>
      </c>
      <c r="T182" s="59">
        <f t="shared" si="79"/>
        <v>0</v>
      </c>
      <c r="U182" s="59">
        <f t="shared" si="80"/>
        <v>0</v>
      </c>
      <c r="V182" s="59">
        <f t="shared" si="81"/>
        <v>0</v>
      </c>
      <c r="W182" s="59">
        <f t="shared" si="82"/>
        <v>0</v>
      </c>
      <c r="X182" s="59">
        <f t="shared" si="83"/>
        <v>0</v>
      </c>
      <c r="Y182" s="59">
        <f t="shared" si="84"/>
        <v>0</v>
      </c>
      <c r="Z182" s="59">
        <f t="shared" si="85"/>
        <v>0</v>
      </c>
      <c r="AA182" s="59">
        <f t="shared" si="86"/>
        <v>0</v>
      </c>
      <c r="AB182" s="59">
        <f t="shared" si="87"/>
        <v>0</v>
      </c>
      <c r="AC182" s="59">
        <f t="shared" si="88"/>
        <v>0</v>
      </c>
      <c r="AD182" s="59">
        <f t="shared" si="89"/>
        <v>0</v>
      </c>
      <c r="AE182" s="59">
        <f t="shared" si="90"/>
        <v>0</v>
      </c>
      <c r="AF182" s="59">
        <f t="shared" si="91"/>
        <v>0</v>
      </c>
      <c r="AG182" s="59">
        <f t="shared" si="92"/>
        <v>0</v>
      </c>
      <c r="AH182" s="59">
        <f t="shared" si="93"/>
        <v>0</v>
      </c>
      <c r="AI182" s="59">
        <f t="shared" si="94"/>
        <v>0</v>
      </c>
      <c r="AJ182" s="59">
        <f t="shared" si="95"/>
        <v>0</v>
      </c>
      <c r="AK182" s="59">
        <f t="shared" si="96"/>
        <v>0</v>
      </c>
      <c r="AL182" s="59">
        <f t="shared" si="97"/>
        <v>0</v>
      </c>
      <c r="AM182" s="59">
        <f t="shared" si="98"/>
        <v>0</v>
      </c>
      <c r="AN182" s="59">
        <f t="shared" si="99"/>
        <v>0</v>
      </c>
      <c r="AO182" s="59">
        <f t="shared" si="100"/>
        <v>0</v>
      </c>
      <c r="AP182" s="59">
        <f t="shared" si="101"/>
        <v>0</v>
      </c>
      <c r="AQ182" s="59">
        <f t="shared" si="102"/>
        <v>0</v>
      </c>
      <c r="BR182" s="59" t="str">
        <f t="shared" si="103"/>
        <v/>
      </c>
      <c r="BS182" s="59" t="str">
        <f t="shared" si="104"/>
        <v/>
      </c>
      <c r="BU182" s="59" t="str">
        <f t="shared" si="105"/>
        <v/>
      </c>
      <c r="BV182" s="59" t="str">
        <f t="shared" si="106"/>
        <v/>
      </c>
      <c r="BX182" s="59" t="str">
        <f t="shared" si="107"/>
        <v/>
      </c>
      <c r="BY182" s="59" t="str">
        <f t="shared" si="108"/>
        <v/>
      </c>
      <c r="BZ182" s="59"/>
      <c r="CB182" s="59" t="str">
        <f t="shared" si="109"/>
        <v/>
      </c>
      <c r="CD182" s="59" t="str">
        <f t="shared" si="110"/>
        <v/>
      </c>
      <c r="CE182" s="59" t="str">
        <f t="shared" si="76"/>
        <v/>
      </c>
      <c r="CF182" s="60">
        <v>181</v>
      </c>
      <c r="CG182" s="60" t="str">
        <f>IF($CF182=Output!$C$7,$BS182,"")</f>
        <v/>
      </c>
    </row>
    <row r="183" spans="1:85" x14ac:dyDescent="0.25">
      <c r="A183" s="37"/>
      <c r="B183" s="39"/>
      <c r="C183" s="37"/>
      <c r="D183" s="37"/>
      <c r="E183" s="37"/>
      <c r="F183" s="37"/>
      <c r="G183" s="62"/>
      <c r="H183" s="57"/>
      <c r="I183" s="57"/>
      <c r="J183" s="57"/>
      <c r="K183" s="57"/>
      <c r="L183" s="57"/>
      <c r="M183" s="57"/>
      <c r="N183" s="57"/>
      <c r="O183" s="57"/>
      <c r="P183" s="57"/>
      <c r="R183" s="59">
        <f t="shared" si="77"/>
        <v>0</v>
      </c>
      <c r="S183" s="59">
        <f t="shared" si="78"/>
        <v>0</v>
      </c>
      <c r="T183" s="59">
        <f t="shared" si="79"/>
        <v>0</v>
      </c>
      <c r="U183" s="59">
        <f t="shared" si="80"/>
        <v>0</v>
      </c>
      <c r="V183" s="59">
        <f t="shared" si="81"/>
        <v>0</v>
      </c>
      <c r="W183" s="59">
        <f t="shared" si="82"/>
        <v>0</v>
      </c>
      <c r="X183" s="59">
        <f t="shared" si="83"/>
        <v>0</v>
      </c>
      <c r="Y183" s="59">
        <f t="shared" si="84"/>
        <v>0</v>
      </c>
      <c r="Z183" s="59">
        <f t="shared" si="85"/>
        <v>0</v>
      </c>
      <c r="AA183" s="59">
        <f t="shared" si="86"/>
        <v>0</v>
      </c>
      <c r="AB183" s="59">
        <f t="shared" si="87"/>
        <v>0</v>
      </c>
      <c r="AC183" s="59">
        <f t="shared" si="88"/>
        <v>0</v>
      </c>
      <c r="AD183" s="59">
        <f t="shared" si="89"/>
        <v>0</v>
      </c>
      <c r="AE183" s="59">
        <f t="shared" si="90"/>
        <v>0</v>
      </c>
      <c r="AF183" s="59">
        <f t="shared" si="91"/>
        <v>0</v>
      </c>
      <c r="AG183" s="59">
        <f t="shared" si="92"/>
        <v>0</v>
      </c>
      <c r="AH183" s="59">
        <f t="shared" si="93"/>
        <v>0</v>
      </c>
      <c r="AI183" s="59">
        <f t="shared" si="94"/>
        <v>0</v>
      </c>
      <c r="AJ183" s="59">
        <f t="shared" si="95"/>
        <v>0</v>
      </c>
      <c r="AK183" s="59">
        <f t="shared" si="96"/>
        <v>0</v>
      </c>
      <c r="AL183" s="59">
        <f t="shared" si="97"/>
        <v>0</v>
      </c>
      <c r="AM183" s="59">
        <f t="shared" si="98"/>
        <v>0</v>
      </c>
      <c r="AN183" s="59">
        <f t="shared" si="99"/>
        <v>0</v>
      </c>
      <c r="AO183" s="59">
        <f t="shared" si="100"/>
        <v>0</v>
      </c>
      <c r="AP183" s="59">
        <f t="shared" si="101"/>
        <v>0</v>
      </c>
      <c r="AQ183" s="59">
        <f t="shared" si="102"/>
        <v>0</v>
      </c>
      <c r="BR183" s="59" t="str">
        <f t="shared" si="103"/>
        <v/>
      </c>
      <c r="BS183" s="59" t="str">
        <f t="shared" si="104"/>
        <v/>
      </c>
      <c r="BU183" s="59" t="str">
        <f t="shared" si="105"/>
        <v/>
      </c>
      <c r="BV183" s="59" t="str">
        <f t="shared" si="106"/>
        <v/>
      </c>
      <c r="BX183" s="59" t="str">
        <f t="shared" si="107"/>
        <v/>
      </c>
      <c r="BY183" s="59" t="str">
        <f t="shared" si="108"/>
        <v/>
      </c>
      <c r="BZ183" s="59"/>
      <c r="CB183" s="59" t="str">
        <f t="shared" si="109"/>
        <v/>
      </c>
      <c r="CD183" s="59" t="str">
        <f t="shared" si="110"/>
        <v/>
      </c>
      <c r="CE183" s="59" t="str">
        <f t="shared" si="76"/>
        <v/>
      </c>
      <c r="CF183" s="60">
        <v>182</v>
      </c>
      <c r="CG183" s="60" t="str">
        <f>IF($CF183=Output!$C$7,$BS183,"")</f>
        <v/>
      </c>
    </row>
    <row r="184" spans="1:85" x14ac:dyDescent="0.25">
      <c r="A184" s="37"/>
      <c r="B184" s="39"/>
      <c r="C184" s="37"/>
      <c r="D184" s="37"/>
      <c r="E184" s="37"/>
      <c r="F184" s="37"/>
      <c r="G184" s="62"/>
      <c r="H184" s="57"/>
      <c r="I184" s="57"/>
      <c r="J184" s="57"/>
      <c r="K184" s="57"/>
      <c r="L184" s="57"/>
      <c r="M184" s="57"/>
      <c r="N184" s="57"/>
      <c r="O184" s="57"/>
      <c r="P184" s="57"/>
      <c r="R184" s="59">
        <f t="shared" si="77"/>
        <v>0</v>
      </c>
      <c r="S184" s="59">
        <f t="shared" si="78"/>
        <v>0</v>
      </c>
      <c r="T184" s="59">
        <f t="shared" si="79"/>
        <v>0</v>
      </c>
      <c r="U184" s="59">
        <f t="shared" si="80"/>
        <v>0</v>
      </c>
      <c r="V184" s="59">
        <f t="shared" si="81"/>
        <v>0</v>
      </c>
      <c r="W184" s="59">
        <f t="shared" si="82"/>
        <v>0</v>
      </c>
      <c r="X184" s="59">
        <f t="shared" si="83"/>
        <v>0</v>
      </c>
      <c r="Y184" s="59">
        <f t="shared" si="84"/>
        <v>0</v>
      </c>
      <c r="Z184" s="59">
        <f t="shared" si="85"/>
        <v>0</v>
      </c>
      <c r="AA184" s="59">
        <f t="shared" si="86"/>
        <v>0</v>
      </c>
      <c r="AB184" s="59">
        <f t="shared" si="87"/>
        <v>0</v>
      </c>
      <c r="AC184" s="59">
        <f t="shared" si="88"/>
        <v>0</v>
      </c>
      <c r="AD184" s="59">
        <f t="shared" si="89"/>
        <v>0</v>
      </c>
      <c r="AE184" s="59">
        <f t="shared" si="90"/>
        <v>0</v>
      </c>
      <c r="AF184" s="59">
        <f t="shared" si="91"/>
        <v>0</v>
      </c>
      <c r="AG184" s="59">
        <f t="shared" si="92"/>
        <v>0</v>
      </c>
      <c r="AH184" s="59">
        <f t="shared" si="93"/>
        <v>0</v>
      </c>
      <c r="AI184" s="59">
        <f t="shared" si="94"/>
        <v>0</v>
      </c>
      <c r="AJ184" s="59">
        <f t="shared" si="95"/>
        <v>0</v>
      </c>
      <c r="AK184" s="59">
        <f t="shared" si="96"/>
        <v>0</v>
      </c>
      <c r="AL184" s="59">
        <f t="shared" si="97"/>
        <v>0</v>
      </c>
      <c r="AM184" s="59">
        <f t="shared" si="98"/>
        <v>0</v>
      </c>
      <c r="AN184" s="59">
        <f t="shared" si="99"/>
        <v>0</v>
      </c>
      <c r="AO184" s="59">
        <f t="shared" si="100"/>
        <v>0</v>
      </c>
      <c r="AP184" s="59">
        <f t="shared" si="101"/>
        <v>0</v>
      </c>
      <c r="AQ184" s="59">
        <f t="shared" si="102"/>
        <v>0</v>
      </c>
      <c r="BR184" s="59" t="str">
        <f t="shared" si="103"/>
        <v/>
      </c>
      <c r="BS184" s="59" t="str">
        <f t="shared" si="104"/>
        <v/>
      </c>
      <c r="BU184" s="59" t="str">
        <f t="shared" si="105"/>
        <v/>
      </c>
      <c r="BV184" s="59" t="str">
        <f t="shared" si="106"/>
        <v/>
      </c>
      <c r="BX184" s="59" t="str">
        <f t="shared" si="107"/>
        <v/>
      </c>
      <c r="BY184" s="59" t="str">
        <f t="shared" si="108"/>
        <v/>
      </c>
      <c r="BZ184" s="59"/>
      <c r="CB184" s="59" t="str">
        <f t="shared" si="109"/>
        <v/>
      </c>
      <c r="CD184" s="59" t="str">
        <f t="shared" si="110"/>
        <v/>
      </c>
      <c r="CE184" s="59" t="str">
        <f t="shared" si="76"/>
        <v/>
      </c>
      <c r="CF184" s="60">
        <v>183</v>
      </c>
      <c r="CG184" s="60" t="str">
        <f>IF($CF184=Output!$C$7,$BS184,"")</f>
        <v/>
      </c>
    </row>
    <row r="185" spans="1:85" x14ac:dyDescent="0.25">
      <c r="A185" s="37"/>
      <c r="B185" s="39"/>
      <c r="C185" s="37"/>
      <c r="D185" s="37"/>
      <c r="E185" s="37"/>
      <c r="F185" s="37"/>
      <c r="G185" s="62"/>
      <c r="H185" s="57"/>
      <c r="I185" s="57"/>
      <c r="J185" s="57"/>
      <c r="K185" s="57"/>
      <c r="L185" s="57"/>
      <c r="M185" s="57"/>
      <c r="N185" s="57"/>
      <c r="O185" s="57"/>
      <c r="P185" s="57"/>
      <c r="R185" s="59">
        <f t="shared" si="77"/>
        <v>0</v>
      </c>
      <c r="S185" s="59">
        <f t="shared" si="78"/>
        <v>0</v>
      </c>
      <c r="T185" s="59">
        <f t="shared" si="79"/>
        <v>0</v>
      </c>
      <c r="U185" s="59">
        <f t="shared" si="80"/>
        <v>0</v>
      </c>
      <c r="V185" s="59">
        <f t="shared" si="81"/>
        <v>0</v>
      </c>
      <c r="W185" s="59">
        <f t="shared" si="82"/>
        <v>0</v>
      </c>
      <c r="X185" s="59">
        <f t="shared" si="83"/>
        <v>0</v>
      </c>
      <c r="Y185" s="59">
        <f t="shared" si="84"/>
        <v>0</v>
      </c>
      <c r="Z185" s="59">
        <f t="shared" si="85"/>
        <v>0</v>
      </c>
      <c r="AA185" s="59">
        <f t="shared" si="86"/>
        <v>0</v>
      </c>
      <c r="AB185" s="59">
        <f t="shared" si="87"/>
        <v>0</v>
      </c>
      <c r="AC185" s="59">
        <f t="shared" si="88"/>
        <v>0</v>
      </c>
      <c r="AD185" s="59">
        <f t="shared" si="89"/>
        <v>0</v>
      </c>
      <c r="AE185" s="59">
        <f t="shared" si="90"/>
        <v>0</v>
      </c>
      <c r="AF185" s="59">
        <f t="shared" si="91"/>
        <v>0</v>
      </c>
      <c r="AG185" s="59">
        <f t="shared" si="92"/>
        <v>0</v>
      </c>
      <c r="AH185" s="59">
        <f t="shared" si="93"/>
        <v>0</v>
      </c>
      <c r="AI185" s="59">
        <f t="shared" si="94"/>
        <v>0</v>
      </c>
      <c r="AJ185" s="59">
        <f t="shared" si="95"/>
        <v>0</v>
      </c>
      <c r="AK185" s="59">
        <f t="shared" si="96"/>
        <v>0</v>
      </c>
      <c r="AL185" s="59">
        <f t="shared" si="97"/>
        <v>0</v>
      </c>
      <c r="AM185" s="59">
        <f t="shared" si="98"/>
        <v>0</v>
      </c>
      <c r="AN185" s="59">
        <f t="shared" si="99"/>
        <v>0</v>
      </c>
      <c r="AO185" s="59">
        <f t="shared" si="100"/>
        <v>0</v>
      </c>
      <c r="AP185" s="59">
        <f t="shared" si="101"/>
        <v>0</v>
      </c>
      <c r="AQ185" s="59">
        <f t="shared" si="102"/>
        <v>0</v>
      </c>
      <c r="BR185" s="59" t="str">
        <f t="shared" si="103"/>
        <v/>
      </c>
      <c r="BS185" s="59" t="str">
        <f t="shared" si="104"/>
        <v/>
      </c>
      <c r="BU185" s="59" t="str">
        <f t="shared" si="105"/>
        <v/>
      </c>
      <c r="BV185" s="59" t="str">
        <f t="shared" si="106"/>
        <v/>
      </c>
      <c r="BX185" s="59" t="str">
        <f t="shared" si="107"/>
        <v/>
      </c>
      <c r="BY185" s="59" t="str">
        <f t="shared" si="108"/>
        <v/>
      </c>
      <c r="BZ185" s="59"/>
      <c r="CB185" s="59" t="str">
        <f t="shared" si="109"/>
        <v/>
      </c>
      <c r="CD185" s="59" t="str">
        <f t="shared" si="110"/>
        <v/>
      </c>
      <c r="CE185" s="59" t="str">
        <f t="shared" si="76"/>
        <v/>
      </c>
      <c r="CF185" s="60">
        <v>184</v>
      </c>
      <c r="CG185" s="60" t="str">
        <f>IF($CF185=Output!$C$7,$BS185,"")</f>
        <v/>
      </c>
    </row>
    <row r="186" spans="1:85" x14ac:dyDescent="0.25">
      <c r="A186" s="37"/>
      <c r="B186" s="39"/>
      <c r="C186" s="37"/>
      <c r="D186" s="37"/>
      <c r="E186" s="37"/>
      <c r="F186" s="37"/>
      <c r="G186" s="62"/>
      <c r="H186" s="57"/>
      <c r="I186" s="57"/>
      <c r="J186" s="57"/>
      <c r="K186" s="57"/>
      <c r="L186" s="57"/>
      <c r="M186" s="57"/>
      <c r="N186" s="57"/>
      <c r="O186" s="57"/>
      <c r="P186" s="57"/>
      <c r="R186" s="59">
        <f t="shared" si="77"/>
        <v>0</v>
      </c>
      <c r="S186" s="59">
        <f t="shared" si="78"/>
        <v>0</v>
      </c>
      <c r="T186" s="59">
        <f t="shared" si="79"/>
        <v>0</v>
      </c>
      <c r="U186" s="59">
        <f t="shared" si="80"/>
        <v>0</v>
      </c>
      <c r="V186" s="59">
        <f t="shared" si="81"/>
        <v>0</v>
      </c>
      <c r="W186" s="59">
        <f t="shared" si="82"/>
        <v>0</v>
      </c>
      <c r="X186" s="59">
        <f t="shared" si="83"/>
        <v>0</v>
      </c>
      <c r="Y186" s="59">
        <f t="shared" si="84"/>
        <v>0</v>
      </c>
      <c r="Z186" s="59">
        <f t="shared" si="85"/>
        <v>0</v>
      </c>
      <c r="AA186" s="59">
        <f t="shared" si="86"/>
        <v>0</v>
      </c>
      <c r="AB186" s="59">
        <f t="shared" si="87"/>
        <v>0</v>
      </c>
      <c r="AC186" s="59">
        <f t="shared" si="88"/>
        <v>0</v>
      </c>
      <c r="AD186" s="59">
        <f t="shared" si="89"/>
        <v>0</v>
      </c>
      <c r="AE186" s="59">
        <f t="shared" si="90"/>
        <v>0</v>
      </c>
      <c r="AF186" s="59">
        <f t="shared" si="91"/>
        <v>0</v>
      </c>
      <c r="AG186" s="59">
        <f t="shared" si="92"/>
        <v>0</v>
      </c>
      <c r="AH186" s="59">
        <f t="shared" si="93"/>
        <v>0</v>
      </c>
      <c r="AI186" s="59">
        <f t="shared" si="94"/>
        <v>0</v>
      </c>
      <c r="AJ186" s="59">
        <f t="shared" si="95"/>
        <v>0</v>
      </c>
      <c r="AK186" s="59">
        <f t="shared" si="96"/>
        <v>0</v>
      </c>
      <c r="AL186" s="59">
        <f t="shared" si="97"/>
        <v>0</v>
      </c>
      <c r="AM186" s="59">
        <f t="shared" si="98"/>
        <v>0</v>
      </c>
      <c r="AN186" s="59">
        <f t="shared" si="99"/>
        <v>0</v>
      </c>
      <c r="AO186" s="59">
        <f t="shared" si="100"/>
        <v>0</v>
      </c>
      <c r="AP186" s="59">
        <f t="shared" si="101"/>
        <v>0</v>
      </c>
      <c r="AQ186" s="59">
        <f t="shared" si="102"/>
        <v>0</v>
      </c>
      <c r="BR186" s="59" t="str">
        <f t="shared" si="103"/>
        <v/>
      </c>
      <c r="BS186" s="59" t="str">
        <f t="shared" si="104"/>
        <v/>
      </c>
      <c r="BU186" s="59" t="str">
        <f t="shared" si="105"/>
        <v/>
      </c>
      <c r="BV186" s="59" t="str">
        <f t="shared" si="106"/>
        <v/>
      </c>
      <c r="BX186" s="59" t="str">
        <f t="shared" si="107"/>
        <v/>
      </c>
      <c r="BY186" s="59" t="str">
        <f t="shared" si="108"/>
        <v/>
      </c>
      <c r="BZ186" s="59"/>
      <c r="CB186" s="59" t="str">
        <f t="shared" si="109"/>
        <v/>
      </c>
      <c r="CD186" s="59" t="str">
        <f t="shared" si="110"/>
        <v/>
      </c>
      <c r="CE186" s="59" t="str">
        <f t="shared" si="76"/>
        <v/>
      </c>
      <c r="CF186" s="60">
        <v>185</v>
      </c>
      <c r="CG186" s="60" t="str">
        <f>IF($CF186=Output!$C$7,$BS186,"")</f>
        <v/>
      </c>
    </row>
    <row r="187" spans="1:85" x14ac:dyDescent="0.25">
      <c r="A187" s="37"/>
      <c r="B187" s="39"/>
      <c r="C187" s="37"/>
      <c r="D187" s="37"/>
      <c r="E187" s="37"/>
      <c r="F187" s="37"/>
      <c r="G187" s="62"/>
      <c r="H187" s="57"/>
      <c r="I187" s="57"/>
      <c r="J187" s="57"/>
      <c r="K187" s="57"/>
      <c r="L187" s="57"/>
      <c r="M187" s="57"/>
      <c r="N187" s="57"/>
      <c r="O187" s="57"/>
      <c r="P187" s="57"/>
      <c r="R187" s="59">
        <f t="shared" si="77"/>
        <v>0</v>
      </c>
      <c r="S187" s="59">
        <f t="shared" si="78"/>
        <v>0</v>
      </c>
      <c r="T187" s="59">
        <f t="shared" si="79"/>
        <v>0</v>
      </c>
      <c r="U187" s="59">
        <f t="shared" si="80"/>
        <v>0</v>
      </c>
      <c r="V187" s="59">
        <f t="shared" si="81"/>
        <v>0</v>
      </c>
      <c r="W187" s="59">
        <f t="shared" si="82"/>
        <v>0</v>
      </c>
      <c r="X187" s="59">
        <f t="shared" si="83"/>
        <v>0</v>
      </c>
      <c r="Y187" s="59">
        <f t="shared" si="84"/>
        <v>0</v>
      </c>
      <c r="Z187" s="59">
        <f t="shared" si="85"/>
        <v>0</v>
      </c>
      <c r="AA187" s="59">
        <f t="shared" si="86"/>
        <v>0</v>
      </c>
      <c r="AB187" s="59">
        <f t="shared" si="87"/>
        <v>0</v>
      </c>
      <c r="AC187" s="59">
        <f t="shared" si="88"/>
        <v>0</v>
      </c>
      <c r="AD187" s="59">
        <f t="shared" si="89"/>
        <v>0</v>
      </c>
      <c r="AE187" s="59">
        <f t="shared" si="90"/>
        <v>0</v>
      </c>
      <c r="AF187" s="59">
        <f t="shared" si="91"/>
        <v>0</v>
      </c>
      <c r="AG187" s="59">
        <f t="shared" si="92"/>
        <v>0</v>
      </c>
      <c r="AH187" s="59">
        <f t="shared" si="93"/>
        <v>0</v>
      </c>
      <c r="AI187" s="59">
        <f t="shared" si="94"/>
        <v>0</v>
      </c>
      <c r="AJ187" s="59">
        <f t="shared" si="95"/>
        <v>0</v>
      </c>
      <c r="AK187" s="59">
        <f t="shared" si="96"/>
        <v>0</v>
      </c>
      <c r="AL187" s="59">
        <f t="shared" si="97"/>
        <v>0</v>
      </c>
      <c r="AM187" s="59">
        <f t="shared" si="98"/>
        <v>0</v>
      </c>
      <c r="AN187" s="59">
        <f t="shared" si="99"/>
        <v>0</v>
      </c>
      <c r="AO187" s="59">
        <f t="shared" si="100"/>
        <v>0</v>
      </c>
      <c r="AP187" s="59">
        <f t="shared" si="101"/>
        <v>0</v>
      </c>
      <c r="AQ187" s="59">
        <f t="shared" si="102"/>
        <v>0</v>
      </c>
      <c r="BR187" s="59" t="str">
        <f t="shared" si="103"/>
        <v/>
      </c>
      <c r="BS187" s="59" t="str">
        <f t="shared" si="104"/>
        <v/>
      </c>
      <c r="BU187" s="59" t="str">
        <f t="shared" si="105"/>
        <v/>
      </c>
      <c r="BV187" s="59" t="str">
        <f t="shared" si="106"/>
        <v/>
      </c>
      <c r="BX187" s="59" t="str">
        <f t="shared" si="107"/>
        <v/>
      </c>
      <c r="BY187" s="59" t="str">
        <f t="shared" si="108"/>
        <v/>
      </c>
      <c r="BZ187" s="59"/>
      <c r="CB187" s="59" t="str">
        <f t="shared" si="109"/>
        <v/>
      </c>
      <c r="CD187" s="59" t="str">
        <f t="shared" si="110"/>
        <v/>
      </c>
      <c r="CE187" s="59" t="str">
        <f t="shared" si="76"/>
        <v/>
      </c>
      <c r="CF187" s="60">
        <v>186</v>
      </c>
      <c r="CG187" s="60" t="str">
        <f>IF($CF187=Output!$C$7,$BS187,"")</f>
        <v/>
      </c>
    </row>
    <row r="188" spans="1:85" x14ac:dyDescent="0.25">
      <c r="A188" s="37"/>
      <c r="B188" s="39"/>
      <c r="C188" s="37"/>
      <c r="D188" s="37"/>
      <c r="E188" s="37"/>
      <c r="F188" s="37"/>
      <c r="G188" s="62"/>
      <c r="H188" s="57"/>
      <c r="I188" s="57"/>
      <c r="J188" s="57"/>
      <c r="K188" s="57"/>
      <c r="L188" s="57"/>
      <c r="M188" s="57"/>
      <c r="N188" s="57"/>
      <c r="O188" s="57"/>
      <c r="P188" s="57"/>
      <c r="R188" s="59">
        <f t="shared" si="77"/>
        <v>0</v>
      </c>
      <c r="S188" s="59">
        <f t="shared" si="78"/>
        <v>0</v>
      </c>
      <c r="T188" s="59">
        <f t="shared" si="79"/>
        <v>0</v>
      </c>
      <c r="U188" s="59">
        <f t="shared" si="80"/>
        <v>0</v>
      </c>
      <c r="V188" s="59">
        <f t="shared" si="81"/>
        <v>0</v>
      </c>
      <c r="W188" s="59">
        <f t="shared" si="82"/>
        <v>0</v>
      </c>
      <c r="X188" s="59">
        <f t="shared" si="83"/>
        <v>0</v>
      </c>
      <c r="Y188" s="59">
        <f t="shared" si="84"/>
        <v>0</v>
      </c>
      <c r="Z188" s="59">
        <f t="shared" si="85"/>
        <v>0</v>
      </c>
      <c r="AA188" s="59">
        <f t="shared" si="86"/>
        <v>0</v>
      </c>
      <c r="AB188" s="59">
        <f t="shared" si="87"/>
        <v>0</v>
      </c>
      <c r="AC188" s="59">
        <f t="shared" si="88"/>
        <v>0</v>
      </c>
      <c r="AD188" s="59">
        <f t="shared" si="89"/>
        <v>0</v>
      </c>
      <c r="AE188" s="59">
        <f t="shared" si="90"/>
        <v>0</v>
      </c>
      <c r="AF188" s="59">
        <f t="shared" si="91"/>
        <v>0</v>
      </c>
      <c r="AG188" s="59">
        <f t="shared" si="92"/>
        <v>0</v>
      </c>
      <c r="AH188" s="59">
        <f t="shared" si="93"/>
        <v>0</v>
      </c>
      <c r="AI188" s="59">
        <f t="shared" si="94"/>
        <v>0</v>
      </c>
      <c r="AJ188" s="59">
        <f t="shared" si="95"/>
        <v>0</v>
      </c>
      <c r="AK188" s="59">
        <f t="shared" si="96"/>
        <v>0</v>
      </c>
      <c r="AL188" s="59">
        <f t="shared" si="97"/>
        <v>0</v>
      </c>
      <c r="AM188" s="59">
        <f t="shared" si="98"/>
        <v>0</v>
      </c>
      <c r="AN188" s="59">
        <f t="shared" si="99"/>
        <v>0</v>
      </c>
      <c r="AO188" s="59">
        <f t="shared" si="100"/>
        <v>0</v>
      </c>
      <c r="AP188" s="59">
        <f t="shared" si="101"/>
        <v>0</v>
      </c>
      <c r="AQ188" s="59">
        <f t="shared" si="102"/>
        <v>0</v>
      </c>
      <c r="BR188" s="59" t="str">
        <f t="shared" si="103"/>
        <v/>
      </c>
      <c r="BS188" s="59" t="str">
        <f t="shared" si="104"/>
        <v/>
      </c>
      <c r="BU188" s="59" t="str">
        <f t="shared" si="105"/>
        <v/>
      </c>
      <c r="BV188" s="59" t="str">
        <f t="shared" si="106"/>
        <v/>
      </c>
      <c r="BX188" s="59" t="str">
        <f t="shared" si="107"/>
        <v/>
      </c>
      <c r="BY188" s="59" t="str">
        <f t="shared" si="108"/>
        <v/>
      </c>
      <c r="BZ188" s="59"/>
      <c r="CB188" s="59" t="str">
        <f t="shared" si="109"/>
        <v/>
      </c>
      <c r="CD188" s="59" t="str">
        <f t="shared" si="110"/>
        <v/>
      </c>
      <c r="CE188" s="59" t="str">
        <f t="shared" si="76"/>
        <v/>
      </c>
      <c r="CF188" s="60">
        <v>187</v>
      </c>
      <c r="CG188" s="60" t="str">
        <f>IF($CF188=Output!$C$7,$BS188,"")</f>
        <v/>
      </c>
    </row>
    <row r="189" spans="1:85" x14ac:dyDescent="0.25">
      <c r="A189" s="37"/>
      <c r="B189" s="39"/>
      <c r="C189" s="37"/>
      <c r="D189" s="37"/>
      <c r="E189" s="37"/>
      <c r="F189" s="37"/>
      <c r="G189" s="62"/>
      <c r="H189" s="57"/>
      <c r="I189" s="57"/>
      <c r="J189" s="57"/>
      <c r="K189" s="57"/>
      <c r="L189" s="57"/>
      <c r="M189" s="57"/>
      <c r="N189" s="57"/>
      <c r="O189" s="57"/>
      <c r="P189" s="57"/>
      <c r="R189" s="59">
        <f t="shared" si="77"/>
        <v>0</v>
      </c>
      <c r="S189" s="59">
        <f t="shared" si="78"/>
        <v>0</v>
      </c>
      <c r="T189" s="59">
        <f t="shared" si="79"/>
        <v>0</v>
      </c>
      <c r="U189" s="59">
        <f t="shared" si="80"/>
        <v>0</v>
      </c>
      <c r="V189" s="59">
        <f t="shared" si="81"/>
        <v>0</v>
      </c>
      <c r="W189" s="59">
        <f t="shared" si="82"/>
        <v>0</v>
      </c>
      <c r="X189" s="59">
        <f t="shared" si="83"/>
        <v>0</v>
      </c>
      <c r="Y189" s="59">
        <f t="shared" si="84"/>
        <v>0</v>
      </c>
      <c r="Z189" s="59">
        <f t="shared" si="85"/>
        <v>0</v>
      </c>
      <c r="AA189" s="59">
        <f t="shared" si="86"/>
        <v>0</v>
      </c>
      <c r="AB189" s="59">
        <f t="shared" si="87"/>
        <v>0</v>
      </c>
      <c r="AC189" s="59">
        <f t="shared" si="88"/>
        <v>0</v>
      </c>
      <c r="AD189" s="59">
        <f t="shared" si="89"/>
        <v>0</v>
      </c>
      <c r="AE189" s="59">
        <f t="shared" si="90"/>
        <v>0</v>
      </c>
      <c r="AF189" s="59">
        <f t="shared" si="91"/>
        <v>0</v>
      </c>
      <c r="AG189" s="59">
        <f t="shared" si="92"/>
        <v>0</v>
      </c>
      <c r="AH189" s="59">
        <f t="shared" si="93"/>
        <v>0</v>
      </c>
      <c r="AI189" s="59">
        <f t="shared" si="94"/>
        <v>0</v>
      </c>
      <c r="AJ189" s="59">
        <f t="shared" si="95"/>
        <v>0</v>
      </c>
      <c r="AK189" s="59">
        <f t="shared" si="96"/>
        <v>0</v>
      </c>
      <c r="AL189" s="59">
        <f t="shared" si="97"/>
        <v>0</v>
      </c>
      <c r="AM189" s="59">
        <f t="shared" si="98"/>
        <v>0</v>
      </c>
      <c r="AN189" s="59">
        <f t="shared" si="99"/>
        <v>0</v>
      </c>
      <c r="AO189" s="59">
        <f t="shared" si="100"/>
        <v>0</v>
      </c>
      <c r="AP189" s="59">
        <f t="shared" si="101"/>
        <v>0</v>
      </c>
      <c r="AQ189" s="59">
        <f t="shared" si="102"/>
        <v>0</v>
      </c>
      <c r="BR189" s="59" t="str">
        <f t="shared" si="103"/>
        <v/>
      </c>
      <c r="BS189" s="59" t="str">
        <f t="shared" si="104"/>
        <v/>
      </c>
      <c r="BU189" s="59" t="str">
        <f t="shared" si="105"/>
        <v/>
      </c>
      <c r="BV189" s="59" t="str">
        <f t="shared" si="106"/>
        <v/>
      </c>
      <c r="BX189" s="59" t="str">
        <f t="shared" si="107"/>
        <v/>
      </c>
      <c r="BY189" s="59" t="str">
        <f t="shared" si="108"/>
        <v/>
      </c>
      <c r="BZ189" s="59"/>
      <c r="CB189" s="59" t="str">
        <f t="shared" si="109"/>
        <v/>
      </c>
      <c r="CD189" s="59" t="str">
        <f t="shared" si="110"/>
        <v/>
      </c>
      <c r="CE189" s="59" t="str">
        <f t="shared" si="76"/>
        <v/>
      </c>
      <c r="CF189" s="60">
        <v>188</v>
      </c>
      <c r="CG189" s="60" t="str">
        <f>IF($CF189=Output!$C$7,$BS189,"")</f>
        <v/>
      </c>
    </row>
    <row r="190" spans="1:85" x14ac:dyDescent="0.25">
      <c r="A190" s="37"/>
      <c r="B190" s="39"/>
      <c r="C190" s="37"/>
      <c r="D190" s="37"/>
      <c r="E190" s="37"/>
      <c r="F190" s="37"/>
      <c r="G190" s="62"/>
      <c r="H190" s="57"/>
      <c r="I190" s="57"/>
      <c r="J190" s="57"/>
      <c r="K190" s="57"/>
      <c r="L190" s="57"/>
      <c r="M190" s="57"/>
      <c r="N190" s="57"/>
      <c r="O190" s="57"/>
      <c r="P190" s="57"/>
      <c r="R190" s="59">
        <f t="shared" si="77"/>
        <v>0</v>
      </c>
      <c r="S190" s="59">
        <f t="shared" si="78"/>
        <v>0</v>
      </c>
      <c r="T190" s="59">
        <f t="shared" si="79"/>
        <v>0</v>
      </c>
      <c r="U190" s="59">
        <f t="shared" si="80"/>
        <v>0</v>
      </c>
      <c r="V190" s="59">
        <f t="shared" si="81"/>
        <v>0</v>
      </c>
      <c r="W190" s="59">
        <f t="shared" si="82"/>
        <v>0</v>
      </c>
      <c r="X190" s="59">
        <f t="shared" si="83"/>
        <v>0</v>
      </c>
      <c r="Y190" s="59">
        <f t="shared" si="84"/>
        <v>0</v>
      </c>
      <c r="Z190" s="59">
        <f t="shared" si="85"/>
        <v>0</v>
      </c>
      <c r="AA190" s="59">
        <f t="shared" si="86"/>
        <v>0</v>
      </c>
      <c r="AB190" s="59">
        <f t="shared" si="87"/>
        <v>0</v>
      </c>
      <c r="AC190" s="59">
        <f t="shared" si="88"/>
        <v>0</v>
      </c>
      <c r="AD190" s="59">
        <f t="shared" si="89"/>
        <v>0</v>
      </c>
      <c r="AE190" s="59">
        <f t="shared" si="90"/>
        <v>0</v>
      </c>
      <c r="AF190" s="59">
        <f t="shared" si="91"/>
        <v>0</v>
      </c>
      <c r="AG190" s="59">
        <f t="shared" si="92"/>
        <v>0</v>
      </c>
      <c r="AH190" s="59">
        <f t="shared" si="93"/>
        <v>0</v>
      </c>
      <c r="AI190" s="59">
        <f t="shared" si="94"/>
        <v>0</v>
      </c>
      <c r="AJ190" s="59">
        <f t="shared" si="95"/>
        <v>0</v>
      </c>
      <c r="AK190" s="59">
        <f t="shared" si="96"/>
        <v>0</v>
      </c>
      <c r="AL190" s="59">
        <f t="shared" si="97"/>
        <v>0</v>
      </c>
      <c r="AM190" s="59">
        <f t="shared" si="98"/>
        <v>0</v>
      </c>
      <c r="AN190" s="59">
        <f t="shared" si="99"/>
        <v>0</v>
      </c>
      <c r="AO190" s="59">
        <f t="shared" si="100"/>
        <v>0</v>
      </c>
      <c r="AP190" s="59">
        <f t="shared" si="101"/>
        <v>0</v>
      </c>
      <c r="AQ190" s="59">
        <f t="shared" si="102"/>
        <v>0</v>
      </c>
      <c r="BR190" s="59" t="str">
        <f t="shared" si="103"/>
        <v/>
      </c>
      <c r="BS190" s="59" t="str">
        <f t="shared" si="104"/>
        <v/>
      </c>
      <c r="BU190" s="59" t="str">
        <f t="shared" si="105"/>
        <v/>
      </c>
      <c r="BV190" s="59" t="str">
        <f t="shared" si="106"/>
        <v/>
      </c>
      <c r="BX190" s="59" t="str">
        <f t="shared" si="107"/>
        <v/>
      </c>
      <c r="BY190" s="59" t="str">
        <f t="shared" si="108"/>
        <v/>
      </c>
      <c r="BZ190" s="59"/>
      <c r="CB190" s="59" t="str">
        <f t="shared" si="109"/>
        <v/>
      </c>
      <c r="CD190" s="59" t="str">
        <f t="shared" si="110"/>
        <v/>
      </c>
      <c r="CE190" s="59" t="str">
        <f t="shared" si="76"/>
        <v/>
      </c>
      <c r="CF190" s="60">
        <v>189</v>
      </c>
      <c r="CG190" s="60" t="str">
        <f>IF($CF190=Output!$C$7,$BS190,"")</f>
        <v/>
      </c>
    </row>
    <row r="191" spans="1:85" x14ac:dyDescent="0.25">
      <c r="A191" s="37"/>
      <c r="B191" s="39"/>
      <c r="C191" s="37"/>
      <c r="D191" s="37"/>
      <c r="E191" s="37"/>
      <c r="F191" s="37"/>
      <c r="G191" s="62"/>
      <c r="H191" s="57"/>
      <c r="I191" s="57"/>
      <c r="J191" s="57"/>
      <c r="K191" s="57"/>
      <c r="L191" s="57"/>
      <c r="M191" s="57"/>
      <c r="N191" s="57"/>
      <c r="O191" s="57"/>
      <c r="P191" s="57"/>
      <c r="R191" s="59">
        <f t="shared" si="77"/>
        <v>0</v>
      </c>
      <c r="S191" s="59">
        <f t="shared" si="78"/>
        <v>0</v>
      </c>
      <c r="T191" s="59">
        <f t="shared" si="79"/>
        <v>0</v>
      </c>
      <c r="U191" s="59">
        <f t="shared" si="80"/>
        <v>0</v>
      </c>
      <c r="V191" s="59">
        <f t="shared" si="81"/>
        <v>0</v>
      </c>
      <c r="W191" s="59">
        <f t="shared" si="82"/>
        <v>0</v>
      </c>
      <c r="X191" s="59">
        <f t="shared" si="83"/>
        <v>0</v>
      </c>
      <c r="Y191" s="59">
        <f t="shared" si="84"/>
        <v>0</v>
      </c>
      <c r="Z191" s="59">
        <f t="shared" si="85"/>
        <v>0</v>
      </c>
      <c r="AA191" s="59">
        <f t="shared" si="86"/>
        <v>0</v>
      </c>
      <c r="AB191" s="59">
        <f t="shared" si="87"/>
        <v>0</v>
      </c>
      <c r="AC191" s="59">
        <f t="shared" si="88"/>
        <v>0</v>
      </c>
      <c r="AD191" s="59">
        <f t="shared" si="89"/>
        <v>0</v>
      </c>
      <c r="AE191" s="59">
        <f t="shared" si="90"/>
        <v>0</v>
      </c>
      <c r="AF191" s="59">
        <f t="shared" si="91"/>
        <v>0</v>
      </c>
      <c r="AG191" s="59">
        <f t="shared" si="92"/>
        <v>0</v>
      </c>
      <c r="AH191" s="59">
        <f t="shared" si="93"/>
        <v>0</v>
      </c>
      <c r="AI191" s="59">
        <f t="shared" si="94"/>
        <v>0</v>
      </c>
      <c r="AJ191" s="59">
        <f t="shared" si="95"/>
        <v>0</v>
      </c>
      <c r="AK191" s="59">
        <f t="shared" si="96"/>
        <v>0</v>
      </c>
      <c r="AL191" s="59">
        <f t="shared" si="97"/>
        <v>0</v>
      </c>
      <c r="AM191" s="59">
        <f t="shared" si="98"/>
        <v>0</v>
      </c>
      <c r="AN191" s="59">
        <f t="shared" si="99"/>
        <v>0</v>
      </c>
      <c r="AO191" s="59">
        <f t="shared" si="100"/>
        <v>0</v>
      </c>
      <c r="AP191" s="59">
        <f t="shared" si="101"/>
        <v>0</v>
      </c>
      <c r="AQ191" s="59">
        <f t="shared" si="102"/>
        <v>0</v>
      </c>
      <c r="BR191" s="59" t="str">
        <f t="shared" si="103"/>
        <v/>
      </c>
      <c r="BS191" s="59" t="str">
        <f t="shared" si="104"/>
        <v/>
      </c>
      <c r="BU191" s="59" t="str">
        <f t="shared" si="105"/>
        <v/>
      </c>
      <c r="BV191" s="59" t="str">
        <f t="shared" si="106"/>
        <v/>
      </c>
      <c r="BX191" s="59" t="str">
        <f t="shared" si="107"/>
        <v/>
      </c>
      <c r="BY191" s="59" t="str">
        <f t="shared" si="108"/>
        <v/>
      </c>
      <c r="BZ191" s="59"/>
      <c r="CB191" s="59" t="str">
        <f t="shared" si="109"/>
        <v/>
      </c>
      <c r="CD191" s="59" t="str">
        <f t="shared" si="110"/>
        <v/>
      </c>
      <c r="CE191" s="59" t="str">
        <f t="shared" si="76"/>
        <v/>
      </c>
      <c r="CF191" s="60">
        <v>190</v>
      </c>
      <c r="CG191" s="60" t="str">
        <f>IF($CF191=Output!$C$7,$BS191,"")</f>
        <v/>
      </c>
    </row>
    <row r="192" spans="1:85" x14ac:dyDescent="0.25">
      <c r="A192" s="37"/>
      <c r="B192" s="39"/>
      <c r="C192" s="37"/>
      <c r="D192" s="37"/>
      <c r="E192" s="37"/>
      <c r="F192" s="37"/>
      <c r="G192" s="62"/>
      <c r="H192" s="57"/>
      <c r="I192" s="57"/>
      <c r="J192" s="57"/>
      <c r="K192" s="57"/>
      <c r="L192" s="57"/>
      <c r="M192" s="57"/>
      <c r="N192" s="57"/>
      <c r="O192" s="57"/>
      <c r="P192" s="57"/>
      <c r="R192" s="59">
        <f t="shared" si="77"/>
        <v>0</v>
      </c>
      <c r="S192" s="59">
        <f t="shared" si="78"/>
        <v>0</v>
      </c>
      <c r="T192" s="59">
        <f t="shared" si="79"/>
        <v>0</v>
      </c>
      <c r="U192" s="59">
        <f t="shared" si="80"/>
        <v>0</v>
      </c>
      <c r="V192" s="59">
        <f t="shared" si="81"/>
        <v>0</v>
      </c>
      <c r="W192" s="59">
        <f t="shared" si="82"/>
        <v>0</v>
      </c>
      <c r="X192" s="59">
        <f t="shared" si="83"/>
        <v>0</v>
      </c>
      <c r="Y192" s="59">
        <f t="shared" si="84"/>
        <v>0</v>
      </c>
      <c r="Z192" s="59">
        <f t="shared" si="85"/>
        <v>0</v>
      </c>
      <c r="AA192" s="59">
        <f t="shared" si="86"/>
        <v>0</v>
      </c>
      <c r="AB192" s="59">
        <f t="shared" si="87"/>
        <v>0</v>
      </c>
      <c r="AC192" s="59">
        <f t="shared" si="88"/>
        <v>0</v>
      </c>
      <c r="AD192" s="59">
        <f t="shared" si="89"/>
        <v>0</v>
      </c>
      <c r="AE192" s="59">
        <f t="shared" si="90"/>
        <v>0</v>
      </c>
      <c r="AF192" s="59">
        <f t="shared" si="91"/>
        <v>0</v>
      </c>
      <c r="AG192" s="59">
        <f t="shared" si="92"/>
        <v>0</v>
      </c>
      <c r="AH192" s="59">
        <f t="shared" si="93"/>
        <v>0</v>
      </c>
      <c r="AI192" s="59">
        <f t="shared" si="94"/>
        <v>0</v>
      </c>
      <c r="AJ192" s="59">
        <f t="shared" si="95"/>
        <v>0</v>
      </c>
      <c r="AK192" s="59">
        <f t="shared" si="96"/>
        <v>0</v>
      </c>
      <c r="AL192" s="59">
        <f t="shared" si="97"/>
        <v>0</v>
      </c>
      <c r="AM192" s="59">
        <f t="shared" si="98"/>
        <v>0</v>
      </c>
      <c r="AN192" s="59">
        <f t="shared" si="99"/>
        <v>0</v>
      </c>
      <c r="AO192" s="59">
        <f t="shared" si="100"/>
        <v>0</v>
      </c>
      <c r="AP192" s="59">
        <f t="shared" si="101"/>
        <v>0</v>
      </c>
      <c r="AQ192" s="59">
        <f t="shared" si="102"/>
        <v>0</v>
      </c>
      <c r="BR192" s="59" t="str">
        <f t="shared" si="103"/>
        <v/>
      </c>
      <c r="BS192" s="59" t="str">
        <f t="shared" si="104"/>
        <v/>
      </c>
      <c r="BU192" s="59" t="str">
        <f t="shared" si="105"/>
        <v/>
      </c>
      <c r="BV192" s="59" t="str">
        <f t="shared" si="106"/>
        <v/>
      </c>
      <c r="BX192" s="59" t="str">
        <f t="shared" si="107"/>
        <v/>
      </c>
      <c r="BY192" s="59" t="str">
        <f t="shared" si="108"/>
        <v/>
      </c>
      <c r="BZ192" s="59"/>
      <c r="CB192" s="59" t="str">
        <f t="shared" si="109"/>
        <v/>
      </c>
      <c r="CD192" s="59" t="str">
        <f t="shared" si="110"/>
        <v/>
      </c>
      <c r="CE192" s="59" t="str">
        <f t="shared" si="76"/>
        <v/>
      </c>
      <c r="CF192" s="60">
        <v>191</v>
      </c>
      <c r="CG192" s="60" t="str">
        <f>IF($CF192=Output!$C$7,$BS192,"")</f>
        <v/>
      </c>
    </row>
    <row r="193" spans="1:85" x14ac:dyDescent="0.25">
      <c r="A193" s="37"/>
      <c r="B193" s="39"/>
      <c r="C193" s="37"/>
      <c r="D193" s="37"/>
      <c r="E193" s="37"/>
      <c r="F193" s="37"/>
      <c r="G193" s="62"/>
      <c r="H193" s="57"/>
      <c r="I193" s="57"/>
      <c r="J193" s="57"/>
      <c r="K193" s="57"/>
      <c r="L193" s="57"/>
      <c r="M193" s="57"/>
      <c r="N193" s="57"/>
      <c r="O193" s="57"/>
      <c r="P193" s="57"/>
      <c r="R193" s="59">
        <f t="shared" si="77"/>
        <v>0</v>
      </c>
      <c r="S193" s="59">
        <f t="shared" si="78"/>
        <v>0</v>
      </c>
      <c r="T193" s="59">
        <f t="shared" si="79"/>
        <v>0</v>
      </c>
      <c r="U193" s="59">
        <f t="shared" si="80"/>
        <v>0</v>
      </c>
      <c r="V193" s="59">
        <f t="shared" si="81"/>
        <v>0</v>
      </c>
      <c r="W193" s="59">
        <f t="shared" si="82"/>
        <v>0</v>
      </c>
      <c r="X193" s="59">
        <f t="shared" si="83"/>
        <v>0</v>
      </c>
      <c r="Y193" s="59">
        <f t="shared" si="84"/>
        <v>0</v>
      </c>
      <c r="Z193" s="59">
        <f t="shared" si="85"/>
        <v>0</v>
      </c>
      <c r="AA193" s="59">
        <f t="shared" si="86"/>
        <v>0</v>
      </c>
      <c r="AB193" s="59">
        <f t="shared" si="87"/>
        <v>0</v>
      </c>
      <c r="AC193" s="59">
        <f t="shared" si="88"/>
        <v>0</v>
      </c>
      <c r="AD193" s="59">
        <f t="shared" si="89"/>
        <v>0</v>
      </c>
      <c r="AE193" s="59">
        <f t="shared" si="90"/>
        <v>0</v>
      </c>
      <c r="AF193" s="59">
        <f t="shared" si="91"/>
        <v>0</v>
      </c>
      <c r="AG193" s="59">
        <f t="shared" si="92"/>
        <v>0</v>
      </c>
      <c r="AH193" s="59">
        <f t="shared" si="93"/>
        <v>0</v>
      </c>
      <c r="AI193" s="59">
        <f t="shared" si="94"/>
        <v>0</v>
      </c>
      <c r="AJ193" s="59">
        <f t="shared" si="95"/>
        <v>0</v>
      </c>
      <c r="AK193" s="59">
        <f t="shared" si="96"/>
        <v>0</v>
      </c>
      <c r="AL193" s="59">
        <f t="shared" si="97"/>
        <v>0</v>
      </c>
      <c r="AM193" s="59">
        <f t="shared" si="98"/>
        <v>0</v>
      </c>
      <c r="AN193" s="59">
        <f t="shared" si="99"/>
        <v>0</v>
      </c>
      <c r="AO193" s="59">
        <f t="shared" si="100"/>
        <v>0</v>
      </c>
      <c r="AP193" s="59">
        <f t="shared" si="101"/>
        <v>0</v>
      </c>
      <c r="AQ193" s="59">
        <f t="shared" si="102"/>
        <v>0</v>
      </c>
      <c r="BR193" s="59" t="str">
        <f t="shared" si="103"/>
        <v/>
      </c>
      <c r="BS193" s="59" t="str">
        <f t="shared" si="104"/>
        <v/>
      </c>
      <c r="BU193" s="59" t="str">
        <f t="shared" si="105"/>
        <v/>
      </c>
      <c r="BV193" s="59" t="str">
        <f t="shared" si="106"/>
        <v/>
      </c>
      <c r="BX193" s="59" t="str">
        <f t="shared" si="107"/>
        <v/>
      </c>
      <c r="BY193" s="59" t="str">
        <f t="shared" si="108"/>
        <v/>
      </c>
      <c r="BZ193" s="59"/>
      <c r="CB193" s="59" t="str">
        <f t="shared" si="109"/>
        <v/>
      </c>
      <c r="CD193" s="59" t="str">
        <f t="shared" si="110"/>
        <v/>
      </c>
      <c r="CE193" s="59" t="str">
        <f t="shared" si="76"/>
        <v/>
      </c>
      <c r="CF193" s="60">
        <v>192</v>
      </c>
      <c r="CG193" s="60" t="str">
        <f>IF($CF193=Output!$C$7,$BS193,"")</f>
        <v/>
      </c>
    </row>
    <row r="194" spans="1:85" x14ac:dyDescent="0.25">
      <c r="A194" s="37"/>
      <c r="B194" s="39"/>
      <c r="C194" s="37"/>
      <c r="D194" s="37"/>
      <c r="E194" s="37"/>
      <c r="F194" s="37"/>
      <c r="G194" s="62"/>
      <c r="H194" s="57"/>
      <c r="I194" s="57"/>
      <c r="J194" s="57"/>
      <c r="K194" s="57"/>
      <c r="L194" s="57"/>
      <c r="M194" s="57"/>
      <c r="N194" s="57"/>
      <c r="O194" s="57"/>
      <c r="P194" s="57"/>
      <c r="R194" s="59">
        <f t="shared" si="77"/>
        <v>0</v>
      </c>
      <c r="S194" s="59">
        <f t="shared" si="78"/>
        <v>0</v>
      </c>
      <c r="T194" s="59">
        <f t="shared" si="79"/>
        <v>0</v>
      </c>
      <c r="U194" s="59">
        <f t="shared" si="80"/>
        <v>0</v>
      </c>
      <c r="V194" s="59">
        <f t="shared" si="81"/>
        <v>0</v>
      </c>
      <c r="W194" s="59">
        <f t="shared" si="82"/>
        <v>0</v>
      </c>
      <c r="X194" s="59">
        <f t="shared" si="83"/>
        <v>0</v>
      </c>
      <c r="Y194" s="59">
        <f t="shared" si="84"/>
        <v>0</v>
      </c>
      <c r="Z194" s="59">
        <f t="shared" si="85"/>
        <v>0</v>
      </c>
      <c r="AA194" s="59">
        <f t="shared" si="86"/>
        <v>0</v>
      </c>
      <c r="AB194" s="59">
        <f t="shared" si="87"/>
        <v>0</v>
      </c>
      <c r="AC194" s="59">
        <f t="shared" si="88"/>
        <v>0</v>
      </c>
      <c r="AD194" s="59">
        <f t="shared" si="89"/>
        <v>0</v>
      </c>
      <c r="AE194" s="59">
        <f t="shared" si="90"/>
        <v>0</v>
      </c>
      <c r="AF194" s="59">
        <f t="shared" si="91"/>
        <v>0</v>
      </c>
      <c r="AG194" s="59">
        <f t="shared" si="92"/>
        <v>0</v>
      </c>
      <c r="AH194" s="59">
        <f t="shared" si="93"/>
        <v>0</v>
      </c>
      <c r="AI194" s="59">
        <f t="shared" si="94"/>
        <v>0</v>
      </c>
      <c r="AJ194" s="59">
        <f t="shared" si="95"/>
        <v>0</v>
      </c>
      <c r="AK194" s="59">
        <f t="shared" si="96"/>
        <v>0</v>
      </c>
      <c r="AL194" s="59">
        <f t="shared" si="97"/>
        <v>0</v>
      </c>
      <c r="AM194" s="59">
        <f t="shared" si="98"/>
        <v>0</v>
      </c>
      <c r="AN194" s="59">
        <f t="shared" si="99"/>
        <v>0</v>
      </c>
      <c r="AO194" s="59">
        <f t="shared" si="100"/>
        <v>0</v>
      </c>
      <c r="AP194" s="59">
        <f t="shared" si="101"/>
        <v>0</v>
      </c>
      <c r="AQ194" s="59">
        <f t="shared" si="102"/>
        <v>0</v>
      </c>
      <c r="BR194" s="59" t="str">
        <f t="shared" si="103"/>
        <v/>
      </c>
      <c r="BS194" s="59" t="str">
        <f t="shared" si="104"/>
        <v/>
      </c>
      <c r="BU194" s="59" t="str">
        <f t="shared" si="105"/>
        <v/>
      </c>
      <c r="BV194" s="59" t="str">
        <f t="shared" si="106"/>
        <v/>
      </c>
      <c r="BX194" s="59" t="str">
        <f t="shared" si="107"/>
        <v/>
      </c>
      <c r="BY194" s="59" t="str">
        <f t="shared" si="108"/>
        <v/>
      </c>
      <c r="BZ194" s="59"/>
      <c r="CB194" s="59" t="str">
        <f t="shared" si="109"/>
        <v/>
      </c>
      <c r="CD194" s="59" t="str">
        <f t="shared" si="110"/>
        <v/>
      </c>
      <c r="CE194" s="59" t="str">
        <f t="shared" ref="CE194:CE257" si="111">IF(ISBLANK(A194)=TRUE,"",(A194-CD194)^2)</f>
        <v/>
      </c>
      <c r="CF194" s="60">
        <v>193</v>
      </c>
      <c r="CG194" s="60" t="str">
        <f>IF($CF194=Output!$C$7,$BS194,"")</f>
        <v/>
      </c>
    </row>
    <row r="195" spans="1:85" x14ac:dyDescent="0.25">
      <c r="A195" s="37"/>
      <c r="B195" s="39"/>
      <c r="C195" s="37"/>
      <c r="D195" s="37"/>
      <c r="E195" s="37"/>
      <c r="F195" s="37"/>
      <c r="G195" s="62"/>
      <c r="H195" s="57"/>
      <c r="I195" s="57"/>
      <c r="J195" s="57"/>
      <c r="K195" s="57"/>
      <c r="L195" s="57"/>
      <c r="M195" s="57"/>
      <c r="N195" s="57"/>
      <c r="O195" s="57"/>
      <c r="P195" s="57"/>
      <c r="R195" s="59">
        <f t="shared" ref="R195:R258" si="112">IF(ISBLANK(A195)=TRUE,0,1)</f>
        <v>0</v>
      </c>
      <c r="S195" s="59">
        <f t="shared" ref="S195:S258" si="113">IF(ISBLANK(B195)=TRUE,0,B195)</f>
        <v>0</v>
      </c>
      <c r="T195" s="59">
        <f t="shared" ref="T195:T258" si="114">IF(ISBLANK(C195)=TRUE,0,C195)</f>
        <v>0</v>
      </c>
      <c r="U195" s="59">
        <f t="shared" ref="U195:U258" si="115">IF(ISBLANK(D195)=TRUE,0,D195)</f>
        <v>0</v>
      </c>
      <c r="V195" s="59">
        <f t="shared" ref="V195:V258" si="116">IF(ISBLANK(E195)=TRUE,0,E195)</f>
        <v>0</v>
      </c>
      <c r="W195" s="59">
        <f t="shared" ref="W195:W258" si="117">IF(ISBLANK(F195)=TRUE,0,F195)</f>
        <v>0</v>
      </c>
      <c r="X195" s="59">
        <f t="shared" ref="X195:X258" si="118">IF(ISBLANK(B195)=TRUE,0,B195*B195)</f>
        <v>0</v>
      </c>
      <c r="Y195" s="59">
        <f t="shared" ref="Y195:Y258" si="119">IF(ISBLANK(C195)=TRUE,0,B195*C195)</f>
        <v>0</v>
      </c>
      <c r="Z195" s="59">
        <f t="shared" ref="Z195:Z258" si="120">IF(ISBLANK(D195)=TRUE,0,B195*D195)</f>
        <v>0</v>
      </c>
      <c r="AA195" s="59">
        <f t="shared" ref="AA195:AA258" si="121">IF(ISBLANK(E195)=TRUE,0,B195*E195)</f>
        <v>0</v>
      </c>
      <c r="AB195" s="59">
        <f t="shared" ref="AB195:AB258" si="122">IF(ISBLANK(F195)=TRUE,0,B195*F195)</f>
        <v>0</v>
      </c>
      <c r="AC195" s="59">
        <f t="shared" ref="AC195:AC258" si="123">IF(ISBLANK(C195)=TRUE,0,C195*C195)</f>
        <v>0</v>
      </c>
      <c r="AD195" s="59">
        <f t="shared" ref="AD195:AD258" si="124">IF(ISBLANK(D195)=TRUE,0,C195*D195)</f>
        <v>0</v>
      </c>
      <c r="AE195" s="59">
        <f t="shared" ref="AE195:AE258" si="125">IF(ISBLANK(E195)=TRUE,0,C195*E195)</f>
        <v>0</v>
      </c>
      <c r="AF195" s="59">
        <f t="shared" ref="AF195:AF258" si="126">IF(ISBLANK(F195)=TRUE,0,C195*F195)</f>
        <v>0</v>
      </c>
      <c r="AG195" s="59">
        <f t="shared" ref="AG195:AG258" si="127">IF(ISBLANK(D195)=TRUE,0,D195*D195)</f>
        <v>0</v>
      </c>
      <c r="AH195" s="59">
        <f t="shared" ref="AH195:AH258" si="128">IF(ISBLANK(E195)=TRUE,0,D195*E195)</f>
        <v>0</v>
      </c>
      <c r="AI195" s="59">
        <f t="shared" ref="AI195:AI258" si="129">IF(ISBLANK(F195)=TRUE,0,D195*F195)</f>
        <v>0</v>
      </c>
      <c r="AJ195" s="59">
        <f t="shared" ref="AJ195:AJ258" si="130">IF(ISBLANK(E195)=TRUE,0,E195*E195)</f>
        <v>0</v>
      </c>
      <c r="AK195" s="59">
        <f t="shared" ref="AK195:AK258" si="131">IF(ISBLANK(F195)=TRUE,0,E195*F195)</f>
        <v>0</v>
      </c>
      <c r="AL195" s="59">
        <f t="shared" ref="AL195:AL258" si="132">IF(ISBLANK(F195)=TRUE,0,F195*F195)</f>
        <v>0</v>
      </c>
      <c r="AM195" s="59">
        <f t="shared" ref="AM195:AM258" si="133">IF(ISBLANK(B195)=TRUE,0,S195*$A195)</f>
        <v>0</v>
      </c>
      <c r="AN195" s="59">
        <f t="shared" ref="AN195:AN258" si="134">IF(ISBLANK(C195)=TRUE,0,T195*$A195)</f>
        <v>0</v>
      </c>
      <c r="AO195" s="59">
        <f t="shared" ref="AO195:AO258" si="135">IF(ISBLANK(D195)=TRUE,0,U195*$A195)</f>
        <v>0</v>
      </c>
      <c r="AP195" s="59">
        <f t="shared" ref="AP195:AP258" si="136">IF(ISBLANK(E195)=TRUE,0,V195*$A195)</f>
        <v>0</v>
      </c>
      <c r="AQ195" s="59">
        <f t="shared" ref="AQ195:AQ258" si="137">IF(ISBLANK(F195)=TRUE,0,W195*$A195)</f>
        <v>0</v>
      </c>
      <c r="BR195" s="59" t="str">
        <f t="shared" ref="BR195:BR258" si="138">IF(ISBLANK(A195)=TRUE,"",$AU$42+$AU$43*$B195+$AU$44*$C195+$AU$45*$D195+$AU$46*$E195+$AU$47*$F195)</f>
        <v/>
      </c>
      <c r="BS195" s="59" t="str">
        <f t="shared" ref="BS195:BS258" si="139">IF(ISBLANK(A195)=TRUE,"",A195-BR195)</f>
        <v/>
      </c>
      <c r="BU195" s="59" t="str">
        <f t="shared" ref="BU195:BU258" si="140">IF(ISBLANK(A196)=TRUE,"",BS196)</f>
        <v/>
      </c>
      <c r="BV195" s="59" t="str">
        <f t="shared" ref="BV195:BV258" si="141">IF(ISBLANK(A196)=TRUE,"",BS195)</f>
        <v/>
      </c>
      <c r="BX195" s="59" t="str">
        <f t="shared" ref="BX195:BX258" si="142">IF(ISBLANK(A196)=TRUE,"",BV195*BV195)</f>
        <v/>
      </c>
      <c r="BY195" s="59" t="str">
        <f t="shared" ref="BY195:BY258" si="143">IF(ISBLANK(A196)=TRUE,"",BU195*BV195)</f>
        <v/>
      </c>
      <c r="BZ195" s="59"/>
      <c r="CB195" s="59" t="str">
        <f t="shared" ref="CB195:CB258" si="144">IF(ISBLANK(A196)=TRUE,"",($BU195-($CA$2*$BV195))^2)</f>
        <v/>
      </c>
      <c r="CD195" s="59" t="str">
        <f t="shared" ref="CD195:CD258" si="145">IF(ISBLANK(A195)=TRUE,"",$AU$42+$AU$43*$B195+$AU$44*$C195+$AU$45*$D195+$AU$46*$E195+$AU$47*$F195+$CA$2*$BS194)</f>
        <v/>
      </c>
      <c r="CE195" s="59" t="str">
        <f t="shared" si="111"/>
        <v/>
      </c>
      <c r="CF195" s="60">
        <v>194</v>
      </c>
      <c r="CG195" s="60" t="str">
        <f>IF($CF195=Output!$C$7,$BS195,"")</f>
        <v/>
      </c>
    </row>
    <row r="196" spans="1:85" x14ac:dyDescent="0.25">
      <c r="A196" s="37"/>
      <c r="B196" s="39"/>
      <c r="C196" s="37"/>
      <c r="D196" s="37"/>
      <c r="E196" s="37"/>
      <c r="F196" s="37"/>
      <c r="G196" s="62"/>
      <c r="H196" s="57"/>
      <c r="I196" s="57"/>
      <c r="J196" s="57"/>
      <c r="K196" s="57"/>
      <c r="L196" s="57"/>
      <c r="M196" s="57"/>
      <c r="N196" s="57"/>
      <c r="O196" s="57"/>
      <c r="P196" s="57"/>
      <c r="R196" s="59">
        <f t="shared" si="112"/>
        <v>0</v>
      </c>
      <c r="S196" s="59">
        <f t="shared" si="113"/>
        <v>0</v>
      </c>
      <c r="T196" s="59">
        <f t="shared" si="114"/>
        <v>0</v>
      </c>
      <c r="U196" s="59">
        <f t="shared" si="115"/>
        <v>0</v>
      </c>
      <c r="V196" s="59">
        <f t="shared" si="116"/>
        <v>0</v>
      </c>
      <c r="W196" s="59">
        <f t="shared" si="117"/>
        <v>0</v>
      </c>
      <c r="X196" s="59">
        <f t="shared" si="118"/>
        <v>0</v>
      </c>
      <c r="Y196" s="59">
        <f t="shared" si="119"/>
        <v>0</v>
      </c>
      <c r="Z196" s="59">
        <f t="shared" si="120"/>
        <v>0</v>
      </c>
      <c r="AA196" s="59">
        <f t="shared" si="121"/>
        <v>0</v>
      </c>
      <c r="AB196" s="59">
        <f t="shared" si="122"/>
        <v>0</v>
      </c>
      <c r="AC196" s="59">
        <f t="shared" si="123"/>
        <v>0</v>
      </c>
      <c r="AD196" s="59">
        <f t="shared" si="124"/>
        <v>0</v>
      </c>
      <c r="AE196" s="59">
        <f t="shared" si="125"/>
        <v>0</v>
      </c>
      <c r="AF196" s="59">
        <f t="shared" si="126"/>
        <v>0</v>
      </c>
      <c r="AG196" s="59">
        <f t="shared" si="127"/>
        <v>0</v>
      </c>
      <c r="AH196" s="59">
        <f t="shared" si="128"/>
        <v>0</v>
      </c>
      <c r="AI196" s="59">
        <f t="shared" si="129"/>
        <v>0</v>
      </c>
      <c r="AJ196" s="59">
        <f t="shared" si="130"/>
        <v>0</v>
      </c>
      <c r="AK196" s="59">
        <f t="shared" si="131"/>
        <v>0</v>
      </c>
      <c r="AL196" s="59">
        <f t="shared" si="132"/>
        <v>0</v>
      </c>
      <c r="AM196" s="59">
        <f t="shared" si="133"/>
        <v>0</v>
      </c>
      <c r="AN196" s="59">
        <f t="shared" si="134"/>
        <v>0</v>
      </c>
      <c r="AO196" s="59">
        <f t="shared" si="135"/>
        <v>0</v>
      </c>
      <c r="AP196" s="59">
        <f t="shared" si="136"/>
        <v>0</v>
      </c>
      <c r="AQ196" s="59">
        <f t="shared" si="137"/>
        <v>0</v>
      </c>
      <c r="BR196" s="59" t="str">
        <f t="shared" si="138"/>
        <v/>
      </c>
      <c r="BS196" s="59" t="str">
        <f t="shared" si="139"/>
        <v/>
      </c>
      <c r="BU196" s="59" t="str">
        <f t="shared" si="140"/>
        <v/>
      </c>
      <c r="BV196" s="59" t="str">
        <f t="shared" si="141"/>
        <v/>
      </c>
      <c r="BX196" s="59" t="str">
        <f t="shared" si="142"/>
        <v/>
      </c>
      <c r="BY196" s="59" t="str">
        <f t="shared" si="143"/>
        <v/>
      </c>
      <c r="BZ196" s="59"/>
      <c r="CB196" s="59" t="str">
        <f t="shared" si="144"/>
        <v/>
      </c>
      <c r="CD196" s="59" t="str">
        <f t="shared" si="145"/>
        <v/>
      </c>
      <c r="CE196" s="59" t="str">
        <f t="shared" si="111"/>
        <v/>
      </c>
      <c r="CF196" s="60">
        <v>195</v>
      </c>
      <c r="CG196" s="60" t="str">
        <f>IF($CF196=Output!$C$7,$BS196,"")</f>
        <v/>
      </c>
    </row>
    <row r="197" spans="1:85" x14ac:dyDescent="0.25">
      <c r="A197" s="37"/>
      <c r="B197" s="39"/>
      <c r="C197" s="37"/>
      <c r="D197" s="37"/>
      <c r="E197" s="37"/>
      <c r="F197" s="37"/>
      <c r="G197" s="62"/>
      <c r="H197" s="57"/>
      <c r="I197" s="57"/>
      <c r="J197" s="57"/>
      <c r="K197" s="57"/>
      <c r="L197" s="57"/>
      <c r="M197" s="57"/>
      <c r="N197" s="57"/>
      <c r="O197" s="57"/>
      <c r="P197" s="57"/>
      <c r="R197" s="59">
        <f t="shared" si="112"/>
        <v>0</v>
      </c>
      <c r="S197" s="59">
        <f t="shared" si="113"/>
        <v>0</v>
      </c>
      <c r="T197" s="59">
        <f t="shared" si="114"/>
        <v>0</v>
      </c>
      <c r="U197" s="59">
        <f t="shared" si="115"/>
        <v>0</v>
      </c>
      <c r="V197" s="59">
        <f t="shared" si="116"/>
        <v>0</v>
      </c>
      <c r="W197" s="59">
        <f t="shared" si="117"/>
        <v>0</v>
      </c>
      <c r="X197" s="59">
        <f t="shared" si="118"/>
        <v>0</v>
      </c>
      <c r="Y197" s="59">
        <f t="shared" si="119"/>
        <v>0</v>
      </c>
      <c r="Z197" s="59">
        <f t="shared" si="120"/>
        <v>0</v>
      </c>
      <c r="AA197" s="59">
        <f t="shared" si="121"/>
        <v>0</v>
      </c>
      <c r="AB197" s="59">
        <f t="shared" si="122"/>
        <v>0</v>
      </c>
      <c r="AC197" s="59">
        <f t="shared" si="123"/>
        <v>0</v>
      </c>
      <c r="AD197" s="59">
        <f t="shared" si="124"/>
        <v>0</v>
      </c>
      <c r="AE197" s="59">
        <f t="shared" si="125"/>
        <v>0</v>
      </c>
      <c r="AF197" s="59">
        <f t="shared" si="126"/>
        <v>0</v>
      </c>
      <c r="AG197" s="59">
        <f t="shared" si="127"/>
        <v>0</v>
      </c>
      <c r="AH197" s="59">
        <f t="shared" si="128"/>
        <v>0</v>
      </c>
      <c r="AI197" s="59">
        <f t="shared" si="129"/>
        <v>0</v>
      </c>
      <c r="AJ197" s="59">
        <f t="shared" si="130"/>
        <v>0</v>
      </c>
      <c r="AK197" s="59">
        <f t="shared" si="131"/>
        <v>0</v>
      </c>
      <c r="AL197" s="59">
        <f t="shared" si="132"/>
        <v>0</v>
      </c>
      <c r="AM197" s="59">
        <f t="shared" si="133"/>
        <v>0</v>
      </c>
      <c r="AN197" s="59">
        <f t="shared" si="134"/>
        <v>0</v>
      </c>
      <c r="AO197" s="59">
        <f t="shared" si="135"/>
        <v>0</v>
      </c>
      <c r="AP197" s="59">
        <f t="shared" si="136"/>
        <v>0</v>
      </c>
      <c r="AQ197" s="59">
        <f t="shared" si="137"/>
        <v>0</v>
      </c>
      <c r="BR197" s="59" t="str">
        <f t="shared" si="138"/>
        <v/>
      </c>
      <c r="BS197" s="59" t="str">
        <f t="shared" si="139"/>
        <v/>
      </c>
      <c r="BU197" s="59" t="str">
        <f t="shared" si="140"/>
        <v/>
      </c>
      <c r="BV197" s="59" t="str">
        <f t="shared" si="141"/>
        <v/>
      </c>
      <c r="BX197" s="59" t="str">
        <f t="shared" si="142"/>
        <v/>
      </c>
      <c r="BY197" s="59" t="str">
        <f t="shared" si="143"/>
        <v/>
      </c>
      <c r="BZ197" s="59"/>
      <c r="CB197" s="59" t="str">
        <f t="shared" si="144"/>
        <v/>
      </c>
      <c r="CD197" s="59" t="str">
        <f t="shared" si="145"/>
        <v/>
      </c>
      <c r="CE197" s="59" t="str">
        <f t="shared" si="111"/>
        <v/>
      </c>
      <c r="CF197" s="60">
        <v>196</v>
      </c>
      <c r="CG197" s="60" t="str">
        <f>IF($CF197=Output!$C$7,$BS197,"")</f>
        <v/>
      </c>
    </row>
    <row r="198" spans="1:85" x14ac:dyDescent="0.25">
      <c r="A198" s="37"/>
      <c r="B198" s="39"/>
      <c r="C198" s="37"/>
      <c r="D198" s="37"/>
      <c r="E198" s="37"/>
      <c r="F198" s="37"/>
      <c r="G198" s="62"/>
      <c r="H198" s="57"/>
      <c r="I198" s="57"/>
      <c r="J198" s="57"/>
      <c r="K198" s="57"/>
      <c r="L198" s="57"/>
      <c r="M198" s="57"/>
      <c r="N198" s="57"/>
      <c r="O198" s="57"/>
      <c r="P198" s="57"/>
      <c r="R198" s="59">
        <f t="shared" si="112"/>
        <v>0</v>
      </c>
      <c r="S198" s="59">
        <f t="shared" si="113"/>
        <v>0</v>
      </c>
      <c r="T198" s="59">
        <f t="shared" si="114"/>
        <v>0</v>
      </c>
      <c r="U198" s="59">
        <f t="shared" si="115"/>
        <v>0</v>
      </c>
      <c r="V198" s="59">
        <f t="shared" si="116"/>
        <v>0</v>
      </c>
      <c r="W198" s="59">
        <f t="shared" si="117"/>
        <v>0</v>
      </c>
      <c r="X198" s="59">
        <f t="shared" si="118"/>
        <v>0</v>
      </c>
      <c r="Y198" s="59">
        <f t="shared" si="119"/>
        <v>0</v>
      </c>
      <c r="Z198" s="59">
        <f t="shared" si="120"/>
        <v>0</v>
      </c>
      <c r="AA198" s="59">
        <f t="shared" si="121"/>
        <v>0</v>
      </c>
      <c r="AB198" s="59">
        <f t="shared" si="122"/>
        <v>0</v>
      </c>
      <c r="AC198" s="59">
        <f t="shared" si="123"/>
        <v>0</v>
      </c>
      <c r="AD198" s="59">
        <f t="shared" si="124"/>
        <v>0</v>
      </c>
      <c r="AE198" s="59">
        <f t="shared" si="125"/>
        <v>0</v>
      </c>
      <c r="AF198" s="59">
        <f t="shared" si="126"/>
        <v>0</v>
      </c>
      <c r="AG198" s="59">
        <f t="shared" si="127"/>
        <v>0</v>
      </c>
      <c r="AH198" s="59">
        <f t="shared" si="128"/>
        <v>0</v>
      </c>
      <c r="AI198" s="59">
        <f t="shared" si="129"/>
        <v>0</v>
      </c>
      <c r="AJ198" s="59">
        <f t="shared" si="130"/>
        <v>0</v>
      </c>
      <c r="AK198" s="59">
        <f t="shared" si="131"/>
        <v>0</v>
      </c>
      <c r="AL198" s="59">
        <f t="shared" si="132"/>
        <v>0</v>
      </c>
      <c r="AM198" s="59">
        <f t="shared" si="133"/>
        <v>0</v>
      </c>
      <c r="AN198" s="59">
        <f t="shared" si="134"/>
        <v>0</v>
      </c>
      <c r="AO198" s="59">
        <f t="shared" si="135"/>
        <v>0</v>
      </c>
      <c r="AP198" s="59">
        <f t="shared" si="136"/>
        <v>0</v>
      </c>
      <c r="AQ198" s="59">
        <f t="shared" si="137"/>
        <v>0</v>
      </c>
      <c r="BR198" s="59" t="str">
        <f t="shared" si="138"/>
        <v/>
      </c>
      <c r="BS198" s="59" t="str">
        <f t="shared" si="139"/>
        <v/>
      </c>
      <c r="BU198" s="59" t="str">
        <f t="shared" si="140"/>
        <v/>
      </c>
      <c r="BV198" s="59" t="str">
        <f t="shared" si="141"/>
        <v/>
      </c>
      <c r="BX198" s="59" t="str">
        <f t="shared" si="142"/>
        <v/>
      </c>
      <c r="BY198" s="59" t="str">
        <f t="shared" si="143"/>
        <v/>
      </c>
      <c r="BZ198" s="59"/>
      <c r="CB198" s="59" t="str">
        <f t="shared" si="144"/>
        <v/>
      </c>
      <c r="CD198" s="59" t="str">
        <f t="shared" si="145"/>
        <v/>
      </c>
      <c r="CE198" s="59" t="str">
        <f t="shared" si="111"/>
        <v/>
      </c>
      <c r="CF198" s="60">
        <v>197</v>
      </c>
      <c r="CG198" s="60" t="str">
        <f>IF($CF198=Output!$C$7,$BS198,"")</f>
        <v/>
      </c>
    </row>
    <row r="199" spans="1:85" x14ac:dyDescent="0.25">
      <c r="A199" s="37"/>
      <c r="B199" s="39"/>
      <c r="C199" s="37"/>
      <c r="D199" s="37"/>
      <c r="E199" s="37"/>
      <c r="F199" s="37"/>
      <c r="G199" s="62"/>
      <c r="H199" s="57"/>
      <c r="I199" s="57"/>
      <c r="J199" s="57"/>
      <c r="K199" s="57"/>
      <c r="L199" s="57"/>
      <c r="M199" s="57"/>
      <c r="N199" s="57"/>
      <c r="O199" s="57"/>
      <c r="P199" s="57"/>
      <c r="R199" s="59">
        <f t="shared" si="112"/>
        <v>0</v>
      </c>
      <c r="S199" s="59">
        <f t="shared" si="113"/>
        <v>0</v>
      </c>
      <c r="T199" s="59">
        <f t="shared" si="114"/>
        <v>0</v>
      </c>
      <c r="U199" s="59">
        <f t="shared" si="115"/>
        <v>0</v>
      </c>
      <c r="V199" s="59">
        <f t="shared" si="116"/>
        <v>0</v>
      </c>
      <c r="W199" s="59">
        <f t="shared" si="117"/>
        <v>0</v>
      </c>
      <c r="X199" s="59">
        <f t="shared" si="118"/>
        <v>0</v>
      </c>
      <c r="Y199" s="59">
        <f t="shared" si="119"/>
        <v>0</v>
      </c>
      <c r="Z199" s="59">
        <f t="shared" si="120"/>
        <v>0</v>
      </c>
      <c r="AA199" s="59">
        <f t="shared" si="121"/>
        <v>0</v>
      </c>
      <c r="AB199" s="59">
        <f t="shared" si="122"/>
        <v>0</v>
      </c>
      <c r="AC199" s="59">
        <f t="shared" si="123"/>
        <v>0</v>
      </c>
      <c r="AD199" s="59">
        <f t="shared" si="124"/>
        <v>0</v>
      </c>
      <c r="AE199" s="59">
        <f t="shared" si="125"/>
        <v>0</v>
      </c>
      <c r="AF199" s="59">
        <f t="shared" si="126"/>
        <v>0</v>
      </c>
      <c r="AG199" s="59">
        <f t="shared" si="127"/>
        <v>0</v>
      </c>
      <c r="AH199" s="59">
        <f t="shared" si="128"/>
        <v>0</v>
      </c>
      <c r="AI199" s="59">
        <f t="shared" si="129"/>
        <v>0</v>
      </c>
      <c r="AJ199" s="59">
        <f t="shared" si="130"/>
        <v>0</v>
      </c>
      <c r="AK199" s="59">
        <f t="shared" si="131"/>
        <v>0</v>
      </c>
      <c r="AL199" s="59">
        <f t="shared" si="132"/>
        <v>0</v>
      </c>
      <c r="AM199" s="59">
        <f t="shared" si="133"/>
        <v>0</v>
      </c>
      <c r="AN199" s="59">
        <f t="shared" si="134"/>
        <v>0</v>
      </c>
      <c r="AO199" s="59">
        <f t="shared" si="135"/>
        <v>0</v>
      </c>
      <c r="AP199" s="59">
        <f t="shared" si="136"/>
        <v>0</v>
      </c>
      <c r="AQ199" s="59">
        <f t="shared" si="137"/>
        <v>0</v>
      </c>
      <c r="BR199" s="59" t="str">
        <f t="shared" si="138"/>
        <v/>
      </c>
      <c r="BS199" s="59" t="str">
        <f t="shared" si="139"/>
        <v/>
      </c>
      <c r="BU199" s="59" t="str">
        <f t="shared" si="140"/>
        <v/>
      </c>
      <c r="BV199" s="59" t="str">
        <f t="shared" si="141"/>
        <v/>
      </c>
      <c r="BX199" s="59" t="str">
        <f t="shared" si="142"/>
        <v/>
      </c>
      <c r="BY199" s="59" t="str">
        <f t="shared" si="143"/>
        <v/>
      </c>
      <c r="BZ199" s="59"/>
      <c r="CB199" s="59" t="str">
        <f t="shared" si="144"/>
        <v/>
      </c>
      <c r="CD199" s="59" t="str">
        <f t="shared" si="145"/>
        <v/>
      </c>
      <c r="CE199" s="59" t="str">
        <f t="shared" si="111"/>
        <v/>
      </c>
      <c r="CF199" s="60">
        <v>198</v>
      </c>
      <c r="CG199" s="60" t="str">
        <f>IF($CF199=Output!$C$7,$BS199,"")</f>
        <v/>
      </c>
    </row>
    <row r="200" spans="1:85" x14ac:dyDescent="0.25">
      <c r="A200" s="37"/>
      <c r="B200" s="39"/>
      <c r="C200" s="37"/>
      <c r="D200" s="37"/>
      <c r="E200" s="37"/>
      <c r="F200" s="37"/>
      <c r="G200" s="62"/>
      <c r="H200" s="57"/>
      <c r="I200" s="57"/>
      <c r="J200" s="57"/>
      <c r="K200" s="57"/>
      <c r="L200" s="57"/>
      <c r="M200" s="57"/>
      <c r="N200" s="57"/>
      <c r="O200" s="57"/>
      <c r="P200" s="57"/>
      <c r="R200" s="59">
        <f t="shared" si="112"/>
        <v>0</v>
      </c>
      <c r="S200" s="59">
        <f t="shared" si="113"/>
        <v>0</v>
      </c>
      <c r="T200" s="59">
        <f t="shared" si="114"/>
        <v>0</v>
      </c>
      <c r="U200" s="59">
        <f t="shared" si="115"/>
        <v>0</v>
      </c>
      <c r="V200" s="59">
        <f t="shared" si="116"/>
        <v>0</v>
      </c>
      <c r="W200" s="59">
        <f t="shared" si="117"/>
        <v>0</v>
      </c>
      <c r="X200" s="59">
        <f t="shared" si="118"/>
        <v>0</v>
      </c>
      <c r="Y200" s="59">
        <f t="shared" si="119"/>
        <v>0</v>
      </c>
      <c r="Z200" s="59">
        <f t="shared" si="120"/>
        <v>0</v>
      </c>
      <c r="AA200" s="59">
        <f t="shared" si="121"/>
        <v>0</v>
      </c>
      <c r="AB200" s="59">
        <f t="shared" si="122"/>
        <v>0</v>
      </c>
      <c r="AC200" s="59">
        <f t="shared" si="123"/>
        <v>0</v>
      </c>
      <c r="AD200" s="59">
        <f t="shared" si="124"/>
        <v>0</v>
      </c>
      <c r="AE200" s="59">
        <f t="shared" si="125"/>
        <v>0</v>
      </c>
      <c r="AF200" s="59">
        <f t="shared" si="126"/>
        <v>0</v>
      </c>
      <c r="AG200" s="59">
        <f t="shared" si="127"/>
        <v>0</v>
      </c>
      <c r="AH200" s="59">
        <f t="shared" si="128"/>
        <v>0</v>
      </c>
      <c r="AI200" s="59">
        <f t="shared" si="129"/>
        <v>0</v>
      </c>
      <c r="AJ200" s="59">
        <f t="shared" si="130"/>
        <v>0</v>
      </c>
      <c r="AK200" s="59">
        <f t="shared" si="131"/>
        <v>0</v>
      </c>
      <c r="AL200" s="59">
        <f t="shared" si="132"/>
        <v>0</v>
      </c>
      <c r="AM200" s="59">
        <f t="shared" si="133"/>
        <v>0</v>
      </c>
      <c r="AN200" s="59">
        <f t="shared" si="134"/>
        <v>0</v>
      </c>
      <c r="AO200" s="59">
        <f t="shared" si="135"/>
        <v>0</v>
      </c>
      <c r="AP200" s="59">
        <f t="shared" si="136"/>
        <v>0</v>
      </c>
      <c r="AQ200" s="59">
        <f t="shared" si="137"/>
        <v>0</v>
      </c>
      <c r="BR200" s="59" t="str">
        <f t="shared" si="138"/>
        <v/>
      </c>
      <c r="BS200" s="59" t="str">
        <f t="shared" si="139"/>
        <v/>
      </c>
      <c r="BU200" s="59" t="str">
        <f t="shared" si="140"/>
        <v/>
      </c>
      <c r="BV200" s="59" t="str">
        <f t="shared" si="141"/>
        <v/>
      </c>
      <c r="BX200" s="59" t="str">
        <f t="shared" si="142"/>
        <v/>
      </c>
      <c r="BY200" s="59" t="str">
        <f t="shared" si="143"/>
        <v/>
      </c>
      <c r="BZ200" s="59"/>
      <c r="CB200" s="59" t="str">
        <f t="shared" si="144"/>
        <v/>
      </c>
      <c r="CD200" s="59" t="str">
        <f t="shared" si="145"/>
        <v/>
      </c>
      <c r="CE200" s="59" t="str">
        <f t="shared" si="111"/>
        <v/>
      </c>
      <c r="CF200" s="60">
        <v>199</v>
      </c>
      <c r="CG200" s="60" t="str">
        <f>IF($CF200=Output!$C$7,$BS200,"")</f>
        <v/>
      </c>
    </row>
    <row r="201" spans="1:85" x14ac:dyDescent="0.25">
      <c r="A201" s="37"/>
      <c r="B201" s="39"/>
      <c r="C201" s="37"/>
      <c r="D201" s="37"/>
      <c r="E201" s="37"/>
      <c r="F201" s="37"/>
      <c r="G201" s="62"/>
      <c r="H201" s="57"/>
      <c r="I201" s="57"/>
      <c r="J201" s="57"/>
      <c r="K201" s="57"/>
      <c r="L201" s="57"/>
      <c r="M201" s="57"/>
      <c r="N201" s="57"/>
      <c r="O201" s="57"/>
      <c r="P201" s="57"/>
      <c r="R201" s="59">
        <f t="shared" si="112"/>
        <v>0</v>
      </c>
      <c r="S201" s="59">
        <f t="shared" si="113"/>
        <v>0</v>
      </c>
      <c r="T201" s="59">
        <f t="shared" si="114"/>
        <v>0</v>
      </c>
      <c r="U201" s="59">
        <f t="shared" si="115"/>
        <v>0</v>
      </c>
      <c r="V201" s="59">
        <f t="shared" si="116"/>
        <v>0</v>
      </c>
      <c r="W201" s="59">
        <f t="shared" si="117"/>
        <v>0</v>
      </c>
      <c r="X201" s="59">
        <f t="shared" si="118"/>
        <v>0</v>
      </c>
      <c r="Y201" s="59">
        <f t="shared" si="119"/>
        <v>0</v>
      </c>
      <c r="Z201" s="59">
        <f t="shared" si="120"/>
        <v>0</v>
      </c>
      <c r="AA201" s="59">
        <f t="shared" si="121"/>
        <v>0</v>
      </c>
      <c r="AB201" s="59">
        <f t="shared" si="122"/>
        <v>0</v>
      </c>
      <c r="AC201" s="59">
        <f t="shared" si="123"/>
        <v>0</v>
      </c>
      <c r="AD201" s="59">
        <f t="shared" si="124"/>
        <v>0</v>
      </c>
      <c r="AE201" s="59">
        <f t="shared" si="125"/>
        <v>0</v>
      </c>
      <c r="AF201" s="59">
        <f t="shared" si="126"/>
        <v>0</v>
      </c>
      <c r="AG201" s="59">
        <f t="shared" si="127"/>
        <v>0</v>
      </c>
      <c r="AH201" s="59">
        <f t="shared" si="128"/>
        <v>0</v>
      </c>
      <c r="AI201" s="59">
        <f t="shared" si="129"/>
        <v>0</v>
      </c>
      <c r="AJ201" s="59">
        <f t="shared" si="130"/>
        <v>0</v>
      </c>
      <c r="AK201" s="59">
        <f t="shared" si="131"/>
        <v>0</v>
      </c>
      <c r="AL201" s="59">
        <f t="shared" si="132"/>
        <v>0</v>
      </c>
      <c r="AM201" s="59">
        <f t="shared" si="133"/>
        <v>0</v>
      </c>
      <c r="AN201" s="59">
        <f t="shared" si="134"/>
        <v>0</v>
      </c>
      <c r="AO201" s="59">
        <f t="shared" si="135"/>
        <v>0</v>
      </c>
      <c r="AP201" s="59">
        <f t="shared" si="136"/>
        <v>0</v>
      </c>
      <c r="AQ201" s="59">
        <f t="shared" si="137"/>
        <v>0</v>
      </c>
      <c r="BR201" s="59" t="str">
        <f t="shared" si="138"/>
        <v/>
      </c>
      <c r="BS201" s="59" t="str">
        <f t="shared" si="139"/>
        <v/>
      </c>
      <c r="BU201" s="59" t="str">
        <f t="shared" si="140"/>
        <v/>
      </c>
      <c r="BV201" s="59" t="str">
        <f t="shared" si="141"/>
        <v/>
      </c>
      <c r="BX201" s="59" t="str">
        <f t="shared" si="142"/>
        <v/>
      </c>
      <c r="BY201" s="59" t="str">
        <f t="shared" si="143"/>
        <v/>
      </c>
      <c r="BZ201" s="59"/>
      <c r="CB201" s="59" t="str">
        <f t="shared" si="144"/>
        <v/>
      </c>
      <c r="CD201" s="59" t="str">
        <f t="shared" si="145"/>
        <v/>
      </c>
      <c r="CE201" s="59" t="str">
        <f t="shared" si="111"/>
        <v/>
      </c>
      <c r="CF201" s="60">
        <v>200</v>
      </c>
      <c r="CG201" s="60" t="str">
        <f>IF($CF201=Output!$C$7,$BS201,"")</f>
        <v/>
      </c>
    </row>
    <row r="202" spans="1:85" x14ac:dyDescent="0.25">
      <c r="A202" s="37"/>
      <c r="B202" s="39"/>
      <c r="C202" s="37"/>
      <c r="D202" s="37"/>
      <c r="E202" s="37"/>
      <c r="F202" s="37"/>
      <c r="G202" s="62"/>
      <c r="H202" s="57"/>
      <c r="I202" s="57"/>
      <c r="J202" s="57"/>
      <c r="K202" s="57"/>
      <c r="L202" s="57"/>
      <c r="M202" s="57"/>
      <c r="N202" s="57"/>
      <c r="O202" s="57"/>
      <c r="P202" s="57"/>
      <c r="R202" s="59">
        <f t="shared" si="112"/>
        <v>0</v>
      </c>
      <c r="S202" s="59">
        <f t="shared" si="113"/>
        <v>0</v>
      </c>
      <c r="T202" s="59">
        <f t="shared" si="114"/>
        <v>0</v>
      </c>
      <c r="U202" s="59">
        <f t="shared" si="115"/>
        <v>0</v>
      </c>
      <c r="V202" s="59">
        <f t="shared" si="116"/>
        <v>0</v>
      </c>
      <c r="W202" s="59">
        <f t="shared" si="117"/>
        <v>0</v>
      </c>
      <c r="X202" s="59">
        <f t="shared" si="118"/>
        <v>0</v>
      </c>
      <c r="Y202" s="59">
        <f t="shared" si="119"/>
        <v>0</v>
      </c>
      <c r="Z202" s="59">
        <f t="shared" si="120"/>
        <v>0</v>
      </c>
      <c r="AA202" s="59">
        <f t="shared" si="121"/>
        <v>0</v>
      </c>
      <c r="AB202" s="59">
        <f t="shared" si="122"/>
        <v>0</v>
      </c>
      <c r="AC202" s="59">
        <f t="shared" si="123"/>
        <v>0</v>
      </c>
      <c r="AD202" s="59">
        <f t="shared" si="124"/>
        <v>0</v>
      </c>
      <c r="AE202" s="59">
        <f t="shared" si="125"/>
        <v>0</v>
      </c>
      <c r="AF202" s="59">
        <f t="shared" si="126"/>
        <v>0</v>
      </c>
      <c r="AG202" s="59">
        <f t="shared" si="127"/>
        <v>0</v>
      </c>
      <c r="AH202" s="59">
        <f t="shared" si="128"/>
        <v>0</v>
      </c>
      <c r="AI202" s="59">
        <f t="shared" si="129"/>
        <v>0</v>
      </c>
      <c r="AJ202" s="59">
        <f t="shared" si="130"/>
        <v>0</v>
      </c>
      <c r="AK202" s="59">
        <f t="shared" si="131"/>
        <v>0</v>
      </c>
      <c r="AL202" s="59">
        <f t="shared" si="132"/>
        <v>0</v>
      </c>
      <c r="AM202" s="59">
        <f t="shared" si="133"/>
        <v>0</v>
      </c>
      <c r="AN202" s="59">
        <f t="shared" si="134"/>
        <v>0</v>
      </c>
      <c r="AO202" s="59">
        <f t="shared" si="135"/>
        <v>0</v>
      </c>
      <c r="AP202" s="59">
        <f t="shared" si="136"/>
        <v>0</v>
      </c>
      <c r="AQ202" s="59">
        <f t="shared" si="137"/>
        <v>0</v>
      </c>
      <c r="BR202" s="59" t="str">
        <f t="shared" si="138"/>
        <v/>
      </c>
      <c r="BS202" s="59" t="str">
        <f t="shared" si="139"/>
        <v/>
      </c>
      <c r="BU202" s="59" t="str">
        <f t="shared" si="140"/>
        <v/>
      </c>
      <c r="BV202" s="59" t="str">
        <f t="shared" si="141"/>
        <v/>
      </c>
      <c r="BX202" s="59" t="str">
        <f t="shared" si="142"/>
        <v/>
      </c>
      <c r="BY202" s="59" t="str">
        <f t="shared" si="143"/>
        <v/>
      </c>
      <c r="BZ202" s="59"/>
      <c r="CB202" s="59" t="str">
        <f t="shared" si="144"/>
        <v/>
      </c>
      <c r="CD202" s="59" t="str">
        <f t="shared" si="145"/>
        <v/>
      </c>
      <c r="CE202" s="59" t="str">
        <f t="shared" si="111"/>
        <v/>
      </c>
      <c r="CF202" s="60">
        <v>201</v>
      </c>
      <c r="CG202" s="60" t="str">
        <f>IF($CF202=Output!$C$7,$BS202,"")</f>
        <v/>
      </c>
    </row>
    <row r="203" spans="1:85" x14ac:dyDescent="0.25">
      <c r="A203" s="37"/>
      <c r="B203" s="39"/>
      <c r="C203" s="37"/>
      <c r="D203" s="37"/>
      <c r="E203" s="37"/>
      <c r="F203" s="37"/>
      <c r="G203" s="62"/>
      <c r="H203" s="57"/>
      <c r="I203" s="57"/>
      <c r="J203" s="57"/>
      <c r="K203" s="57"/>
      <c r="L203" s="57"/>
      <c r="M203" s="57"/>
      <c r="N203" s="57"/>
      <c r="O203" s="57"/>
      <c r="P203" s="57"/>
      <c r="R203" s="59">
        <f t="shared" si="112"/>
        <v>0</v>
      </c>
      <c r="S203" s="59">
        <f t="shared" si="113"/>
        <v>0</v>
      </c>
      <c r="T203" s="59">
        <f t="shared" si="114"/>
        <v>0</v>
      </c>
      <c r="U203" s="59">
        <f t="shared" si="115"/>
        <v>0</v>
      </c>
      <c r="V203" s="59">
        <f t="shared" si="116"/>
        <v>0</v>
      </c>
      <c r="W203" s="59">
        <f t="shared" si="117"/>
        <v>0</v>
      </c>
      <c r="X203" s="59">
        <f t="shared" si="118"/>
        <v>0</v>
      </c>
      <c r="Y203" s="59">
        <f t="shared" si="119"/>
        <v>0</v>
      </c>
      <c r="Z203" s="59">
        <f t="shared" si="120"/>
        <v>0</v>
      </c>
      <c r="AA203" s="59">
        <f t="shared" si="121"/>
        <v>0</v>
      </c>
      <c r="AB203" s="59">
        <f t="shared" si="122"/>
        <v>0</v>
      </c>
      <c r="AC203" s="59">
        <f t="shared" si="123"/>
        <v>0</v>
      </c>
      <c r="AD203" s="59">
        <f t="shared" si="124"/>
        <v>0</v>
      </c>
      <c r="AE203" s="59">
        <f t="shared" si="125"/>
        <v>0</v>
      </c>
      <c r="AF203" s="59">
        <f t="shared" si="126"/>
        <v>0</v>
      </c>
      <c r="AG203" s="59">
        <f t="shared" si="127"/>
        <v>0</v>
      </c>
      <c r="AH203" s="59">
        <f t="shared" si="128"/>
        <v>0</v>
      </c>
      <c r="AI203" s="59">
        <f t="shared" si="129"/>
        <v>0</v>
      </c>
      <c r="AJ203" s="59">
        <f t="shared" si="130"/>
        <v>0</v>
      </c>
      <c r="AK203" s="59">
        <f t="shared" si="131"/>
        <v>0</v>
      </c>
      <c r="AL203" s="59">
        <f t="shared" si="132"/>
        <v>0</v>
      </c>
      <c r="AM203" s="59">
        <f t="shared" si="133"/>
        <v>0</v>
      </c>
      <c r="AN203" s="59">
        <f t="shared" si="134"/>
        <v>0</v>
      </c>
      <c r="AO203" s="59">
        <f t="shared" si="135"/>
        <v>0</v>
      </c>
      <c r="AP203" s="59">
        <f t="shared" si="136"/>
        <v>0</v>
      </c>
      <c r="AQ203" s="59">
        <f t="shared" si="137"/>
        <v>0</v>
      </c>
      <c r="BR203" s="59" t="str">
        <f t="shared" si="138"/>
        <v/>
      </c>
      <c r="BS203" s="59" t="str">
        <f t="shared" si="139"/>
        <v/>
      </c>
      <c r="BU203" s="59" t="str">
        <f t="shared" si="140"/>
        <v/>
      </c>
      <c r="BV203" s="59" t="str">
        <f t="shared" si="141"/>
        <v/>
      </c>
      <c r="BX203" s="59" t="str">
        <f t="shared" si="142"/>
        <v/>
      </c>
      <c r="BY203" s="59" t="str">
        <f t="shared" si="143"/>
        <v/>
      </c>
      <c r="BZ203" s="59"/>
      <c r="CB203" s="59" t="str">
        <f t="shared" si="144"/>
        <v/>
      </c>
      <c r="CD203" s="59" t="str">
        <f t="shared" si="145"/>
        <v/>
      </c>
      <c r="CE203" s="59" t="str">
        <f t="shared" si="111"/>
        <v/>
      </c>
      <c r="CF203" s="60">
        <v>202</v>
      </c>
      <c r="CG203" s="60" t="str">
        <f>IF($CF203=Output!$C$7,$BS203,"")</f>
        <v/>
      </c>
    </row>
    <row r="204" spans="1:85" x14ac:dyDescent="0.25">
      <c r="A204" s="37"/>
      <c r="B204" s="39"/>
      <c r="C204" s="37"/>
      <c r="D204" s="37"/>
      <c r="E204" s="37"/>
      <c r="F204" s="37"/>
      <c r="G204" s="62"/>
      <c r="H204" s="57"/>
      <c r="I204" s="57"/>
      <c r="J204" s="57"/>
      <c r="K204" s="57"/>
      <c r="L204" s="57"/>
      <c r="M204" s="57"/>
      <c r="N204" s="57"/>
      <c r="O204" s="57"/>
      <c r="P204" s="57"/>
      <c r="R204" s="59">
        <f t="shared" si="112"/>
        <v>0</v>
      </c>
      <c r="S204" s="59">
        <f t="shared" si="113"/>
        <v>0</v>
      </c>
      <c r="T204" s="59">
        <f t="shared" si="114"/>
        <v>0</v>
      </c>
      <c r="U204" s="59">
        <f t="shared" si="115"/>
        <v>0</v>
      </c>
      <c r="V204" s="59">
        <f t="shared" si="116"/>
        <v>0</v>
      </c>
      <c r="W204" s="59">
        <f t="shared" si="117"/>
        <v>0</v>
      </c>
      <c r="X204" s="59">
        <f t="shared" si="118"/>
        <v>0</v>
      </c>
      <c r="Y204" s="59">
        <f t="shared" si="119"/>
        <v>0</v>
      </c>
      <c r="Z204" s="59">
        <f t="shared" si="120"/>
        <v>0</v>
      </c>
      <c r="AA204" s="59">
        <f t="shared" si="121"/>
        <v>0</v>
      </c>
      <c r="AB204" s="59">
        <f t="shared" si="122"/>
        <v>0</v>
      </c>
      <c r="AC204" s="59">
        <f t="shared" si="123"/>
        <v>0</v>
      </c>
      <c r="AD204" s="59">
        <f t="shared" si="124"/>
        <v>0</v>
      </c>
      <c r="AE204" s="59">
        <f t="shared" si="125"/>
        <v>0</v>
      </c>
      <c r="AF204" s="59">
        <f t="shared" si="126"/>
        <v>0</v>
      </c>
      <c r="AG204" s="59">
        <f t="shared" si="127"/>
        <v>0</v>
      </c>
      <c r="AH204" s="59">
        <f t="shared" si="128"/>
        <v>0</v>
      </c>
      <c r="AI204" s="59">
        <f t="shared" si="129"/>
        <v>0</v>
      </c>
      <c r="AJ204" s="59">
        <f t="shared" si="130"/>
        <v>0</v>
      </c>
      <c r="AK204" s="59">
        <f t="shared" si="131"/>
        <v>0</v>
      </c>
      <c r="AL204" s="59">
        <f t="shared" si="132"/>
        <v>0</v>
      </c>
      <c r="AM204" s="59">
        <f t="shared" si="133"/>
        <v>0</v>
      </c>
      <c r="AN204" s="59">
        <f t="shared" si="134"/>
        <v>0</v>
      </c>
      <c r="AO204" s="59">
        <f t="shared" si="135"/>
        <v>0</v>
      </c>
      <c r="AP204" s="59">
        <f t="shared" si="136"/>
        <v>0</v>
      </c>
      <c r="AQ204" s="59">
        <f t="shared" si="137"/>
        <v>0</v>
      </c>
      <c r="BR204" s="59" t="str">
        <f t="shared" si="138"/>
        <v/>
      </c>
      <c r="BS204" s="59" t="str">
        <f t="shared" si="139"/>
        <v/>
      </c>
      <c r="BU204" s="59" t="str">
        <f t="shared" si="140"/>
        <v/>
      </c>
      <c r="BV204" s="59" t="str">
        <f t="shared" si="141"/>
        <v/>
      </c>
      <c r="BX204" s="59" t="str">
        <f t="shared" si="142"/>
        <v/>
      </c>
      <c r="BY204" s="59" t="str">
        <f t="shared" si="143"/>
        <v/>
      </c>
      <c r="BZ204" s="59"/>
      <c r="CB204" s="59" t="str">
        <f t="shared" si="144"/>
        <v/>
      </c>
      <c r="CD204" s="59" t="str">
        <f t="shared" si="145"/>
        <v/>
      </c>
      <c r="CE204" s="59" t="str">
        <f t="shared" si="111"/>
        <v/>
      </c>
      <c r="CF204" s="60">
        <v>203</v>
      </c>
      <c r="CG204" s="60" t="str">
        <f>IF($CF204=Output!$C$7,$BS204,"")</f>
        <v/>
      </c>
    </row>
    <row r="205" spans="1:85" x14ac:dyDescent="0.25">
      <c r="A205" s="37"/>
      <c r="B205" s="39"/>
      <c r="C205" s="37"/>
      <c r="D205" s="37"/>
      <c r="E205" s="37"/>
      <c r="F205" s="37"/>
      <c r="G205" s="62"/>
      <c r="H205" s="57"/>
      <c r="I205" s="57"/>
      <c r="J205" s="57"/>
      <c r="K205" s="57"/>
      <c r="L205" s="57"/>
      <c r="M205" s="57"/>
      <c r="N205" s="57"/>
      <c r="O205" s="57"/>
      <c r="P205" s="57"/>
      <c r="R205" s="59">
        <f t="shared" si="112"/>
        <v>0</v>
      </c>
      <c r="S205" s="59">
        <f t="shared" si="113"/>
        <v>0</v>
      </c>
      <c r="T205" s="59">
        <f t="shared" si="114"/>
        <v>0</v>
      </c>
      <c r="U205" s="59">
        <f t="shared" si="115"/>
        <v>0</v>
      </c>
      <c r="V205" s="59">
        <f t="shared" si="116"/>
        <v>0</v>
      </c>
      <c r="W205" s="59">
        <f t="shared" si="117"/>
        <v>0</v>
      </c>
      <c r="X205" s="59">
        <f t="shared" si="118"/>
        <v>0</v>
      </c>
      <c r="Y205" s="59">
        <f t="shared" si="119"/>
        <v>0</v>
      </c>
      <c r="Z205" s="59">
        <f t="shared" si="120"/>
        <v>0</v>
      </c>
      <c r="AA205" s="59">
        <f t="shared" si="121"/>
        <v>0</v>
      </c>
      <c r="AB205" s="59">
        <f t="shared" si="122"/>
        <v>0</v>
      </c>
      <c r="AC205" s="59">
        <f t="shared" si="123"/>
        <v>0</v>
      </c>
      <c r="AD205" s="59">
        <f t="shared" si="124"/>
        <v>0</v>
      </c>
      <c r="AE205" s="59">
        <f t="shared" si="125"/>
        <v>0</v>
      </c>
      <c r="AF205" s="59">
        <f t="shared" si="126"/>
        <v>0</v>
      </c>
      <c r="AG205" s="59">
        <f t="shared" si="127"/>
        <v>0</v>
      </c>
      <c r="AH205" s="59">
        <f t="shared" si="128"/>
        <v>0</v>
      </c>
      <c r="AI205" s="59">
        <f t="shared" si="129"/>
        <v>0</v>
      </c>
      <c r="AJ205" s="59">
        <f t="shared" si="130"/>
        <v>0</v>
      </c>
      <c r="AK205" s="59">
        <f t="shared" si="131"/>
        <v>0</v>
      </c>
      <c r="AL205" s="59">
        <f t="shared" si="132"/>
        <v>0</v>
      </c>
      <c r="AM205" s="59">
        <f t="shared" si="133"/>
        <v>0</v>
      </c>
      <c r="AN205" s="59">
        <f t="shared" si="134"/>
        <v>0</v>
      </c>
      <c r="AO205" s="59">
        <f t="shared" si="135"/>
        <v>0</v>
      </c>
      <c r="AP205" s="59">
        <f t="shared" si="136"/>
        <v>0</v>
      </c>
      <c r="AQ205" s="59">
        <f t="shared" si="137"/>
        <v>0</v>
      </c>
      <c r="BR205" s="59" t="str">
        <f t="shared" si="138"/>
        <v/>
      </c>
      <c r="BS205" s="59" t="str">
        <f t="shared" si="139"/>
        <v/>
      </c>
      <c r="BU205" s="59" t="str">
        <f t="shared" si="140"/>
        <v/>
      </c>
      <c r="BV205" s="59" t="str">
        <f t="shared" si="141"/>
        <v/>
      </c>
      <c r="BX205" s="59" t="str">
        <f t="shared" si="142"/>
        <v/>
      </c>
      <c r="BY205" s="59" t="str">
        <f t="shared" si="143"/>
        <v/>
      </c>
      <c r="BZ205" s="59"/>
      <c r="CB205" s="59" t="str">
        <f t="shared" si="144"/>
        <v/>
      </c>
      <c r="CD205" s="59" t="str">
        <f t="shared" si="145"/>
        <v/>
      </c>
      <c r="CE205" s="59" t="str">
        <f t="shared" si="111"/>
        <v/>
      </c>
      <c r="CF205" s="60">
        <v>204</v>
      </c>
      <c r="CG205" s="60" t="str">
        <f>IF($CF205=Output!$C$7,$BS205,"")</f>
        <v/>
      </c>
    </row>
    <row r="206" spans="1:85" x14ac:dyDescent="0.25">
      <c r="A206" s="37"/>
      <c r="B206" s="39"/>
      <c r="C206" s="37"/>
      <c r="D206" s="37"/>
      <c r="E206" s="37"/>
      <c r="F206" s="37"/>
      <c r="G206" s="62"/>
      <c r="H206" s="57"/>
      <c r="I206" s="57"/>
      <c r="J206" s="57"/>
      <c r="K206" s="57"/>
      <c r="L206" s="57"/>
      <c r="M206" s="57"/>
      <c r="N206" s="57"/>
      <c r="O206" s="57"/>
      <c r="P206" s="57"/>
      <c r="R206" s="59">
        <f t="shared" si="112"/>
        <v>0</v>
      </c>
      <c r="S206" s="59">
        <f t="shared" si="113"/>
        <v>0</v>
      </c>
      <c r="T206" s="59">
        <f t="shared" si="114"/>
        <v>0</v>
      </c>
      <c r="U206" s="59">
        <f t="shared" si="115"/>
        <v>0</v>
      </c>
      <c r="V206" s="59">
        <f t="shared" si="116"/>
        <v>0</v>
      </c>
      <c r="W206" s="59">
        <f t="shared" si="117"/>
        <v>0</v>
      </c>
      <c r="X206" s="59">
        <f t="shared" si="118"/>
        <v>0</v>
      </c>
      <c r="Y206" s="59">
        <f t="shared" si="119"/>
        <v>0</v>
      </c>
      <c r="Z206" s="59">
        <f t="shared" si="120"/>
        <v>0</v>
      </c>
      <c r="AA206" s="59">
        <f t="shared" si="121"/>
        <v>0</v>
      </c>
      <c r="AB206" s="59">
        <f t="shared" si="122"/>
        <v>0</v>
      </c>
      <c r="AC206" s="59">
        <f t="shared" si="123"/>
        <v>0</v>
      </c>
      <c r="AD206" s="59">
        <f t="shared" si="124"/>
        <v>0</v>
      </c>
      <c r="AE206" s="59">
        <f t="shared" si="125"/>
        <v>0</v>
      </c>
      <c r="AF206" s="59">
        <f t="shared" si="126"/>
        <v>0</v>
      </c>
      <c r="AG206" s="59">
        <f t="shared" si="127"/>
        <v>0</v>
      </c>
      <c r="AH206" s="59">
        <f t="shared" si="128"/>
        <v>0</v>
      </c>
      <c r="AI206" s="59">
        <f t="shared" si="129"/>
        <v>0</v>
      </c>
      <c r="AJ206" s="59">
        <f t="shared" si="130"/>
        <v>0</v>
      </c>
      <c r="AK206" s="59">
        <f t="shared" si="131"/>
        <v>0</v>
      </c>
      <c r="AL206" s="59">
        <f t="shared" si="132"/>
        <v>0</v>
      </c>
      <c r="AM206" s="59">
        <f t="shared" si="133"/>
        <v>0</v>
      </c>
      <c r="AN206" s="59">
        <f t="shared" si="134"/>
        <v>0</v>
      </c>
      <c r="AO206" s="59">
        <f t="shared" si="135"/>
        <v>0</v>
      </c>
      <c r="AP206" s="59">
        <f t="shared" si="136"/>
        <v>0</v>
      </c>
      <c r="AQ206" s="59">
        <f t="shared" si="137"/>
        <v>0</v>
      </c>
      <c r="BR206" s="59" t="str">
        <f t="shared" si="138"/>
        <v/>
      </c>
      <c r="BS206" s="59" t="str">
        <f t="shared" si="139"/>
        <v/>
      </c>
      <c r="BU206" s="59" t="str">
        <f t="shared" si="140"/>
        <v/>
      </c>
      <c r="BV206" s="59" t="str">
        <f t="shared" si="141"/>
        <v/>
      </c>
      <c r="BX206" s="59" t="str">
        <f t="shared" si="142"/>
        <v/>
      </c>
      <c r="BY206" s="59" t="str">
        <f t="shared" si="143"/>
        <v/>
      </c>
      <c r="BZ206" s="59"/>
      <c r="CB206" s="59" t="str">
        <f t="shared" si="144"/>
        <v/>
      </c>
      <c r="CD206" s="59" t="str">
        <f t="shared" si="145"/>
        <v/>
      </c>
      <c r="CE206" s="59" t="str">
        <f t="shared" si="111"/>
        <v/>
      </c>
      <c r="CF206" s="60">
        <v>205</v>
      </c>
      <c r="CG206" s="60" t="str">
        <f>IF($CF206=Output!$C$7,$BS206,"")</f>
        <v/>
      </c>
    </row>
    <row r="207" spans="1:85" x14ac:dyDescent="0.25">
      <c r="A207" s="37"/>
      <c r="B207" s="39"/>
      <c r="C207" s="37"/>
      <c r="D207" s="37"/>
      <c r="E207" s="37"/>
      <c r="F207" s="37"/>
      <c r="G207" s="62"/>
      <c r="H207" s="57"/>
      <c r="I207" s="57"/>
      <c r="J207" s="57"/>
      <c r="K207" s="57"/>
      <c r="L207" s="57"/>
      <c r="M207" s="57"/>
      <c r="N207" s="57"/>
      <c r="O207" s="57"/>
      <c r="P207" s="57"/>
      <c r="R207" s="59">
        <f t="shared" si="112"/>
        <v>0</v>
      </c>
      <c r="S207" s="59">
        <f t="shared" si="113"/>
        <v>0</v>
      </c>
      <c r="T207" s="59">
        <f t="shared" si="114"/>
        <v>0</v>
      </c>
      <c r="U207" s="59">
        <f t="shared" si="115"/>
        <v>0</v>
      </c>
      <c r="V207" s="59">
        <f t="shared" si="116"/>
        <v>0</v>
      </c>
      <c r="W207" s="59">
        <f t="shared" si="117"/>
        <v>0</v>
      </c>
      <c r="X207" s="59">
        <f t="shared" si="118"/>
        <v>0</v>
      </c>
      <c r="Y207" s="59">
        <f t="shared" si="119"/>
        <v>0</v>
      </c>
      <c r="Z207" s="59">
        <f t="shared" si="120"/>
        <v>0</v>
      </c>
      <c r="AA207" s="59">
        <f t="shared" si="121"/>
        <v>0</v>
      </c>
      <c r="AB207" s="59">
        <f t="shared" si="122"/>
        <v>0</v>
      </c>
      <c r="AC207" s="59">
        <f t="shared" si="123"/>
        <v>0</v>
      </c>
      <c r="AD207" s="59">
        <f t="shared" si="124"/>
        <v>0</v>
      </c>
      <c r="AE207" s="59">
        <f t="shared" si="125"/>
        <v>0</v>
      </c>
      <c r="AF207" s="59">
        <f t="shared" si="126"/>
        <v>0</v>
      </c>
      <c r="AG207" s="59">
        <f t="shared" si="127"/>
        <v>0</v>
      </c>
      <c r="AH207" s="59">
        <f t="shared" si="128"/>
        <v>0</v>
      </c>
      <c r="AI207" s="59">
        <f t="shared" si="129"/>
        <v>0</v>
      </c>
      <c r="AJ207" s="59">
        <f t="shared" si="130"/>
        <v>0</v>
      </c>
      <c r="AK207" s="59">
        <f t="shared" si="131"/>
        <v>0</v>
      </c>
      <c r="AL207" s="59">
        <f t="shared" si="132"/>
        <v>0</v>
      </c>
      <c r="AM207" s="59">
        <f t="shared" si="133"/>
        <v>0</v>
      </c>
      <c r="AN207" s="59">
        <f t="shared" si="134"/>
        <v>0</v>
      </c>
      <c r="AO207" s="59">
        <f t="shared" si="135"/>
        <v>0</v>
      </c>
      <c r="AP207" s="59">
        <f t="shared" si="136"/>
        <v>0</v>
      </c>
      <c r="AQ207" s="59">
        <f t="shared" si="137"/>
        <v>0</v>
      </c>
      <c r="BR207" s="59" t="str">
        <f t="shared" si="138"/>
        <v/>
      </c>
      <c r="BS207" s="59" t="str">
        <f t="shared" si="139"/>
        <v/>
      </c>
      <c r="BU207" s="59" t="str">
        <f t="shared" si="140"/>
        <v/>
      </c>
      <c r="BV207" s="59" t="str">
        <f t="shared" si="141"/>
        <v/>
      </c>
      <c r="BX207" s="59" t="str">
        <f t="shared" si="142"/>
        <v/>
      </c>
      <c r="BY207" s="59" t="str">
        <f t="shared" si="143"/>
        <v/>
      </c>
      <c r="BZ207" s="59"/>
      <c r="CB207" s="59" t="str">
        <f t="shared" si="144"/>
        <v/>
      </c>
      <c r="CD207" s="59" t="str">
        <f t="shared" si="145"/>
        <v/>
      </c>
      <c r="CE207" s="59" t="str">
        <f t="shared" si="111"/>
        <v/>
      </c>
      <c r="CF207" s="60">
        <v>206</v>
      </c>
      <c r="CG207" s="60" t="str">
        <f>IF($CF207=Output!$C$7,$BS207,"")</f>
        <v/>
      </c>
    </row>
    <row r="208" spans="1:85" x14ac:dyDescent="0.25">
      <c r="A208" s="37"/>
      <c r="B208" s="39"/>
      <c r="C208" s="37"/>
      <c r="D208" s="37"/>
      <c r="E208" s="37"/>
      <c r="F208" s="37"/>
      <c r="G208" s="62"/>
      <c r="H208" s="57"/>
      <c r="I208" s="57"/>
      <c r="J208" s="57"/>
      <c r="K208" s="57"/>
      <c r="L208" s="57"/>
      <c r="M208" s="57"/>
      <c r="N208" s="57"/>
      <c r="O208" s="57"/>
      <c r="P208" s="57"/>
      <c r="R208" s="59">
        <f t="shared" si="112"/>
        <v>0</v>
      </c>
      <c r="S208" s="59">
        <f t="shared" si="113"/>
        <v>0</v>
      </c>
      <c r="T208" s="59">
        <f t="shared" si="114"/>
        <v>0</v>
      </c>
      <c r="U208" s="59">
        <f t="shared" si="115"/>
        <v>0</v>
      </c>
      <c r="V208" s="59">
        <f t="shared" si="116"/>
        <v>0</v>
      </c>
      <c r="W208" s="59">
        <f t="shared" si="117"/>
        <v>0</v>
      </c>
      <c r="X208" s="59">
        <f t="shared" si="118"/>
        <v>0</v>
      </c>
      <c r="Y208" s="59">
        <f t="shared" si="119"/>
        <v>0</v>
      </c>
      <c r="Z208" s="59">
        <f t="shared" si="120"/>
        <v>0</v>
      </c>
      <c r="AA208" s="59">
        <f t="shared" si="121"/>
        <v>0</v>
      </c>
      <c r="AB208" s="59">
        <f t="shared" si="122"/>
        <v>0</v>
      </c>
      <c r="AC208" s="59">
        <f t="shared" si="123"/>
        <v>0</v>
      </c>
      <c r="AD208" s="59">
        <f t="shared" si="124"/>
        <v>0</v>
      </c>
      <c r="AE208" s="59">
        <f t="shared" si="125"/>
        <v>0</v>
      </c>
      <c r="AF208" s="59">
        <f t="shared" si="126"/>
        <v>0</v>
      </c>
      <c r="AG208" s="59">
        <f t="shared" si="127"/>
        <v>0</v>
      </c>
      <c r="AH208" s="59">
        <f t="shared" si="128"/>
        <v>0</v>
      </c>
      <c r="AI208" s="59">
        <f t="shared" si="129"/>
        <v>0</v>
      </c>
      <c r="AJ208" s="59">
        <f t="shared" si="130"/>
        <v>0</v>
      </c>
      <c r="AK208" s="59">
        <f t="shared" si="131"/>
        <v>0</v>
      </c>
      <c r="AL208" s="59">
        <f t="shared" si="132"/>
        <v>0</v>
      </c>
      <c r="AM208" s="59">
        <f t="shared" si="133"/>
        <v>0</v>
      </c>
      <c r="AN208" s="59">
        <f t="shared" si="134"/>
        <v>0</v>
      </c>
      <c r="AO208" s="59">
        <f t="shared" si="135"/>
        <v>0</v>
      </c>
      <c r="AP208" s="59">
        <f t="shared" si="136"/>
        <v>0</v>
      </c>
      <c r="AQ208" s="59">
        <f t="shared" si="137"/>
        <v>0</v>
      </c>
      <c r="BR208" s="59" t="str">
        <f t="shared" si="138"/>
        <v/>
      </c>
      <c r="BS208" s="59" t="str">
        <f t="shared" si="139"/>
        <v/>
      </c>
      <c r="BU208" s="59" t="str">
        <f t="shared" si="140"/>
        <v/>
      </c>
      <c r="BV208" s="59" t="str">
        <f t="shared" si="141"/>
        <v/>
      </c>
      <c r="BX208" s="59" t="str">
        <f t="shared" si="142"/>
        <v/>
      </c>
      <c r="BY208" s="59" t="str">
        <f t="shared" si="143"/>
        <v/>
      </c>
      <c r="BZ208" s="59"/>
      <c r="CB208" s="59" t="str">
        <f t="shared" si="144"/>
        <v/>
      </c>
      <c r="CD208" s="59" t="str">
        <f t="shared" si="145"/>
        <v/>
      </c>
      <c r="CE208" s="59" t="str">
        <f t="shared" si="111"/>
        <v/>
      </c>
      <c r="CF208" s="60">
        <v>207</v>
      </c>
      <c r="CG208" s="60" t="str">
        <f>IF($CF208=Output!$C$7,$BS208,"")</f>
        <v/>
      </c>
    </row>
    <row r="209" spans="1:85" x14ac:dyDescent="0.25">
      <c r="A209" s="37"/>
      <c r="B209" s="39"/>
      <c r="C209" s="37"/>
      <c r="D209" s="37"/>
      <c r="E209" s="37"/>
      <c r="F209" s="37"/>
      <c r="G209" s="62"/>
      <c r="H209" s="57"/>
      <c r="I209" s="57"/>
      <c r="J209" s="57"/>
      <c r="K209" s="57"/>
      <c r="L209" s="57"/>
      <c r="M209" s="57"/>
      <c r="N209" s="57"/>
      <c r="O209" s="57"/>
      <c r="P209" s="57"/>
      <c r="R209" s="59">
        <f t="shared" si="112"/>
        <v>0</v>
      </c>
      <c r="S209" s="59">
        <f t="shared" si="113"/>
        <v>0</v>
      </c>
      <c r="T209" s="59">
        <f t="shared" si="114"/>
        <v>0</v>
      </c>
      <c r="U209" s="59">
        <f t="shared" si="115"/>
        <v>0</v>
      </c>
      <c r="V209" s="59">
        <f t="shared" si="116"/>
        <v>0</v>
      </c>
      <c r="W209" s="59">
        <f t="shared" si="117"/>
        <v>0</v>
      </c>
      <c r="X209" s="59">
        <f t="shared" si="118"/>
        <v>0</v>
      </c>
      <c r="Y209" s="59">
        <f t="shared" si="119"/>
        <v>0</v>
      </c>
      <c r="Z209" s="59">
        <f t="shared" si="120"/>
        <v>0</v>
      </c>
      <c r="AA209" s="59">
        <f t="shared" si="121"/>
        <v>0</v>
      </c>
      <c r="AB209" s="59">
        <f t="shared" si="122"/>
        <v>0</v>
      </c>
      <c r="AC209" s="59">
        <f t="shared" si="123"/>
        <v>0</v>
      </c>
      <c r="AD209" s="59">
        <f t="shared" si="124"/>
        <v>0</v>
      </c>
      <c r="AE209" s="59">
        <f t="shared" si="125"/>
        <v>0</v>
      </c>
      <c r="AF209" s="59">
        <f t="shared" si="126"/>
        <v>0</v>
      </c>
      <c r="AG209" s="59">
        <f t="shared" si="127"/>
        <v>0</v>
      </c>
      <c r="AH209" s="59">
        <f t="shared" si="128"/>
        <v>0</v>
      </c>
      <c r="AI209" s="59">
        <f t="shared" si="129"/>
        <v>0</v>
      </c>
      <c r="AJ209" s="59">
        <f t="shared" si="130"/>
        <v>0</v>
      </c>
      <c r="AK209" s="59">
        <f t="shared" si="131"/>
        <v>0</v>
      </c>
      <c r="AL209" s="59">
        <f t="shared" si="132"/>
        <v>0</v>
      </c>
      <c r="AM209" s="59">
        <f t="shared" si="133"/>
        <v>0</v>
      </c>
      <c r="AN209" s="59">
        <f t="shared" si="134"/>
        <v>0</v>
      </c>
      <c r="AO209" s="59">
        <f t="shared" si="135"/>
        <v>0</v>
      </c>
      <c r="AP209" s="59">
        <f t="shared" si="136"/>
        <v>0</v>
      </c>
      <c r="AQ209" s="59">
        <f t="shared" si="137"/>
        <v>0</v>
      </c>
      <c r="BR209" s="59" t="str">
        <f t="shared" si="138"/>
        <v/>
      </c>
      <c r="BS209" s="59" t="str">
        <f t="shared" si="139"/>
        <v/>
      </c>
      <c r="BU209" s="59" t="str">
        <f t="shared" si="140"/>
        <v/>
      </c>
      <c r="BV209" s="59" t="str">
        <f t="shared" si="141"/>
        <v/>
      </c>
      <c r="BX209" s="59" t="str">
        <f t="shared" si="142"/>
        <v/>
      </c>
      <c r="BY209" s="59" t="str">
        <f t="shared" si="143"/>
        <v/>
      </c>
      <c r="BZ209" s="59"/>
      <c r="CB209" s="59" t="str">
        <f t="shared" si="144"/>
        <v/>
      </c>
      <c r="CD209" s="59" t="str">
        <f t="shared" si="145"/>
        <v/>
      </c>
      <c r="CE209" s="59" t="str">
        <f t="shared" si="111"/>
        <v/>
      </c>
      <c r="CF209" s="60">
        <v>208</v>
      </c>
      <c r="CG209" s="60" t="str">
        <f>IF($CF209=Output!$C$7,$BS209,"")</f>
        <v/>
      </c>
    </row>
    <row r="210" spans="1:85" x14ac:dyDescent="0.25">
      <c r="A210" s="37"/>
      <c r="B210" s="39"/>
      <c r="C210" s="37"/>
      <c r="D210" s="37"/>
      <c r="E210" s="37"/>
      <c r="F210" s="37"/>
      <c r="G210" s="62"/>
      <c r="H210" s="57"/>
      <c r="I210" s="57"/>
      <c r="J210" s="57"/>
      <c r="K210" s="57"/>
      <c r="L210" s="57"/>
      <c r="M210" s="57"/>
      <c r="N210" s="57"/>
      <c r="O210" s="57"/>
      <c r="P210" s="57"/>
      <c r="R210" s="59">
        <f t="shared" si="112"/>
        <v>0</v>
      </c>
      <c r="S210" s="59">
        <f t="shared" si="113"/>
        <v>0</v>
      </c>
      <c r="T210" s="59">
        <f t="shared" si="114"/>
        <v>0</v>
      </c>
      <c r="U210" s="59">
        <f t="shared" si="115"/>
        <v>0</v>
      </c>
      <c r="V210" s="59">
        <f t="shared" si="116"/>
        <v>0</v>
      </c>
      <c r="W210" s="59">
        <f t="shared" si="117"/>
        <v>0</v>
      </c>
      <c r="X210" s="59">
        <f t="shared" si="118"/>
        <v>0</v>
      </c>
      <c r="Y210" s="59">
        <f t="shared" si="119"/>
        <v>0</v>
      </c>
      <c r="Z210" s="59">
        <f t="shared" si="120"/>
        <v>0</v>
      </c>
      <c r="AA210" s="59">
        <f t="shared" si="121"/>
        <v>0</v>
      </c>
      <c r="AB210" s="59">
        <f t="shared" si="122"/>
        <v>0</v>
      </c>
      <c r="AC210" s="59">
        <f t="shared" si="123"/>
        <v>0</v>
      </c>
      <c r="AD210" s="59">
        <f t="shared" si="124"/>
        <v>0</v>
      </c>
      <c r="AE210" s="59">
        <f t="shared" si="125"/>
        <v>0</v>
      </c>
      <c r="AF210" s="59">
        <f t="shared" si="126"/>
        <v>0</v>
      </c>
      <c r="AG210" s="59">
        <f t="shared" si="127"/>
        <v>0</v>
      </c>
      <c r="AH210" s="59">
        <f t="shared" si="128"/>
        <v>0</v>
      </c>
      <c r="AI210" s="59">
        <f t="shared" si="129"/>
        <v>0</v>
      </c>
      <c r="AJ210" s="59">
        <f t="shared" si="130"/>
        <v>0</v>
      </c>
      <c r="AK210" s="59">
        <f t="shared" si="131"/>
        <v>0</v>
      </c>
      <c r="AL210" s="59">
        <f t="shared" si="132"/>
        <v>0</v>
      </c>
      <c r="AM210" s="59">
        <f t="shared" si="133"/>
        <v>0</v>
      </c>
      <c r="AN210" s="59">
        <f t="shared" si="134"/>
        <v>0</v>
      </c>
      <c r="AO210" s="59">
        <f t="shared" si="135"/>
        <v>0</v>
      </c>
      <c r="AP210" s="59">
        <f t="shared" si="136"/>
        <v>0</v>
      </c>
      <c r="AQ210" s="59">
        <f t="shared" si="137"/>
        <v>0</v>
      </c>
      <c r="BR210" s="59" t="str">
        <f t="shared" si="138"/>
        <v/>
      </c>
      <c r="BS210" s="59" t="str">
        <f t="shared" si="139"/>
        <v/>
      </c>
      <c r="BU210" s="59" t="str">
        <f t="shared" si="140"/>
        <v/>
      </c>
      <c r="BV210" s="59" t="str">
        <f t="shared" si="141"/>
        <v/>
      </c>
      <c r="BX210" s="59" t="str">
        <f t="shared" si="142"/>
        <v/>
      </c>
      <c r="BY210" s="59" t="str">
        <f t="shared" si="143"/>
        <v/>
      </c>
      <c r="BZ210" s="59"/>
      <c r="CB210" s="59" t="str">
        <f t="shared" si="144"/>
        <v/>
      </c>
      <c r="CD210" s="59" t="str">
        <f t="shared" si="145"/>
        <v/>
      </c>
      <c r="CE210" s="59" t="str">
        <f t="shared" si="111"/>
        <v/>
      </c>
      <c r="CF210" s="60">
        <v>209</v>
      </c>
      <c r="CG210" s="60" t="str">
        <f>IF($CF210=Output!$C$7,$BS210,"")</f>
        <v/>
      </c>
    </row>
    <row r="211" spans="1:85" x14ac:dyDescent="0.25">
      <c r="A211" s="37"/>
      <c r="B211" s="39"/>
      <c r="C211" s="37"/>
      <c r="D211" s="37"/>
      <c r="E211" s="37"/>
      <c r="F211" s="37"/>
      <c r="G211" s="62"/>
      <c r="H211" s="57"/>
      <c r="I211" s="57"/>
      <c r="J211" s="57"/>
      <c r="K211" s="57"/>
      <c r="L211" s="57"/>
      <c r="M211" s="57"/>
      <c r="N211" s="57"/>
      <c r="O211" s="57"/>
      <c r="P211" s="57"/>
      <c r="R211" s="59">
        <f t="shared" si="112"/>
        <v>0</v>
      </c>
      <c r="S211" s="59">
        <f t="shared" si="113"/>
        <v>0</v>
      </c>
      <c r="T211" s="59">
        <f t="shared" si="114"/>
        <v>0</v>
      </c>
      <c r="U211" s="59">
        <f t="shared" si="115"/>
        <v>0</v>
      </c>
      <c r="V211" s="59">
        <f t="shared" si="116"/>
        <v>0</v>
      </c>
      <c r="W211" s="59">
        <f t="shared" si="117"/>
        <v>0</v>
      </c>
      <c r="X211" s="59">
        <f t="shared" si="118"/>
        <v>0</v>
      </c>
      <c r="Y211" s="59">
        <f t="shared" si="119"/>
        <v>0</v>
      </c>
      <c r="Z211" s="59">
        <f t="shared" si="120"/>
        <v>0</v>
      </c>
      <c r="AA211" s="59">
        <f t="shared" si="121"/>
        <v>0</v>
      </c>
      <c r="AB211" s="59">
        <f t="shared" si="122"/>
        <v>0</v>
      </c>
      <c r="AC211" s="59">
        <f t="shared" si="123"/>
        <v>0</v>
      </c>
      <c r="AD211" s="59">
        <f t="shared" si="124"/>
        <v>0</v>
      </c>
      <c r="AE211" s="59">
        <f t="shared" si="125"/>
        <v>0</v>
      </c>
      <c r="AF211" s="59">
        <f t="shared" si="126"/>
        <v>0</v>
      </c>
      <c r="AG211" s="59">
        <f t="shared" si="127"/>
        <v>0</v>
      </c>
      <c r="AH211" s="59">
        <f t="shared" si="128"/>
        <v>0</v>
      </c>
      <c r="AI211" s="59">
        <f t="shared" si="129"/>
        <v>0</v>
      </c>
      <c r="AJ211" s="59">
        <f t="shared" si="130"/>
        <v>0</v>
      </c>
      <c r="AK211" s="59">
        <f t="shared" si="131"/>
        <v>0</v>
      </c>
      <c r="AL211" s="59">
        <f t="shared" si="132"/>
        <v>0</v>
      </c>
      <c r="AM211" s="59">
        <f t="shared" si="133"/>
        <v>0</v>
      </c>
      <c r="AN211" s="59">
        <f t="shared" si="134"/>
        <v>0</v>
      </c>
      <c r="AO211" s="59">
        <f t="shared" si="135"/>
        <v>0</v>
      </c>
      <c r="AP211" s="59">
        <f t="shared" si="136"/>
        <v>0</v>
      </c>
      <c r="AQ211" s="59">
        <f t="shared" si="137"/>
        <v>0</v>
      </c>
      <c r="BR211" s="59" t="str">
        <f t="shared" si="138"/>
        <v/>
      </c>
      <c r="BS211" s="59" t="str">
        <f t="shared" si="139"/>
        <v/>
      </c>
      <c r="BU211" s="59" t="str">
        <f t="shared" si="140"/>
        <v/>
      </c>
      <c r="BV211" s="59" t="str">
        <f t="shared" si="141"/>
        <v/>
      </c>
      <c r="BX211" s="59" t="str">
        <f t="shared" si="142"/>
        <v/>
      </c>
      <c r="BY211" s="59" t="str">
        <f t="shared" si="143"/>
        <v/>
      </c>
      <c r="BZ211" s="59"/>
      <c r="CB211" s="59" t="str">
        <f t="shared" si="144"/>
        <v/>
      </c>
      <c r="CD211" s="59" t="str">
        <f t="shared" si="145"/>
        <v/>
      </c>
      <c r="CE211" s="59" t="str">
        <f t="shared" si="111"/>
        <v/>
      </c>
      <c r="CF211" s="60">
        <v>210</v>
      </c>
      <c r="CG211" s="60" t="str">
        <f>IF($CF211=Output!$C$7,$BS211,"")</f>
        <v/>
      </c>
    </row>
    <row r="212" spans="1:85" x14ac:dyDescent="0.25">
      <c r="A212" s="37"/>
      <c r="B212" s="39"/>
      <c r="C212" s="37"/>
      <c r="D212" s="37"/>
      <c r="E212" s="37"/>
      <c r="F212" s="37"/>
      <c r="G212" s="62"/>
      <c r="H212" s="57"/>
      <c r="I212" s="57"/>
      <c r="J212" s="57"/>
      <c r="K212" s="57"/>
      <c r="L212" s="57"/>
      <c r="M212" s="57"/>
      <c r="N212" s="57"/>
      <c r="O212" s="57"/>
      <c r="P212" s="57"/>
      <c r="R212" s="59">
        <f t="shared" si="112"/>
        <v>0</v>
      </c>
      <c r="S212" s="59">
        <f t="shared" si="113"/>
        <v>0</v>
      </c>
      <c r="T212" s="59">
        <f t="shared" si="114"/>
        <v>0</v>
      </c>
      <c r="U212" s="59">
        <f t="shared" si="115"/>
        <v>0</v>
      </c>
      <c r="V212" s="59">
        <f t="shared" si="116"/>
        <v>0</v>
      </c>
      <c r="W212" s="59">
        <f t="shared" si="117"/>
        <v>0</v>
      </c>
      <c r="X212" s="59">
        <f t="shared" si="118"/>
        <v>0</v>
      </c>
      <c r="Y212" s="59">
        <f t="shared" si="119"/>
        <v>0</v>
      </c>
      <c r="Z212" s="59">
        <f t="shared" si="120"/>
        <v>0</v>
      </c>
      <c r="AA212" s="59">
        <f t="shared" si="121"/>
        <v>0</v>
      </c>
      <c r="AB212" s="59">
        <f t="shared" si="122"/>
        <v>0</v>
      </c>
      <c r="AC212" s="59">
        <f t="shared" si="123"/>
        <v>0</v>
      </c>
      <c r="AD212" s="59">
        <f t="shared" si="124"/>
        <v>0</v>
      </c>
      <c r="AE212" s="59">
        <f t="shared" si="125"/>
        <v>0</v>
      </c>
      <c r="AF212" s="59">
        <f t="shared" si="126"/>
        <v>0</v>
      </c>
      <c r="AG212" s="59">
        <f t="shared" si="127"/>
        <v>0</v>
      </c>
      <c r="AH212" s="59">
        <f t="shared" si="128"/>
        <v>0</v>
      </c>
      <c r="AI212" s="59">
        <f t="shared" si="129"/>
        <v>0</v>
      </c>
      <c r="AJ212" s="59">
        <f t="shared" si="130"/>
        <v>0</v>
      </c>
      <c r="AK212" s="59">
        <f t="shared" si="131"/>
        <v>0</v>
      </c>
      <c r="AL212" s="59">
        <f t="shared" si="132"/>
        <v>0</v>
      </c>
      <c r="AM212" s="59">
        <f t="shared" si="133"/>
        <v>0</v>
      </c>
      <c r="AN212" s="59">
        <f t="shared" si="134"/>
        <v>0</v>
      </c>
      <c r="AO212" s="59">
        <f t="shared" si="135"/>
        <v>0</v>
      </c>
      <c r="AP212" s="59">
        <f t="shared" si="136"/>
        <v>0</v>
      </c>
      <c r="AQ212" s="59">
        <f t="shared" si="137"/>
        <v>0</v>
      </c>
      <c r="BR212" s="59" t="str">
        <f t="shared" si="138"/>
        <v/>
      </c>
      <c r="BS212" s="59" t="str">
        <f t="shared" si="139"/>
        <v/>
      </c>
      <c r="BU212" s="59" t="str">
        <f t="shared" si="140"/>
        <v/>
      </c>
      <c r="BV212" s="59" t="str">
        <f t="shared" si="141"/>
        <v/>
      </c>
      <c r="BX212" s="59" t="str">
        <f t="shared" si="142"/>
        <v/>
      </c>
      <c r="BY212" s="59" t="str">
        <f t="shared" si="143"/>
        <v/>
      </c>
      <c r="BZ212" s="59"/>
      <c r="CB212" s="59" t="str">
        <f t="shared" si="144"/>
        <v/>
      </c>
      <c r="CD212" s="59" t="str">
        <f t="shared" si="145"/>
        <v/>
      </c>
      <c r="CE212" s="59" t="str">
        <f t="shared" si="111"/>
        <v/>
      </c>
      <c r="CF212" s="60">
        <v>211</v>
      </c>
      <c r="CG212" s="60" t="str">
        <f>IF($CF212=Output!$C$7,$BS212,"")</f>
        <v/>
      </c>
    </row>
    <row r="213" spans="1:85" x14ac:dyDescent="0.25">
      <c r="A213" s="37"/>
      <c r="B213" s="39"/>
      <c r="C213" s="37"/>
      <c r="D213" s="37"/>
      <c r="E213" s="37"/>
      <c r="F213" s="37"/>
      <c r="G213" s="62"/>
      <c r="H213" s="57"/>
      <c r="I213" s="57"/>
      <c r="J213" s="57"/>
      <c r="K213" s="57"/>
      <c r="L213" s="57"/>
      <c r="M213" s="57"/>
      <c r="N213" s="57"/>
      <c r="O213" s="57"/>
      <c r="P213" s="57"/>
      <c r="R213" s="59">
        <f t="shared" si="112"/>
        <v>0</v>
      </c>
      <c r="S213" s="59">
        <f t="shared" si="113"/>
        <v>0</v>
      </c>
      <c r="T213" s="59">
        <f t="shared" si="114"/>
        <v>0</v>
      </c>
      <c r="U213" s="59">
        <f t="shared" si="115"/>
        <v>0</v>
      </c>
      <c r="V213" s="59">
        <f t="shared" si="116"/>
        <v>0</v>
      </c>
      <c r="W213" s="59">
        <f t="shared" si="117"/>
        <v>0</v>
      </c>
      <c r="X213" s="59">
        <f t="shared" si="118"/>
        <v>0</v>
      </c>
      <c r="Y213" s="59">
        <f t="shared" si="119"/>
        <v>0</v>
      </c>
      <c r="Z213" s="59">
        <f t="shared" si="120"/>
        <v>0</v>
      </c>
      <c r="AA213" s="59">
        <f t="shared" si="121"/>
        <v>0</v>
      </c>
      <c r="AB213" s="59">
        <f t="shared" si="122"/>
        <v>0</v>
      </c>
      <c r="AC213" s="59">
        <f t="shared" si="123"/>
        <v>0</v>
      </c>
      <c r="AD213" s="59">
        <f t="shared" si="124"/>
        <v>0</v>
      </c>
      <c r="AE213" s="59">
        <f t="shared" si="125"/>
        <v>0</v>
      </c>
      <c r="AF213" s="59">
        <f t="shared" si="126"/>
        <v>0</v>
      </c>
      <c r="AG213" s="59">
        <f t="shared" si="127"/>
        <v>0</v>
      </c>
      <c r="AH213" s="59">
        <f t="shared" si="128"/>
        <v>0</v>
      </c>
      <c r="AI213" s="59">
        <f t="shared" si="129"/>
        <v>0</v>
      </c>
      <c r="AJ213" s="59">
        <f t="shared" si="130"/>
        <v>0</v>
      </c>
      <c r="AK213" s="59">
        <f t="shared" si="131"/>
        <v>0</v>
      </c>
      <c r="AL213" s="59">
        <f t="shared" si="132"/>
        <v>0</v>
      </c>
      <c r="AM213" s="59">
        <f t="shared" si="133"/>
        <v>0</v>
      </c>
      <c r="AN213" s="59">
        <f t="shared" si="134"/>
        <v>0</v>
      </c>
      <c r="AO213" s="59">
        <f t="shared" si="135"/>
        <v>0</v>
      </c>
      <c r="AP213" s="59">
        <f t="shared" si="136"/>
        <v>0</v>
      </c>
      <c r="AQ213" s="59">
        <f t="shared" si="137"/>
        <v>0</v>
      </c>
      <c r="BR213" s="59" t="str">
        <f t="shared" si="138"/>
        <v/>
      </c>
      <c r="BS213" s="59" t="str">
        <f t="shared" si="139"/>
        <v/>
      </c>
      <c r="BU213" s="59" t="str">
        <f t="shared" si="140"/>
        <v/>
      </c>
      <c r="BV213" s="59" t="str">
        <f t="shared" si="141"/>
        <v/>
      </c>
      <c r="BX213" s="59" t="str">
        <f t="shared" si="142"/>
        <v/>
      </c>
      <c r="BY213" s="59" t="str">
        <f t="shared" si="143"/>
        <v/>
      </c>
      <c r="BZ213" s="59"/>
      <c r="CB213" s="59" t="str">
        <f t="shared" si="144"/>
        <v/>
      </c>
      <c r="CD213" s="59" t="str">
        <f t="shared" si="145"/>
        <v/>
      </c>
      <c r="CE213" s="59" t="str">
        <f t="shared" si="111"/>
        <v/>
      </c>
      <c r="CF213" s="60">
        <v>212</v>
      </c>
      <c r="CG213" s="60" t="str">
        <f>IF($CF213=Output!$C$7,$BS213,"")</f>
        <v/>
      </c>
    </row>
    <row r="214" spans="1:85" x14ac:dyDescent="0.25">
      <c r="A214" s="37"/>
      <c r="B214" s="39"/>
      <c r="C214" s="37"/>
      <c r="D214" s="37"/>
      <c r="E214" s="37"/>
      <c r="F214" s="37"/>
      <c r="G214" s="62"/>
      <c r="H214" s="57"/>
      <c r="I214" s="57"/>
      <c r="J214" s="57"/>
      <c r="K214" s="57"/>
      <c r="L214" s="57"/>
      <c r="M214" s="57"/>
      <c r="N214" s="57"/>
      <c r="O214" s="57"/>
      <c r="P214" s="57"/>
      <c r="R214" s="59">
        <f t="shared" si="112"/>
        <v>0</v>
      </c>
      <c r="S214" s="59">
        <f t="shared" si="113"/>
        <v>0</v>
      </c>
      <c r="T214" s="59">
        <f t="shared" si="114"/>
        <v>0</v>
      </c>
      <c r="U214" s="59">
        <f t="shared" si="115"/>
        <v>0</v>
      </c>
      <c r="V214" s="59">
        <f t="shared" si="116"/>
        <v>0</v>
      </c>
      <c r="W214" s="59">
        <f t="shared" si="117"/>
        <v>0</v>
      </c>
      <c r="X214" s="59">
        <f t="shared" si="118"/>
        <v>0</v>
      </c>
      <c r="Y214" s="59">
        <f t="shared" si="119"/>
        <v>0</v>
      </c>
      <c r="Z214" s="59">
        <f t="shared" si="120"/>
        <v>0</v>
      </c>
      <c r="AA214" s="59">
        <f t="shared" si="121"/>
        <v>0</v>
      </c>
      <c r="AB214" s="59">
        <f t="shared" si="122"/>
        <v>0</v>
      </c>
      <c r="AC214" s="59">
        <f t="shared" si="123"/>
        <v>0</v>
      </c>
      <c r="AD214" s="59">
        <f t="shared" si="124"/>
        <v>0</v>
      </c>
      <c r="AE214" s="59">
        <f t="shared" si="125"/>
        <v>0</v>
      </c>
      <c r="AF214" s="59">
        <f t="shared" si="126"/>
        <v>0</v>
      </c>
      <c r="AG214" s="59">
        <f t="shared" si="127"/>
        <v>0</v>
      </c>
      <c r="AH214" s="59">
        <f t="shared" si="128"/>
        <v>0</v>
      </c>
      <c r="AI214" s="59">
        <f t="shared" si="129"/>
        <v>0</v>
      </c>
      <c r="AJ214" s="59">
        <f t="shared" si="130"/>
        <v>0</v>
      </c>
      <c r="AK214" s="59">
        <f t="shared" si="131"/>
        <v>0</v>
      </c>
      <c r="AL214" s="59">
        <f t="shared" si="132"/>
        <v>0</v>
      </c>
      <c r="AM214" s="59">
        <f t="shared" si="133"/>
        <v>0</v>
      </c>
      <c r="AN214" s="59">
        <f t="shared" si="134"/>
        <v>0</v>
      </c>
      <c r="AO214" s="59">
        <f t="shared" si="135"/>
        <v>0</v>
      </c>
      <c r="AP214" s="59">
        <f t="shared" si="136"/>
        <v>0</v>
      </c>
      <c r="AQ214" s="59">
        <f t="shared" si="137"/>
        <v>0</v>
      </c>
      <c r="BR214" s="59" t="str">
        <f t="shared" si="138"/>
        <v/>
      </c>
      <c r="BS214" s="59" t="str">
        <f t="shared" si="139"/>
        <v/>
      </c>
      <c r="BU214" s="59" t="str">
        <f t="shared" si="140"/>
        <v/>
      </c>
      <c r="BV214" s="59" t="str">
        <f t="shared" si="141"/>
        <v/>
      </c>
      <c r="BX214" s="59" t="str">
        <f t="shared" si="142"/>
        <v/>
      </c>
      <c r="BY214" s="59" t="str">
        <f t="shared" si="143"/>
        <v/>
      </c>
      <c r="BZ214" s="59"/>
      <c r="CB214" s="59" t="str">
        <f t="shared" si="144"/>
        <v/>
      </c>
      <c r="CD214" s="59" t="str">
        <f t="shared" si="145"/>
        <v/>
      </c>
      <c r="CE214" s="59" t="str">
        <f t="shared" si="111"/>
        <v/>
      </c>
      <c r="CF214" s="60">
        <v>213</v>
      </c>
      <c r="CG214" s="60" t="str">
        <f>IF($CF214=Output!$C$7,$BS214,"")</f>
        <v/>
      </c>
    </row>
    <row r="215" spans="1:85" x14ac:dyDescent="0.25">
      <c r="A215" s="37"/>
      <c r="B215" s="39"/>
      <c r="C215" s="37"/>
      <c r="D215" s="37"/>
      <c r="E215" s="37"/>
      <c r="F215" s="37"/>
      <c r="G215" s="62"/>
      <c r="H215" s="57"/>
      <c r="I215" s="57"/>
      <c r="J215" s="57"/>
      <c r="K215" s="57"/>
      <c r="L215" s="57"/>
      <c r="M215" s="57"/>
      <c r="N215" s="57"/>
      <c r="O215" s="57"/>
      <c r="P215" s="57"/>
      <c r="R215" s="59">
        <f t="shared" si="112"/>
        <v>0</v>
      </c>
      <c r="S215" s="59">
        <f t="shared" si="113"/>
        <v>0</v>
      </c>
      <c r="T215" s="59">
        <f t="shared" si="114"/>
        <v>0</v>
      </c>
      <c r="U215" s="59">
        <f t="shared" si="115"/>
        <v>0</v>
      </c>
      <c r="V215" s="59">
        <f t="shared" si="116"/>
        <v>0</v>
      </c>
      <c r="W215" s="59">
        <f t="shared" si="117"/>
        <v>0</v>
      </c>
      <c r="X215" s="59">
        <f t="shared" si="118"/>
        <v>0</v>
      </c>
      <c r="Y215" s="59">
        <f t="shared" si="119"/>
        <v>0</v>
      </c>
      <c r="Z215" s="59">
        <f t="shared" si="120"/>
        <v>0</v>
      </c>
      <c r="AA215" s="59">
        <f t="shared" si="121"/>
        <v>0</v>
      </c>
      <c r="AB215" s="59">
        <f t="shared" si="122"/>
        <v>0</v>
      </c>
      <c r="AC215" s="59">
        <f t="shared" si="123"/>
        <v>0</v>
      </c>
      <c r="AD215" s="59">
        <f t="shared" si="124"/>
        <v>0</v>
      </c>
      <c r="AE215" s="59">
        <f t="shared" si="125"/>
        <v>0</v>
      </c>
      <c r="AF215" s="59">
        <f t="shared" si="126"/>
        <v>0</v>
      </c>
      <c r="AG215" s="59">
        <f t="shared" si="127"/>
        <v>0</v>
      </c>
      <c r="AH215" s="59">
        <f t="shared" si="128"/>
        <v>0</v>
      </c>
      <c r="AI215" s="59">
        <f t="shared" si="129"/>
        <v>0</v>
      </c>
      <c r="AJ215" s="59">
        <f t="shared" si="130"/>
        <v>0</v>
      </c>
      <c r="AK215" s="59">
        <f t="shared" si="131"/>
        <v>0</v>
      </c>
      <c r="AL215" s="59">
        <f t="shared" si="132"/>
        <v>0</v>
      </c>
      <c r="AM215" s="59">
        <f t="shared" si="133"/>
        <v>0</v>
      </c>
      <c r="AN215" s="59">
        <f t="shared" si="134"/>
        <v>0</v>
      </c>
      <c r="AO215" s="59">
        <f t="shared" si="135"/>
        <v>0</v>
      </c>
      <c r="AP215" s="59">
        <f t="shared" si="136"/>
        <v>0</v>
      </c>
      <c r="AQ215" s="59">
        <f t="shared" si="137"/>
        <v>0</v>
      </c>
      <c r="BR215" s="59" t="str">
        <f t="shared" si="138"/>
        <v/>
      </c>
      <c r="BS215" s="59" t="str">
        <f t="shared" si="139"/>
        <v/>
      </c>
      <c r="BU215" s="59" t="str">
        <f t="shared" si="140"/>
        <v/>
      </c>
      <c r="BV215" s="59" t="str">
        <f t="shared" si="141"/>
        <v/>
      </c>
      <c r="BX215" s="59" t="str">
        <f t="shared" si="142"/>
        <v/>
      </c>
      <c r="BY215" s="59" t="str">
        <f t="shared" si="143"/>
        <v/>
      </c>
      <c r="BZ215" s="59"/>
      <c r="CB215" s="59" t="str">
        <f t="shared" si="144"/>
        <v/>
      </c>
      <c r="CD215" s="59" t="str">
        <f t="shared" si="145"/>
        <v/>
      </c>
      <c r="CE215" s="59" t="str">
        <f t="shared" si="111"/>
        <v/>
      </c>
      <c r="CF215" s="60">
        <v>214</v>
      </c>
      <c r="CG215" s="60" t="str">
        <f>IF($CF215=Output!$C$7,$BS215,"")</f>
        <v/>
      </c>
    </row>
    <row r="216" spans="1:85" x14ac:dyDescent="0.25">
      <c r="A216" s="37"/>
      <c r="B216" s="39"/>
      <c r="C216" s="37"/>
      <c r="D216" s="37"/>
      <c r="E216" s="37"/>
      <c r="F216" s="37"/>
      <c r="G216" s="62"/>
      <c r="H216" s="57"/>
      <c r="I216" s="57"/>
      <c r="J216" s="57"/>
      <c r="K216" s="57"/>
      <c r="L216" s="57"/>
      <c r="M216" s="57"/>
      <c r="N216" s="57"/>
      <c r="O216" s="57"/>
      <c r="P216" s="57"/>
      <c r="R216" s="59">
        <f t="shared" si="112"/>
        <v>0</v>
      </c>
      <c r="S216" s="59">
        <f t="shared" si="113"/>
        <v>0</v>
      </c>
      <c r="T216" s="59">
        <f t="shared" si="114"/>
        <v>0</v>
      </c>
      <c r="U216" s="59">
        <f t="shared" si="115"/>
        <v>0</v>
      </c>
      <c r="V216" s="59">
        <f t="shared" si="116"/>
        <v>0</v>
      </c>
      <c r="W216" s="59">
        <f t="shared" si="117"/>
        <v>0</v>
      </c>
      <c r="X216" s="59">
        <f t="shared" si="118"/>
        <v>0</v>
      </c>
      <c r="Y216" s="59">
        <f t="shared" si="119"/>
        <v>0</v>
      </c>
      <c r="Z216" s="59">
        <f t="shared" si="120"/>
        <v>0</v>
      </c>
      <c r="AA216" s="59">
        <f t="shared" si="121"/>
        <v>0</v>
      </c>
      <c r="AB216" s="59">
        <f t="shared" si="122"/>
        <v>0</v>
      </c>
      <c r="AC216" s="59">
        <f t="shared" si="123"/>
        <v>0</v>
      </c>
      <c r="AD216" s="59">
        <f t="shared" si="124"/>
        <v>0</v>
      </c>
      <c r="AE216" s="59">
        <f t="shared" si="125"/>
        <v>0</v>
      </c>
      <c r="AF216" s="59">
        <f t="shared" si="126"/>
        <v>0</v>
      </c>
      <c r="AG216" s="59">
        <f t="shared" si="127"/>
        <v>0</v>
      </c>
      <c r="AH216" s="59">
        <f t="shared" si="128"/>
        <v>0</v>
      </c>
      <c r="AI216" s="59">
        <f t="shared" si="129"/>
        <v>0</v>
      </c>
      <c r="AJ216" s="59">
        <f t="shared" si="130"/>
        <v>0</v>
      </c>
      <c r="AK216" s="59">
        <f t="shared" si="131"/>
        <v>0</v>
      </c>
      <c r="AL216" s="59">
        <f t="shared" si="132"/>
        <v>0</v>
      </c>
      <c r="AM216" s="59">
        <f t="shared" si="133"/>
        <v>0</v>
      </c>
      <c r="AN216" s="59">
        <f t="shared" si="134"/>
        <v>0</v>
      </c>
      <c r="AO216" s="59">
        <f t="shared" si="135"/>
        <v>0</v>
      </c>
      <c r="AP216" s="59">
        <f t="shared" si="136"/>
        <v>0</v>
      </c>
      <c r="AQ216" s="59">
        <f t="shared" si="137"/>
        <v>0</v>
      </c>
      <c r="BR216" s="59" t="str">
        <f t="shared" si="138"/>
        <v/>
      </c>
      <c r="BS216" s="59" t="str">
        <f t="shared" si="139"/>
        <v/>
      </c>
      <c r="BU216" s="59" t="str">
        <f t="shared" si="140"/>
        <v/>
      </c>
      <c r="BV216" s="59" t="str">
        <f t="shared" si="141"/>
        <v/>
      </c>
      <c r="BX216" s="59" t="str">
        <f t="shared" si="142"/>
        <v/>
      </c>
      <c r="BY216" s="59" t="str">
        <f t="shared" si="143"/>
        <v/>
      </c>
      <c r="BZ216" s="59"/>
      <c r="CB216" s="59" t="str">
        <f t="shared" si="144"/>
        <v/>
      </c>
      <c r="CD216" s="59" t="str">
        <f t="shared" si="145"/>
        <v/>
      </c>
      <c r="CE216" s="59" t="str">
        <f t="shared" si="111"/>
        <v/>
      </c>
      <c r="CF216" s="60">
        <v>215</v>
      </c>
      <c r="CG216" s="60" t="str">
        <f>IF($CF216=Output!$C$7,$BS216,"")</f>
        <v/>
      </c>
    </row>
    <row r="217" spans="1:85" x14ac:dyDescent="0.25">
      <c r="A217" s="37"/>
      <c r="B217" s="39"/>
      <c r="C217" s="37"/>
      <c r="D217" s="37"/>
      <c r="E217" s="37"/>
      <c r="F217" s="37"/>
      <c r="G217" s="62"/>
      <c r="H217" s="57"/>
      <c r="I217" s="57"/>
      <c r="J217" s="57"/>
      <c r="K217" s="57"/>
      <c r="L217" s="57"/>
      <c r="M217" s="57"/>
      <c r="N217" s="57"/>
      <c r="O217" s="57"/>
      <c r="P217" s="57"/>
      <c r="R217" s="59">
        <f t="shared" si="112"/>
        <v>0</v>
      </c>
      <c r="S217" s="59">
        <f t="shared" si="113"/>
        <v>0</v>
      </c>
      <c r="T217" s="59">
        <f t="shared" si="114"/>
        <v>0</v>
      </c>
      <c r="U217" s="59">
        <f t="shared" si="115"/>
        <v>0</v>
      </c>
      <c r="V217" s="59">
        <f t="shared" si="116"/>
        <v>0</v>
      </c>
      <c r="W217" s="59">
        <f t="shared" si="117"/>
        <v>0</v>
      </c>
      <c r="X217" s="59">
        <f t="shared" si="118"/>
        <v>0</v>
      </c>
      <c r="Y217" s="59">
        <f t="shared" si="119"/>
        <v>0</v>
      </c>
      <c r="Z217" s="59">
        <f t="shared" si="120"/>
        <v>0</v>
      </c>
      <c r="AA217" s="59">
        <f t="shared" si="121"/>
        <v>0</v>
      </c>
      <c r="AB217" s="59">
        <f t="shared" si="122"/>
        <v>0</v>
      </c>
      <c r="AC217" s="59">
        <f t="shared" si="123"/>
        <v>0</v>
      </c>
      <c r="AD217" s="59">
        <f t="shared" si="124"/>
        <v>0</v>
      </c>
      <c r="AE217" s="59">
        <f t="shared" si="125"/>
        <v>0</v>
      </c>
      <c r="AF217" s="59">
        <f t="shared" si="126"/>
        <v>0</v>
      </c>
      <c r="AG217" s="59">
        <f t="shared" si="127"/>
        <v>0</v>
      </c>
      <c r="AH217" s="59">
        <f t="shared" si="128"/>
        <v>0</v>
      </c>
      <c r="AI217" s="59">
        <f t="shared" si="129"/>
        <v>0</v>
      </c>
      <c r="AJ217" s="59">
        <f t="shared" si="130"/>
        <v>0</v>
      </c>
      <c r="AK217" s="59">
        <f t="shared" si="131"/>
        <v>0</v>
      </c>
      <c r="AL217" s="59">
        <f t="shared" si="132"/>
        <v>0</v>
      </c>
      <c r="AM217" s="59">
        <f t="shared" si="133"/>
        <v>0</v>
      </c>
      <c r="AN217" s="59">
        <f t="shared" si="134"/>
        <v>0</v>
      </c>
      <c r="AO217" s="59">
        <f t="shared" si="135"/>
        <v>0</v>
      </c>
      <c r="AP217" s="59">
        <f t="shared" si="136"/>
        <v>0</v>
      </c>
      <c r="AQ217" s="59">
        <f t="shared" si="137"/>
        <v>0</v>
      </c>
      <c r="BR217" s="59" t="str">
        <f t="shared" si="138"/>
        <v/>
      </c>
      <c r="BS217" s="59" t="str">
        <f t="shared" si="139"/>
        <v/>
      </c>
      <c r="BU217" s="59" t="str">
        <f t="shared" si="140"/>
        <v/>
      </c>
      <c r="BV217" s="59" t="str">
        <f t="shared" si="141"/>
        <v/>
      </c>
      <c r="BX217" s="59" t="str">
        <f t="shared" si="142"/>
        <v/>
      </c>
      <c r="BY217" s="59" t="str">
        <f t="shared" si="143"/>
        <v/>
      </c>
      <c r="BZ217" s="59"/>
      <c r="CB217" s="59" t="str">
        <f t="shared" si="144"/>
        <v/>
      </c>
      <c r="CD217" s="59" t="str">
        <f t="shared" si="145"/>
        <v/>
      </c>
      <c r="CE217" s="59" t="str">
        <f t="shared" si="111"/>
        <v/>
      </c>
      <c r="CF217" s="60">
        <v>216</v>
      </c>
      <c r="CG217" s="60" t="str">
        <f>IF($CF217=Output!$C$7,$BS217,"")</f>
        <v/>
      </c>
    </row>
    <row r="218" spans="1:85" x14ac:dyDescent="0.25">
      <c r="A218" s="37"/>
      <c r="B218" s="39"/>
      <c r="C218" s="37"/>
      <c r="D218" s="37"/>
      <c r="E218" s="37"/>
      <c r="F218" s="37"/>
      <c r="G218" s="62"/>
      <c r="H218" s="57"/>
      <c r="I218" s="57"/>
      <c r="J218" s="57"/>
      <c r="K218" s="57"/>
      <c r="L218" s="57"/>
      <c r="M218" s="57"/>
      <c r="N218" s="57"/>
      <c r="O218" s="57"/>
      <c r="P218" s="57"/>
      <c r="R218" s="59">
        <f t="shared" si="112"/>
        <v>0</v>
      </c>
      <c r="S218" s="59">
        <f t="shared" si="113"/>
        <v>0</v>
      </c>
      <c r="T218" s="59">
        <f t="shared" si="114"/>
        <v>0</v>
      </c>
      <c r="U218" s="59">
        <f t="shared" si="115"/>
        <v>0</v>
      </c>
      <c r="V218" s="59">
        <f t="shared" si="116"/>
        <v>0</v>
      </c>
      <c r="W218" s="59">
        <f t="shared" si="117"/>
        <v>0</v>
      </c>
      <c r="X218" s="59">
        <f t="shared" si="118"/>
        <v>0</v>
      </c>
      <c r="Y218" s="59">
        <f t="shared" si="119"/>
        <v>0</v>
      </c>
      <c r="Z218" s="59">
        <f t="shared" si="120"/>
        <v>0</v>
      </c>
      <c r="AA218" s="59">
        <f t="shared" si="121"/>
        <v>0</v>
      </c>
      <c r="AB218" s="59">
        <f t="shared" si="122"/>
        <v>0</v>
      </c>
      <c r="AC218" s="59">
        <f t="shared" si="123"/>
        <v>0</v>
      </c>
      <c r="AD218" s="59">
        <f t="shared" si="124"/>
        <v>0</v>
      </c>
      <c r="AE218" s="59">
        <f t="shared" si="125"/>
        <v>0</v>
      </c>
      <c r="AF218" s="59">
        <f t="shared" si="126"/>
        <v>0</v>
      </c>
      <c r="AG218" s="59">
        <f t="shared" si="127"/>
        <v>0</v>
      </c>
      <c r="AH218" s="59">
        <f t="shared" si="128"/>
        <v>0</v>
      </c>
      <c r="AI218" s="59">
        <f t="shared" si="129"/>
        <v>0</v>
      </c>
      <c r="AJ218" s="59">
        <f t="shared" si="130"/>
        <v>0</v>
      </c>
      <c r="AK218" s="59">
        <f t="shared" si="131"/>
        <v>0</v>
      </c>
      <c r="AL218" s="59">
        <f t="shared" si="132"/>
        <v>0</v>
      </c>
      <c r="AM218" s="59">
        <f t="shared" si="133"/>
        <v>0</v>
      </c>
      <c r="AN218" s="59">
        <f t="shared" si="134"/>
        <v>0</v>
      </c>
      <c r="AO218" s="59">
        <f t="shared" si="135"/>
        <v>0</v>
      </c>
      <c r="AP218" s="59">
        <f t="shared" si="136"/>
        <v>0</v>
      </c>
      <c r="AQ218" s="59">
        <f t="shared" si="137"/>
        <v>0</v>
      </c>
      <c r="BR218" s="59" t="str">
        <f t="shared" si="138"/>
        <v/>
      </c>
      <c r="BS218" s="59" t="str">
        <f t="shared" si="139"/>
        <v/>
      </c>
      <c r="BU218" s="59" t="str">
        <f t="shared" si="140"/>
        <v/>
      </c>
      <c r="BV218" s="59" t="str">
        <f t="shared" si="141"/>
        <v/>
      </c>
      <c r="BX218" s="59" t="str">
        <f t="shared" si="142"/>
        <v/>
      </c>
      <c r="BY218" s="59" t="str">
        <f t="shared" si="143"/>
        <v/>
      </c>
      <c r="BZ218" s="59"/>
      <c r="CB218" s="59" t="str">
        <f t="shared" si="144"/>
        <v/>
      </c>
      <c r="CD218" s="59" t="str">
        <f t="shared" si="145"/>
        <v/>
      </c>
      <c r="CE218" s="59" t="str">
        <f t="shared" si="111"/>
        <v/>
      </c>
      <c r="CF218" s="60">
        <v>217</v>
      </c>
      <c r="CG218" s="60" t="str">
        <f>IF($CF218=Output!$C$7,$BS218,"")</f>
        <v/>
      </c>
    </row>
    <row r="219" spans="1:85" x14ac:dyDescent="0.25">
      <c r="A219" s="37"/>
      <c r="B219" s="39"/>
      <c r="C219" s="37"/>
      <c r="D219" s="37"/>
      <c r="E219" s="37"/>
      <c r="F219" s="37"/>
      <c r="G219" s="62"/>
      <c r="H219" s="57"/>
      <c r="I219" s="57"/>
      <c r="J219" s="57"/>
      <c r="K219" s="57"/>
      <c r="L219" s="57"/>
      <c r="M219" s="57"/>
      <c r="N219" s="57"/>
      <c r="O219" s="57"/>
      <c r="P219" s="57"/>
      <c r="R219" s="59">
        <f t="shared" si="112"/>
        <v>0</v>
      </c>
      <c r="S219" s="59">
        <f t="shared" si="113"/>
        <v>0</v>
      </c>
      <c r="T219" s="59">
        <f t="shared" si="114"/>
        <v>0</v>
      </c>
      <c r="U219" s="59">
        <f t="shared" si="115"/>
        <v>0</v>
      </c>
      <c r="V219" s="59">
        <f t="shared" si="116"/>
        <v>0</v>
      </c>
      <c r="W219" s="59">
        <f t="shared" si="117"/>
        <v>0</v>
      </c>
      <c r="X219" s="59">
        <f t="shared" si="118"/>
        <v>0</v>
      </c>
      <c r="Y219" s="59">
        <f t="shared" si="119"/>
        <v>0</v>
      </c>
      <c r="Z219" s="59">
        <f t="shared" si="120"/>
        <v>0</v>
      </c>
      <c r="AA219" s="59">
        <f t="shared" si="121"/>
        <v>0</v>
      </c>
      <c r="AB219" s="59">
        <f t="shared" si="122"/>
        <v>0</v>
      </c>
      <c r="AC219" s="59">
        <f t="shared" si="123"/>
        <v>0</v>
      </c>
      <c r="AD219" s="59">
        <f t="shared" si="124"/>
        <v>0</v>
      </c>
      <c r="AE219" s="59">
        <f t="shared" si="125"/>
        <v>0</v>
      </c>
      <c r="AF219" s="59">
        <f t="shared" si="126"/>
        <v>0</v>
      </c>
      <c r="AG219" s="59">
        <f t="shared" si="127"/>
        <v>0</v>
      </c>
      <c r="AH219" s="59">
        <f t="shared" si="128"/>
        <v>0</v>
      </c>
      <c r="AI219" s="59">
        <f t="shared" si="129"/>
        <v>0</v>
      </c>
      <c r="AJ219" s="59">
        <f t="shared" si="130"/>
        <v>0</v>
      </c>
      <c r="AK219" s="59">
        <f t="shared" si="131"/>
        <v>0</v>
      </c>
      <c r="AL219" s="59">
        <f t="shared" si="132"/>
        <v>0</v>
      </c>
      <c r="AM219" s="59">
        <f t="shared" si="133"/>
        <v>0</v>
      </c>
      <c r="AN219" s="59">
        <f t="shared" si="134"/>
        <v>0</v>
      </c>
      <c r="AO219" s="59">
        <f t="shared" si="135"/>
        <v>0</v>
      </c>
      <c r="AP219" s="59">
        <f t="shared" si="136"/>
        <v>0</v>
      </c>
      <c r="AQ219" s="59">
        <f t="shared" si="137"/>
        <v>0</v>
      </c>
      <c r="BR219" s="59" t="str">
        <f t="shared" si="138"/>
        <v/>
      </c>
      <c r="BS219" s="59" t="str">
        <f t="shared" si="139"/>
        <v/>
      </c>
      <c r="BU219" s="59" t="str">
        <f t="shared" si="140"/>
        <v/>
      </c>
      <c r="BV219" s="59" t="str">
        <f t="shared" si="141"/>
        <v/>
      </c>
      <c r="BX219" s="59" t="str">
        <f t="shared" si="142"/>
        <v/>
      </c>
      <c r="BY219" s="59" t="str">
        <f t="shared" si="143"/>
        <v/>
      </c>
      <c r="BZ219" s="59"/>
      <c r="CB219" s="59" t="str">
        <f t="shared" si="144"/>
        <v/>
      </c>
      <c r="CD219" s="59" t="str">
        <f t="shared" si="145"/>
        <v/>
      </c>
      <c r="CE219" s="59" t="str">
        <f t="shared" si="111"/>
        <v/>
      </c>
      <c r="CF219" s="60">
        <v>218</v>
      </c>
      <c r="CG219" s="60" t="str">
        <f>IF($CF219=Output!$C$7,$BS219,"")</f>
        <v/>
      </c>
    </row>
    <row r="220" spans="1:85" x14ac:dyDescent="0.25">
      <c r="A220" s="37"/>
      <c r="B220" s="39"/>
      <c r="C220" s="37"/>
      <c r="D220" s="37"/>
      <c r="E220" s="37"/>
      <c r="F220" s="37"/>
      <c r="G220" s="62"/>
      <c r="H220" s="57"/>
      <c r="I220" s="57"/>
      <c r="J220" s="57"/>
      <c r="K220" s="57"/>
      <c r="L220" s="57"/>
      <c r="M220" s="57"/>
      <c r="N220" s="57"/>
      <c r="O220" s="57"/>
      <c r="P220" s="57"/>
      <c r="R220" s="59">
        <f t="shared" si="112"/>
        <v>0</v>
      </c>
      <c r="S220" s="59">
        <f t="shared" si="113"/>
        <v>0</v>
      </c>
      <c r="T220" s="59">
        <f t="shared" si="114"/>
        <v>0</v>
      </c>
      <c r="U220" s="59">
        <f t="shared" si="115"/>
        <v>0</v>
      </c>
      <c r="V220" s="59">
        <f t="shared" si="116"/>
        <v>0</v>
      </c>
      <c r="W220" s="59">
        <f t="shared" si="117"/>
        <v>0</v>
      </c>
      <c r="X220" s="59">
        <f t="shared" si="118"/>
        <v>0</v>
      </c>
      <c r="Y220" s="59">
        <f t="shared" si="119"/>
        <v>0</v>
      </c>
      <c r="Z220" s="59">
        <f t="shared" si="120"/>
        <v>0</v>
      </c>
      <c r="AA220" s="59">
        <f t="shared" si="121"/>
        <v>0</v>
      </c>
      <c r="AB220" s="59">
        <f t="shared" si="122"/>
        <v>0</v>
      </c>
      <c r="AC220" s="59">
        <f t="shared" si="123"/>
        <v>0</v>
      </c>
      <c r="AD220" s="59">
        <f t="shared" si="124"/>
        <v>0</v>
      </c>
      <c r="AE220" s="59">
        <f t="shared" si="125"/>
        <v>0</v>
      </c>
      <c r="AF220" s="59">
        <f t="shared" si="126"/>
        <v>0</v>
      </c>
      <c r="AG220" s="59">
        <f t="shared" si="127"/>
        <v>0</v>
      </c>
      <c r="AH220" s="59">
        <f t="shared" si="128"/>
        <v>0</v>
      </c>
      <c r="AI220" s="59">
        <f t="shared" si="129"/>
        <v>0</v>
      </c>
      <c r="AJ220" s="59">
        <f t="shared" si="130"/>
        <v>0</v>
      </c>
      <c r="AK220" s="59">
        <f t="shared" si="131"/>
        <v>0</v>
      </c>
      <c r="AL220" s="59">
        <f t="shared" si="132"/>
        <v>0</v>
      </c>
      <c r="AM220" s="59">
        <f t="shared" si="133"/>
        <v>0</v>
      </c>
      <c r="AN220" s="59">
        <f t="shared" si="134"/>
        <v>0</v>
      </c>
      <c r="AO220" s="59">
        <f t="shared" si="135"/>
        <v>0</v>
      </c>
      <c r="AP220" s="59">
        <f t="shared" si="136"/>
        <v>0</v>
      </c>
      <c r="AQ220" s="59">
        <f t="shared" si="137"/>
        <v>0</v>
      </c>
      <c r="BR220" s="59" t="str">
        <f t="shared" si="138"/>
        <v/>
      </c>
      <c r="BS220" s="59" t="str">
        <f t="shared" si="139"/>
        <v/>
      </c>
      <c r="BU220" s="59" t="str">
        <f t="shared" si="140"/>
        <v/>
      </c>
      <c r="BV220" s="59" t="str">
        <f t="shared" si="141"/>
        <v/>
      </c>
      <c r="BX220" s="59" t="str">
        <f t="shared" si="142"/>
        <v/>
      </c>
      <c r="BY220" s="59" t="str">
        <f t="shared" si="143"/>
        <v/>
      </c>
      <c r="BZ220" s="59"/>
      <c r="CB220" s="59" t="str">
        <f t="shared" si="144"/>
        <v/>
      </c>
      <c r="CD220" s="59" t="str">
        <f t="shared" si="145"/>
        <v/>
      </c>
      <c r="CE220" s="59" t="str">
        <f t="shared" si="111"/>
        <v/>
      </c>
      <c r="CF220" s="60">
        <v>219</v>
      </c>
      <c r="CG220" s="60" t="str">
        <f>IF($CF220=Output!$C$7,$BS220,"")</f>
        <v/>
      </c>
    </row>
    <row r="221" spans="1:85" x14ac:dyDescent="0.25">
      <c r="A221" s="37"/>
      <c r="B221" s="39"/>
      <c r="C221" s="37"/>
      <c r="D221" s="37"/>
      <c r="E221" s="37"/>
      <c r="F221" s="37"/>
      <c r="G221" s="62"/>
      <c r="H221" s="57"/>
      <c r="I221" s="57"/>
      <c r="J221" s="57"/>
      <c r="K221" s="57"/>
      <c r="L221" s="57"/>
      <c r="M221" s="57"/>
      <c r="N221" s="57"/>
      <c r="O221" s="57"/>
      <c r="P221" s="57"/>
      <c r="R221" s="59">
        <f t="shared" si="112"/>
        <v>0</v>
      </c>
      <c r="S221" s="59">
        <f t="shared" si="113"/>
        <v>0</v>
      </c>
      <c r="T221" s="59">
        <f t="shared" si="114"/>
        <v>0</v>
      </c>
      <c r="U221" s="59">
        <f t="shared" si="115"/>
        <v>0</v>
      </c>
      <c r="V221" s="59">
        <f t="shared" si="116"/>
        <v>0</v>
      </c>
      <c r="W221" s="59">
        <f t="shared" si="117"/>
        <v>0</v>
      </c>
      <c r="X221" s="59">
        <f t="shared" si="118"/>
        <v>0</v>
      </c>
      <c r="Y221" s="59">
        <f t="shared" si="119"/>
        <v>0</v>
      </c>
      <c r="Z221" s="59">
        <f t="shared" si="120"/>
        <v>0</v>
      </c>
      <c r="AA221" s="59">
        <f t="shared" si="121"/>
        <v>0</v>
      </c>
      <c r="AB221" s="59">
        <f t="shared" si="122"/>
        <v>0</v>
      </c>
      <c r="AC221" s="59">
        <f t="shared" si="123"/>
        <v>0</v>
      </c>
      <c r="AD221" s="59">
        <f t="shared" si="124"/>
        <v>0</v>
      </c>
      <c r="AE221" s="59">
        <f t="shared" si="125"/>
        <v>0</v>
      </c>
      <c r="AF221" s="59">
        <f t="shared" si="126"/>
        <v>0</v>
      </c>
      <c r="AG221" s="59">
        <f t="shared" si="127"/>
        <v>0</v>
      </c>
      <c r="AH221" s="59">
        <f t="shared" si="128"/>
        <v>0</v>
      </c>
      <c r="AI221" s="59">
        <f t="shared" si="129"/>
        <v>0</v>
      </c>
      <c r="AJ221" s="59">
        <f t="shared" si="130"/>
        <v>0</v>
      </c>
      <c r="AK221" s="59">
        <f t="shared" si="131"/>
        <v>0</v>
      </c>
      <c r="AL221" s="59">
        <f t="shared" si="132"/>
        <v>0</v>
      </c>
      <c r="AM221" s="59">
        <f t="shared" si="133"/>
        <v>0</v>
      </c>
      <c r="AN221" s="59">
        <f t="shared" si="134"/>
        <v>0</v>
      </c>
      <c r="AO221" s="59">
        <f t="shared" si="135"/>
        <v>0</v>
      </c>
      <c r="AP221" s="59">
        <f t="shared" si="136"/>
        <v>0</v>
      </c>
      <c r="AQ221" s="59">
        <f t="shared" si="137"/>
        <v>0</v>
      </c>
      <c r="BR221" s="59" t="str">
        <f t="shared" si="138"/>
        <v/>
      </c>
      <c r="BS221" s="59" t="str">
        <f t="shared" si="139"/>
        <v/>
      </c>
      <c r="BU221" s="59" t="str">
        <f t="shared" si="140"/>
        <v/>
      </c>
      <c r="BV221" s="59" t="str">
        <f t="shared" si="141"/>
        <v/>
      </c>
      <c r="BX221" s="59" t="str">
        <f t="shared" si="142"/>
        <v/>
      </c>
      <c r="BY221" s="59" t="str">
        <f t="shared" si="143"/>
        <v/>
      </c>
      <c r="BZ221" s="59"/>
      <c r="CB221" s="59" t="str">
        <f t="shared" si="144"/>
        <v/>
      </c>
      <c r="CD221" s="59" t="str">
        <f t="shared" si="145"/>
        <v/>
      </c>
      <c r="CE221" s="59" t="str">
        <f t="shared" si="111"/>
        <v/>
      </c>
      <c r="CF221" s="60">
        <v>220</v>
      </c>
      <c r="CG221" s="60" t="str">
        <f>IF($CF221=Output!$C$7,$BS221,"")</f>
        <v/>
      </c>
    </row>
    <row r="222" spans="1:85" x14ac:dyDescent="0.25">
      <c r="A222" s="37"/>
      <c r="B222" s="39"/>
      <c r="C222" s="37"/>
      <c r="D222" s="37"/>
      <c r="E222" s="37"/>
      <c r="F222" s="37"/>
      <c r="G222" s="62"/>
      <c r="H222" s="57"/>
      <c r="I222" s="57"/>
      <c r="J222" s="57"/>
      <c r="K222" s="57"/>
      <c r="L222" s="57"/>
      <c r="M222" s="57"/>
      <c r="N222" s="57"/>
      <c r="O222" s="57"/>
      <c r="P222" s="57"/>
      <c r="R222" s="59">
        <f t="shared" si="112"/>
        <v>0</v>
      </c>
      <c r="S222" s="59">
        <f t="shared" si="113"/>
        <v>0</v>
      </c>
      <c r="T222" s="59">
        <f t="shared" si="114"/>
        <v>0</v>
      </c>
      <c r="U222" s="59">
        <f t="shared" si="115"/>
        <v>0</v>
      </c>
      <c r="V222" s="59">
        <f t="shared" si="116"/>
        <v>0</v>
      </c>
      <c r="W222" s="59">
        <f t="shared" si="117"/>
        <v>0</v>
      </c>
      <c r="X222" s="59">
        <f t="shared" si="118"/>
        <v>0</v>
      </c>
      <c r="Y222" s="59">
        <f t="shared" si="119"/>
        <v>0</v>
      </c>
      <c r="Z222" s="59">
        <f t="shared" si="120"/>
        <v>0</v>
      </c>
      <c r="AA222" s="59">
        <f t="shared" si="121"/>
        <v>0</v>
      </c>
      <c r="AB222" s="59">
        <f t="shared" si="122"/>
        <v>0</v>
      </c>
      <c r="AC222" s="59">
        <f t="shared" si="123"/>
        <v>0</v>
      </c>
      <c r="AD222" s="59">
        <f t="shared" si="124"/>
        <v>0</v>
      </c>
      <c r="AE222" s="59">
        <f t="shared" si="125"/>
        <v>0</v>
      </c>
      <c r="AF222" s="59">
        <f t="shared" si="126"/>
        <v>0</v>
      </c>
      <c r="AG222" s="59">
        <f t="shared" si="127"/>
        <v>0</v>
      </c>
      <c r="AH222" s="59">
        <f t="shared" si="128"/>
        <v>0</v>
      </c>
      <c r="AI222" s="59">
        <f t="shared" si="129"/>
        <v>0</v>
      </c>
      <c r="AJ222" s="59">
        <f t="shared" si="130"/>
        <v>0</v>
      </c>
      <c r="AK222" s="59">
        <f t="shared" si="131"/>
        <v>0</v>
      </c>
      <c r="AL222" s="59">
        <f t="shared" si="132"/>
        <v>0</v>
      </c>
      <c r="AM222" s="59">
        <f t="shared" si="133"/>
        <v>0</v>
      </c>
      <c r="AN222" s="59">
        <f t="shared" si="134"/>
        <v>0</v>
      </c>
      <c r="AO222" s="59">
        <f t="shared" si="135"/>
        <v>0</v>
      </c>
      <c r="AP222" s="59">
        <f t="shared" si="136"/>
        <v>0</v>
      </c>
      <c r="AQ222" s="59">
        <f t="shared" si="137"/>
        <v>0</v>
      </c>
      <c r="BR222" s="59" t="str">
        <f t="shared" si="138"/>
        <v/>
      </c>
      <c r="BS222" s="59" t="str">
        <f t="shared" si="139"/>
        <v/>
      </c>
      <c r="BU222" s="59" t="str">
        <f t="shared" si="140"/>
        <v/>
      </c>
      <c r="BV222" s="59" t="str">
        <f t="shared" si="141"/>
        <v/>
      </c>
      <c r="BX222" s="59" t="str">
        <f t="shared" si="142"/>
        <v/>
      </c>
      <c r="BY222" s="59" t="str">
        <f t="shared" si="143"/>
        <v/>
      </c>
      <c r="BZ222" s="59"/>
      <c r="CB222" s="59" t="str">
        <f t="shared" si="144"/>
        <v/>
      </c>
      <c r="CD222" s="59" t="str">
        <f t="shared" si="145"/>
        <v/>
      </c>
      <c r="CE222" s="59" t="str">
        <f t="shared" si="111"/>
        <v/>
      </c>
      <c r="CF222" s="60">
        <v>221</v>
      </c>
      <c r="CG222" s="60" t="str">
        <f>IF($CF222=Output!$C$7,$BS222,"")</f>
        <v/>
      </c>
    </row>
    <row r="223" spans="1:85" x14ac:dyDescent="0.25">
      <c r="A223" s="37"/>
      <c r="B223" s="39"/>
      <c r="C223" s="37"/>
      <c r="D223" s="37"/>
      <c r="E223" s="37"/>
      <c r="F223" s="37"/>
      <c r="G223" s="62"/>
      <c r="H223" s="57"/>
      <c r="I223" s="57"/>
      <c r="J223" s="57"/>
      <c r="K223" s="57"/>
      <c r="L223" s="57"/>
      <c r="M223" s="57"/>
      <c r="N223" s="57"/>
      <c r="O223" s="57"/>
      <c r="P223" s="57"/>
      <c r="R223" s="59">
        <f t="shared" si="112"/>
        <v>0</v>
      </c>
      <c r="S223" s="59">
        <f t="shared" si="113"/>
        <v>0</v>
      </c>
      <c r="T223" s="59">
        <f t="shared" si="114"/>
        <v>0</v>
      </c>
      <c r="U223" s="59">
        <f t="shared" si="115"/>
        <v>0</v>
      </c>
      <c r="V223" s="59">
        <f t="shared" si="116"/>
        <v>0</v>
      </c>
      <c r="W223" s="59">
        <f t="shared" si="117"/>
        <v>0</v>
      </c>
      <c r="X223" s="59">
        <f t="shared" si="118"/>
        <v>0</v>
      </c>
      <c r="Y223" s="59">
        <f t="shared" si="119"/>
        <v>0</v>
      </c>
      <c r="Z223" s="59">
        <f t="shared" si="120"/>
        <v>0</v>
      </c>
      <c r="AA223" s="59">
        <f t="shared" si="121"/>
        <v>0</v>
      </c>
      <c r="AB223" s="59">
        <f t="shared" si="122"/>
        <v>0</v>
      </c>
      <c r="AC223" s="59">
        <f t="shared" si="123"/>
        <v>0</v>
      </c>
      <c r="AD223" s="59">
        <f t="shared" si="124"/>
        <v>0</v>
      </c>
      <c r="AE223" s="59">
        <f t="shared" si="125"/>
        <v>0</v>
      </c>
      <c r="AF223" s="59">
        <f t="shared" si="126"/>
        <v>0</v>
      </c>
      <c r="AG223" s="59">
        <f t="shared" si="127"/>
        <v>0</v>
      </c>
      <c r="AH223" s="59">
        <f t="shared" si="128"/>
        <v>0</v>
      </c>
      <c r="AI223" s="59">
        <f t="shared" si="129"/>
        <v>0</v>
      </c>
      <c r="AJ223" s="59">
        <f t="shared" si="130"/>
        <v>0</v>
      </c>
      <c r="AK223" s="59">
        <f t="shared" si="131"/>
        <v>0</v>
      </c>
      <c r="AL223" s="59">
        <f t="shared" si="132"/>
        <v>0</v>
      </c>
      <c r="AM223" s="59">
        <f t="shared" si="133"/>
        <v>0</v>
      </c>
      <c r="AN223" s="59">
        <f t="shared" si="134"/>
        <v>0</v>
      </c>
      <c r="AO223" s="59">
        <f t="shared" si="135"/>
        <v>0</v>
      </c>
      <c r="AP223" s="59">
        <f t="shared" si="136"/>
        <v>0</v>
      </c>
      <c r="AQ223" s="59">
        <f t="shared" si="137"/>
        <v>0</v>
      </c>
      <c r="BR223" s="59" t="str">
        <f t="shared" si="138"/>
        <v/>
      </c>
      <c r="BS223" s="59" t="str">
        <f t="shared" si="139"/>
        <v/>
      </c>
      <c r="BU223" s="59" t="str">
        <f t="shared" si="140"/>
        <v/>
      </c>
      <c r="BV223" s="59" t="str">
        <f t="shared" si="141"/>
        <v/>
      </c>
      <c r="BX223" s="59" t="str">
        <f t="shared" si="142"/>
        <v/>
      </c>
      <c r="BY223" s="59" t="str">
        <f t="shared" si="143"/>
        <v/>
      </c>
      <c r="BZ223" s="59"/>
      <c r="CB223" s="59" t="str">
        <f t="shared" si="144"/>
        <v/>
      </c>
      <c r="CD223" s="59" t="str">
        <f t="shared" si="145"/>
        <v/>
      </c>
      <c r="CE223" s="59" t="str">
        <f t="shared" si="111"/>
        <v/>
      </c>
      <c r="CF223" s="60">
        <v>222</v>
      </c>
      <c r="CG223" s="60" t="str">
        <f>IF($CF223=Output!$C$7,$BS223,"")</f>
        <v/>
      </c>
    </row>
    <row r="224" spans="1:85" x14ac:dyDescent="0.25">
      <c r="A224" s="37"/>
      <c r="B224" s="39"/>
      <c r="C224" s="37"/>
      <c r="D224" s="37"/>
      <c r="E224" s="37"/>
      <c r="F224" s="37"/>
      <c r="G224" s="62"/>
      <c r="H224" s="57"/>
      <c r="I224" s="57"/>
      <c r="J224" s="57"/>
      <c r="K224" s="57"/>
      <c r="L224" s="57"/>
      <c r="M224" s="57"/>
      <c r="N224" s="57"/>
      <c r="O224" s="57"/>
      <c r="P224" s="57"/>
      <c r="R224" s="59">
        <f t="shared" si="112"/>
        <v>0</v>
      </c>
      <c r="S224" s="59">
        <f t="shared" si="113"/>
        <v>0</v>
      </c>
      <c r="T224" s="59">
        <f t="shared" si="114"/>
        <v>0</v>
      </c>
      <c r="U224" s="59">
        <f t="shared" si="115"/>
        <v>0</v>
      </c>
      <c r="V224" s="59">
        <f t="shared" si="116"/>
        <v>0</v>
      </c>
      <c r="W224" s="59">
        <f t="shared" si="117"/>
        <v>0</v>
      </c>
      <c r="X224" s="59">
        <f t="shared" si="118"/>
        <v>0</v>
      </c>
      <c r="Y224" s="59">
        <f t="shared" si="119"/>
        <v>0</v>
      </c>
      <c r="Z224" s="59">
        <f t="shared" si="120"/>
        <v>0</v>
      </c>
      <c r="AA224" s="59">
        <f t="shared" si="121"/>
        <v>0</v>
      </c>
      <c r="AB224" s="59">
        <f t="shared" si="122"/>
        <v>0</v>
      </c>
      <c r="AC224" s="59">
        <f t="shared" si="123"/>
        <v>0</v>
      </c>
      <c r="AD224" s="59">
        <f t="shared" si="124"/>
        <v>0</v>
      </c>
      <c r="AE224" s="59">
        <f t="shared" si="125"/>
        <v>0</v>
      </c>
      <c r="AF224" s="59">
        <f t="shared" si="126"/>
        <v>0</v>
      </c>
      <c r="AG224" s="59">
        <f t="shared" si="127"/>
        <v>0</v>
      </c>
      <c r="AH224" s="59">
        <f t="shared" si="128"/>
        <v>0</v>
      </c>
      <c r="AI224" s="59">
        <f t="shared" si="129"/>
        <v>0</v>
      </c>
      <c r="AJ224" s="59">
        <f t="shared" si="130"/>
        <v>0</v>
      </c>
      <c r="AK224" s="59">
        <f t="shared" si="131"/>
        <v>0</v>
      </c>
      <c r="AL224" s="59">
        <f t="shared" si="132"/>
        <v>0</v>
      </c>
      <c r="AM224" s="59">
        <f t="shared" si="133"/>
        <v>0</v>
      </c>
      <c r="AN224" s="59">
        <f t="shared" si="134"/>
        <v>0</v>
      </c>
      <c r="AO224" s="59">
        <f t="shared" si="135"/>
        <v>0</v>
      </c>
      <c r="AP224" s="59">
        <f t="shared" si="136"/>
        <v>0</v>
      </c>
      <c r="AQ224" s="59">
        <f t="shared" si="137"/>
        <v>0</v>
      </c>
      <c r="BR224" s="59" t="str">
        <f t="shared" si="138"/>
        <v/>
      </c>
      <c r="BS224" s="59" t="str">
        <f t="shared" si="139"/>
        <v/>
      </c>
      <c r="BU224" s="59" t="str">
        <f t="shared" si="140"/>
        <v/>
      </c>
      <c r="BV224" s="59" t="str">
        <f t="shared" si="141"/>
        <v/>
      </c>
      <c r="BX224" s="59" t="str">
        <f t="shared" si="142"/>
        <v/>
      </c>
      <c r="BY224" s="59" t="str">
        <f t="shared" si="143"/>
        <v/>
      </c>
      <c r="BZ224" s="59"/>
      <c r="CB224" s="59" t="str">
        <f t="shared" si="144"/>
        <v/>
      </c>
      <c r="CD224" s="59" t="str">
        <f t="shared" si="145"/>
        <v/>
      </c>
      <c r="CE224" s="59" t="str">
        <f t="shared" si="111"/>
        <v/>
      </c>
      <c r="CF224" s="60">
        <v>223</v>
      </c>
      <c r="CG224" s="60" t="str">
        <f>IF($CF224=Output!$C$7,$BS224,"")</f>
        <v/>
      </c>
    </row>
    <row r="225" spans="1:85" x14ac:dyDescent="0.25">
      <c r="A225" s="37"/>
      <c r="B225" s="39"/>
      <c r="C225" s="37"/>
      <c r="D225" s="37"/>
      <c r="E225" s="37"/>
      <c r="F225" s="37"/>
      <c r="G225" s="62"/>
      <c r="H225" s="57"/>
      <c r="I225" s="57"/>
      <c r="J225" s="57"/>
      <c r="K225" s="57"/>
      <c r="L225" s="57"/>
      <c r="M225" s="57"/>
      <c r="N225" s="57"/>
      <c r="O225" s="57"/>
      <c r="P225" s="57"/>
      <c r="R225" s="59">
        <f t="shared" si="112"/>
        <v>0</v>
      </c>
      <c r="S225" s="59">
        <f t="shared" si="113"/>
        <v>0</v>
      </c>
      <c r="T225" s="59">
        <f t="shared" si="114"/>
        <v>0</v>
      </c>
      <c r="U225" s="59">
        <f t="shared" si="115"/>
        <v>0</v>
      </c>
      <c r="V225" s="59">
        <f t="shared" si="116"/>
        <v>0</v>
      </c>
      <c r="W225" s="59">
        <f t="shared" si="117"/>
        <v>0</v>
      </c>
      <c r="X225" s="59">
        <f t="shared" si="118"/>
        <v>0</v>
      </c>
      <c r="Y225" s="59">
        <f t="shared" si="119"/>
        <v>0</v>
      </c>
      <c r="Z225" s="59">
        <f t="shared" si="120"/>
        <v>0</v>
      </c>
      <c r="AA225" s="59">
        <f t="shared" si="121"/>
        <v>0</v>
      </c>
      <c r="AB225" s="59">
        <f t="shared" si="122"/>
        <v>0</v>
      </c>
      <c r="AC225" s="59">
        <f t="shared" si="123"/>
        <v>0</v>
      </c>
      <c r="AD225" s="59">
        <f t="shared" si="124"/>
        <v>0</v>
      </c>
      <c r="AE225" s="59">
        <f t="shared" si="125"/>
        <v>0</v>
      </c>
      <c r="AF225" s="59">
        <f t="shared" si="126"/>
        <v>0</v>
      </c>
      <c r="AG225" s="59">
        <f t="shared" si="127"/>
        <v>0</v>
      </c>
      <c r="AH225" s="59">
        <f t="shared" si="128"/>
        <v>0</v>
      </c>
      <c r="AI225" s="59">
        <f t="shared" si="129"/>
        <v>0</v>
      </c>
      <c r="AJ225" s="59">
        <f t="shared" si="130"/>
        <v>0</v>
      </c>
      <c r="AK225" s="59">
        <f t="shared" si="131"/>
        <v>0</v>
      </c>
      <c r="AL225" s="59">
        <f t="shared" si="132"/>
        <v>0</v>
      </c>
      <c r="AM225" s="59">
        <f t="shared" si="133"/>
        <v>0</v>
      </c>
      <c r="AN225" s="59">
        <f t="shared" si="134"/>
        <v>0</v>
      </c>
      <c r="AO225" s="59">
        <f t="shared" si="135"/>
        <v>0</v>
      </c>
      <c r="AP225" s="59">
        <f t="shared" si="136"/>
        <v>0</v>
      </c>
      <c r="AQ225" s="59">
        <f t="shared" si="137"/>
        <v>0</v>
      </c>
      <c r="BR225" s="59" t="str">
        <f t="shared" si="138"/>
        <v/>
      </c>
      <c r="BS225" s="59" t="str">
        <f t="shared" si="139"/>
        <v/>
      </c>
      <c r="BU225" s="59" t="str">
        <f t="shared" si="140"/>
        <v/>
      </c>
      <c r="BV225" s="59" t="str">
        <f t="shared" si="141"/>
        <v/>
      </c>
      <c r="BX225" s="59" t="str">
        <f t="shared" si="142"/>
        <v/>
      </c>
      <c r="BY225" s="59" t="str">
        <f t="shared" si="143"/>
        <v/>
      </c>
      <c r="BZ225" s="59"/>
      <c r="CB225" s="59" t="str">
        <f t="shared" si="144"/>
        <v/>
      </c>
      <c r="CD225" s="59" t="str">
        <f t="shared" si="145"/>
        <v/>
      </c>
      <c r="CE225" s="59" t="str">
        <f t="shared" si="111"/>
        <v/>
      </c>
      <c r="CF225" s="60">
        <v>224</v>
      </c>
      <c r="CG225" s="60" t="str">
        <f>IF($CF225=Output!$C$7,$BS225,"")</f>
        <v/>
      </c>
    </row>
    <row r="226" spans="1:85" x14ac:dyDescent="0.25">
      <c r="A226" s="37"/>
      <c r="B226" s="39"/>
      <c r="C226" s="37"/>
      <c r="D226" s="37"/>
      <c r="E226" s="37"/>
      <c r="F226" s="37"/>
      <c r="G226" s="62"/>
      <c r="H226" s="57"/>
      <c r="I226" s="57"/>
      <c r="J226" s="57"/>
      <c r="K226" s="57"/>
      <c r="L226" s="57"/>
      <c r="M226" s="57"/>
      <c r="N226" s="57"/>
      <c r="O226" s="57"/>
      <c r="P226" s="57"/>
      <c r="R226" s="59">
        <f t="shared" si="112"/>
        <v>0</v>
      </c>
      <c r="S226" s="59">
        <f t="shared" si="113"/>
        <v>0</v>
      </c>
      <c r="T226" s="59">
        <f t="shared" si="114"/>
        <v>0</v>
      </c>
      <c r="U226" s="59">
        <f t="shared" si="115"/>
        <v>0</v>
      </c>
      <c r="V226" s="59">
        <f t="shared" si="116"/>
        <v>0</v>
      </c>
      <c r="W226" s="59">
        <f t="shared" si="117"/>
        <v>0</v>
      </c>
      <c r="X226" s="59">
        <f t="shared" si="118"/>
        <v>0</v>
      </c>
      <c r="Y226" s="59">
        <f t="shared" si="119"/>
        <v>0</v>
      </c>
      <c r="Z226" s="59">
        <f t="shared" si="120"/>
        <v>0</v>
      </c>
      <c r="AA226" s="59">
        <f t="shared" si="121"/>
        <v>0</v>
      </c>
      <c r="AB226" s="59">
        <f t="shared" si="122"/>
        <v>0</v>
      </c>
      <c r="AC226" s="59">
        <f t="shared" si="123"/>
        <v>0</v>
      </c>
      <c r="AD226" s="59">
        <f t="shared" si="124"/>
        <v>0</v>
      </c>
      <c r="AE226" s="59">
        <f t="shared" si="125"/>
        <v>0</v>
      </c>
      <c r="AF226" s="59">
        <f t="shared" si="126"/>
        <v>0</v>
      </c>
      <c r="AG226" s="59">
        <f t="shared" si="127"/>
        <v>0</v>
      </c>
      <c r="AH226" s="59">
        <f t="shared" si="128"/>
        <v>0</v>
      </c>
      <c r="AI226" s="59">
        <f t="shared" si="129"/>
        <v>0</v>
      </c>
      <c r="AJ226" s="59">
        <f t="shared" si="130"/>
        <v>0</v>
      </c>
      <c r="AK226" s="59">
        <f t="shared" si="131"/>
        <v>0</v>
      </c>
      <c r="AL226" s="59">
        <f t="shared" si="132"/>
        <v>0</v>
      </c>
      <c r="AM226" s="59">
        <f t="shared" si="133"/>
        <v>0</v>
      </c>
      <c r="AN226" s="59">
        <f t="shared" si="134"/>
        <v>0</v>
      </c>
      <c r="AO226" s="59">
        <f t="shared" si="135"/>
        <v>0</v>
      </c>
      <c r="AP226" s="59">
        <f t="shared" si="136"/>
        <v>0</v>
      </c>
      <c r="AQ226" s="59">
        <f t="shared" si="137"/>
        <v>0</v>
      </c>
      <c r="BR226" s="59" t="str">
        <f t="shared" si="138"/>
        <v/>
      </c>
      <c r="BS226" s="59" t="str">
        <f t="shared" si="139"/>
        <v/>
      </c>
      <c r="BU226" s="59" t="str">
        <f t="shared" si="140"/>
        <v/>
      </c>
      <c r="BV226" s="59" t="str">
        <f t="shared" si="141"/>
        <v/>
      </c>
      <c r="BX226" s="59" t="str">
        <f t="shared" si="142"/>
        <v/>
      </c>
      <c r="BY226" s="59" t="str">
        <f t="shared" si="143"/>
        <v/>
      </c>
      <c r="BZ226" s="59"/>
      <c r="CB226" s="59" t="str">
        <f t="shared" si="144"/>
        <v/>
      </c>
      <c r="CD226" s="59" t="str">
        <f t="shared" si="145"/>
        <v/>
      </c>
      <c r="CE226" s="59" t="str">
        <f t="shared" si="111"/>
        <v/>
      </c>
      <c r="CF226" s="60">
        <v>225</v>
      </c>
      <c r="CG226" s="60" t="str">
        <f>IF($CF226=Output!$C$7,$BS226,"")</f>
        <v/>
      </c>
    </row>
    <row r="227" spans="1:85" x14ac:dyDescent="0.25">
      <c r="A227" s="37"/>
      <c r="B227" s="39"/>
      <c r="C227" s="37"/>
      <c r="D227" s="37"/>
      <c r="E227" s="37"/>
      <c r="F227" s="37"/>
      <c r="G227" s="62"/>
      <c r="H227" s="57"/>
      <c r="I227" s="57"/>
      <c r="J227" s="57"/>
      <c r="K227" s="57"/>
      <c r="L227" s="57"/>
      <c r="M227" s="57"/>
      <c r="N227" s="57"/>
      <c r="O227" s="57"/>
      <c r="P227" s="57"/>
      <c r="R227" s="59">
        <f t="shared" si="112"/>
        <v>0</v>
      </c>
      <c r="S227" s="59">
        <f t="shared" si="113"/>
        <v>0</v>
      </c>
      <c r="T227" s="59">
        <f t="shared" si="114"/>
        <v>0</v>
      </c>
      <c r="U227" s="59">
        <f t="shared" si="115"/>
        <v>0</v>
      </c>
      <c r="V227" s="59">
        <f t="shared" si="116"/>
        <v>0</v>
      </c>
      <c r="W227" s="59">
        <f t="shared" si="117"/>
        <v>0</v>
      </c>
      <c r="X227" s="59">
        <f t="shared" si="118"/>
        <v>0</v>
      </c>
      <c r="Y227" s="59">
        <f t="shared" si="119"/>
        <v>0</v>
      </c>
      <c r="Z227" s="59">
        <f t="shared" si="120"/>
        <v>0</v>
      </c>
      <c r="AA227" s="59">
        <f t="shared" si="121"/>
        <v>0</v>
      </c>
      <c r="AB227" s="59">
        <f t="shared" si="122"/>
        <v>0</v>
      </c>
      <c r="AC227" s="59">
        <f t="shared" si="123"/>
        <v>0</v>
      </c>
      <c r="AD227" s="59">
        <f t="shared" si="124"/>
        <v>0</v>
      </c>
      <c r="AE227" s="59">
        <f t="shared" si="125"/>
        <v>0</v>
      </c>
      <c r="AF227" s="59">
        <f t="shared" si="126"/>
        <v>0</v>
      </c>
      <c r="AG227" s="59">
        <f t="shared" si="127"/>
        <v>0</v>
      </c>
      <c r="AH227" s="59">
        <f t="shared" si="128"/>
        <v>0</v>
      </c>
      <c r="AI227" s="59">
        <f t="shared" si="129"/>
        <v>0</v>
      </c>
      <c r="AJ227" s="59">
        <f t="shared" si="130"/>
        <v>0</v>
      </c>
      <c r="AK227" s="59">
        <f t="shared" si="131"/>
        <v>0</v>
      </c>
      <c r="AL227" s="59">
        <f t="shared" si="132"/>
        <v>0</v>
      </c>
      <c r="AM227" s="59">
        <f t="shared" si="133"/>
        <v>0</v>
      </c>
      <c r="AN227" s="59">
        <f t="shared" si="134"/>
        <v>0</v>
      </c>
      <c r="AO227" s="59">
        <f t="shared" si="135"/>
        <v>0</v>
      </c>
      <c r="AP227" s="59">
        <f t="shared" si="136"/>
        <v>0</v>
      </c>
      <c r="AQ227" s="59">
        <f t="shared" si="137"/>
        <v>0</v>
      </c>
      <c r="BR227" s="59" t="str">
        <f t="shared" si="138"/>
        <v/>
      </c>
      <c r="BS227" s="59" t="str">
        <f t="shared" si="139"/>
        <v/>
      </c>
      <c r="BU227" s="59" t="str">
        <f t="shared" si="140"/>
        <v/>
      </c>
      <c r="BV227" s="59" t="str">
        <f t="shared" si="141"/>
        <v/>
      </c>
      <c r="BX227" s="59" t="str">
        <f t="shared" si="142"/>
        <v/>
      </c>
      <c r="BY227" s="59" t="str">
        <f t="shared" si="143"/>
        <v/>
      </c>
      <c r="BZ227" s="59"/>
      <c r="CB227" s="59" t="str">
        <f t="shared" si="144"/>
        <v/>
      </c>
      <c r="CD227" s="59" t="str">
        <f t="shared" si="145"/>
        <v/>
      </c>
      <c r="CE227" s="59" t="str">
        <f t="shared" si="111"/>
        <v/>
      </c>
      <c r="CF227" s="60">
        <v>226</v>
      </c>
      <c r="CG227" s="60" t="str">
        <f>IF($CF227=Output!$C$7,$BS227,"")</f>
        <v/>
      </c>
    </row>
    <row r="228" spans="1:85" x14ac:dyDescent="0.25">
      <c r="A228" s="37"/>
      <c r="B228" s="39"/>
      <c r="C228" s="37"/>
      <c r="D228" s="37"/>
      <c r="E228" s="37"/>
      <c r="F228" s="37"/>
      <c r="G228" s="62"/>
      <c r="H228" s="57"/>
      <c r="I228" s="57"/>
      <c r="J228" s="57"/>
      <c r="K228" s="57"/>
      <c r="L228" s="57"/>
      <c r="M228" s="57"/>
      <c r="N228" s="57"/>
      <c r="O228" s="57"/>
      <c r="P228" s="57"/>
      <c r="R228" s="59">
        <f t="shared" si="112"/>
        <v>0</v>
      </c>
      <c r="S228" s="59">
        <f t="shared" si="113"/>
        <v>0</v>
      </c>
      <c r="T228" s="59">
        <f t="shared" si="114"/>
        <v>0</v>
      </c>
      <c r="U228" s="59">
        <f t="shared" si="115"/>
        <v>0</v>
      </c>
      <c r="V228" s="59">
        <f t="shared" si="116"/>
        <v>0</v>
      </c>
      <c r="W228" s="59">
        <f t="shared" si="117"/>
        <v>0</v>
      </c>
      <c r="X228" s="59">
        <f t="shared" si="118"/>
        <v>0</v>
      </c>
      <c r="Y228" s="59">
        <f t="shared" si="119"/>
        <v>0</v>
      </c>
      <c r="Z228" s="59">
        <f t="shared" si="120"/>
        <v>0</v>
      </c>
      <c r="AA228" s="59">
        <f t="shared" si="121"/>
        <v>0</v>
      </c>
      <c r="AB228" s="59">
        <f t="shared" si="122"/>
        <v>0</v>
      </c>
      <c r="AC228" s="59">
        <f t="shared" si="123"/>
        <v>0</v>
      </c>
      <c r="AD228" s="59">
        <f t="shared" si="124"/>
        <v>0</v>
      </c>
      <c r="AE228" s="59">
        <f t="shared" si="125"/>
        <v>0</v>
      </c>
      <c r="AF228" s="59">
        <f t="shared" si="126"/>
        <v>0</v>
      </c>
      <c r="AG228" s="59">
        <f t="shared" si="127"/>
        <v>0</v>
      </c>
      <c r="AH228" s="59">
        <f t="shared" si="128"/>
        <v>0</v>
      </c>
      <c r="AI228" s="59">
        <f t="shared" si="129"/>
        <v>0</v>
      </c>
      <c r="AJ228" s="59">
        <f t="shared" si="130"/>
        <v>0</v>
      </c>
      <c r="AK228" s="59">
        <f t="shared" si="131"/>
        <v>0</v>
      </c>
      <c r="AL228" s="59">
        <f t="shared" si="132"/>
        <v>0</v>
      </c>
      <c r="AM228" s="59">
        <f t="shared" si="133"/>
        <v>0</v>
      </c>
      <c r="AN228" s="59">
        <f t="shared" si="134"/>
        <v>0</v>
      </c>
      <c r="AO228" s="59">
        <f t="shared" si="135"/>
        <v>0</v>
      </c>
      <c r="AP228" s="59">
        <f t="shared" si="136"/>
        <v>0</v>
      </c>
      <c r="AQ228" s="59">
        <f t="shared" si="137"/>
        <v>0</v>
      </c>
      <c r="BR228" s="59" t="str">
        <f t="shared" si="138"/>
        <v/>
      </c>
      <c r="BS228" s="59" t="str">
        <f t="shared" si="139"/>
        <v/>
      </c>
      <c r="BU228" s="59" t="str">
        <f t="shared" si="140"/>
        <v/>
      </c>
      <c r="BV228" s="59" t="str">
        <f t="shared" si="141"/>
        <v/>
      </c>
      <c r="BX228" s="59" t="str">
        <f t="shared" si="142"/>
        <v/>
      </c>
      <c r="BY228" s="59" t="str">
        <f t="shared" si="143"/>
        <v/>
      </c>
      <c r="BZ228" s="59"/>
      <c r="CB228" s="59" t="str">
        <f t="shared" si="144"/>
        <v/>
      </c>
      <c r="CD228" s="59" t="str">
        <f t="shared" si="145"/>
        <v/>
      </c>
      <c r="CE228" s="59" t="str">
        <f t="shared" si="111"/>
        <v/>
      </c>
      <c r="CF228" s="60">
        <v>227</v>
      </c>
      <c r="CG228" s="60" t="str">
        <f>IF($CF228=Output!$C$7,$BS228,"")</f>
        <v/>
      </c>
    </row>
    <row r="229" spans="1:85" x14ac:dyDescent="0.25">
      <c r="A229" s="37"/>
      <c r="B229" s="39"/>
      <c r="C229" s="37"/>
      <c r="D229" s="37"/>
      <c r="E229" s="37"/>
      <c r="F229" s="37"/>
      <c r="G229" s="62"/>
      <c r="H229" s="57"/>
      <c r="I229" s="57"/>
      <c r="J229" s="57"/>
      <c r="K229" s="57"/>
      <c r="L229" s="57"/>
      <c r="M229" s="57"/>
      <c r="N229" s="57"/>
      <c r="O229" s="57"/>
      <c r="P229" s="57"/>
      <c r="R229" s="59">
        <f t="shared" si="112"/>
        <v>0</v>
      </c>
      <c r="S229" s="59">
        <f t="shared" si="113"/>
        <v>0</v>
      </c>
      <c r="T229" s="59">
        <f t="shared" si="114"/>
        <v>0</v>
      </c>
      <c r="U229" s="59">
        <f t="shared" si="115"/>
        <v>0</v>
      </c>
      <c r="V229" s="59">
        <f t="shared" si="116"/>
        <v>0</v>
      </c>
      <c r="W229" s="59">
        <f t="shared" si="117"/>
        <v>0</v>
      </c>
      <c r="X229" s="59">
        <f t="shared" si="118"/>
        <v>0</v>
      </c>
      <c r="Y229" s="59">
        <f t="shared" si="119"/>
        <v>0</v>
      </c>
      <c r="Z229" s="59">
        <f t="shared" si="120"/>
        <v>0</v>
      </c>
      <c r="AA229" s="59">
        <f t="shared" si="121"/>
        <v>0</v>
      </c>
      <c r="AB229" s="59">
        <f t="shared" si="122"/>
        <v>0</v>
      </c>
      <c r="AC229" s="59">
        <f t="shared" si="123"/>
        <v>0</v>
      </c>
      <c r="AD229" s="59">
        <f t="shared" si="124"/>
        <v>0</v>
      </c>
      <c r="AE229" s="59">
        <f t="shared" si="125"/>
        <v>0</v>
      </c>
      <c r="AF229" s="59">
        <f t="shared" si="126"/>
        <v>0</v>
      </c>
      <c r="AG229" s="59">
        <f t="shared" si="127"/>
        <v>0</v>
      </c>
      <c r="AH229" s="59">
        <f t="shared" si="128"/>
        <v>0</v>
      </c>
      <c r="AI229" s="59">
        <f t="shared" si="129"/>
        <v>0</v>
      </c>
      <c r="AJ229" s="59">
        <f t="shared" si="130"/>
        <v>0</v>
      </c>
      <c r="AK229" s="59">
        <f t="shared" si="131"/>
        <v>0</v>
      </c>
      <c r="AL229" s="59">
        <f t="shared" si="132"/>
        <v>0</v>
      </c>
      <c r="AM229" s="59">
        <f t="shared" si="133"/>
        <v>0</v>
      </c>
      <c r="AN229" s="59">
        <f t="shared" si="134"/>
        <v>0</v>
      </c>
      <c r="AO229" s="59">
        <f t="shared" si="135"/>
        <v>0</v>
      </c>
      <c r="AP229" s="59">
        <f t="shared" si="136"/>
        <v>0</v>
      </c>
      <c r="AQ229" s="59">
        <f t="shared" si="137"/>
        <v>0</v>
      </c>
      <c r="BR229" s="59" t="str">
        <f t="shared" si="138"/>
        <v/>
      </c>
      <c r="BS229" s="59" t="str">
        <f t="shared" si="139"/>
        <v/>
      </c>
      <c r="BU229" s="59" t="str">
        <f t="shared" si="140"/>
        <v/>
      </c>
      <c r="BV229" s="59" t="str">
        <f t="shared" si="141"/>
        <v/>
      </c>
      <c r="BX229" s="59" t="str">
        <f t="shared" si="142"/>
        <v/>
      </c>
      <c r="BY229" s="59" t="str">
        <f t="shared" si="143"/>
        <v/>
      </c>
      <c r="BZ229" s="59"/>
      <c r="CB229" s="59" t="str">
        <f t="shared" si="144"/>
        <v/>
      </c>
      <c r="CD229" s="59" t="str">
        <f t="shared" si="145"/>
        <v/>
      </c>
      <c r="CE229" s="59" t="str">
        <f t="shared" si="111"/>
        <v/>
      </c>
      <c r="CF229" s="60">
        <v>228</v>
      </c>
      <c r="CG229" s="60" t="str">
        <f>IF($CF229=Output!$C$7,$BS229,"")</f>
        <v/>
      </c>
    </row>
    <row r="230" spans="1:85" x14ac:dyDescent="0.25">
      <c r="A230" s="37"/>
      <c r="B230" s="39"/>
      <c r="C230" s="37"/>
      <c r="D230" s="37"/>
      <c r="E230" s="37"/>
      <c r="F230" s="37"/>
      <c r="G230" s="62"/>
      <c r="H230" s="57"/>
      <c r="I230" s="57"/>
      <c r="J230" s="57"/>
      <c r="K230" s="57"/>
      <c r="L230" s="57"/>
      <c r="M230" s="57"/>
      <c r="N230" s="57"/>
      <c r="O230" s="57"/>
      <c r="P230" s="57"/>
      <c r="R230" s="59">
        <f t="shared" si="112"/>
        <v>0</v>
      </c>
      <c r="S230" s="59">
        <f t="shared" si="113"/>
        <v>0</v>
      </c>
      <c r="T230" s="59">
        <f t="shared" si="114"/>
        <v>0</v>
      </c>
      <c r="U230" s="59">
        <f t="shared" si="115"/>
        <v>0</v>
      </c>
      <c r="V230" s="59">
        <f t="shared" si="116"/>
        <v>0</v>
      </c>
      <c r="W230" s="59">
        <f t="shared" si="117"/>
        <v>0</v>
      </c>
      <c r="X230" s="59">
        <f t="shared" si="118"/>
        <v>0</v>
      </c>
      <c r="Y230" s="59">
        <f t="shared" si="119"/>
        <v>0</v>
      </c>
      <c r="Z230" s="59">
        <f t="shared" si="120"/>
        <v>0</v>
      </c>
      <c r="AA230" s="59">
        <f t="shared" si="121"/>
        <v>0</v>
      </c>
      <c r="AB230" s="59">
        <f t="shared" si="122"/>
        <v>0</v>
      </c>
      <c r="AC230" s="59">
        <f t="shared" si="123"/>
        <v>0</v>
      </c>
      <c r="AD230" s="59">
        <f t="shared" si="124"/>
        <v>0</v>
      </c>
      <c r="AE230" s="59">
        <f t="shared" si="125"/>
        <v>0</v>
      </c>
      <c r="AF230" s="59">
        <f t="shared" si="126"/>
        <v>0</v>
      </c>
      <c r="AG230" s="59">
        <f t="shared" si="127"/>
        <v>0</v>
      </c>
      <c r="AH230" s="59">
        <f t="shared" si="128"/>
        <v>0</v>
      </c>
      <c r="AI230" s="59">
        <f t="shared" si="129"/>
        <v>0</v>
      </c>
      <c r="AJ230" s="59">
        <f t="shared" si="130"/>
        <v>0</v>
      </c>
      <c r="AK230" s="59">
        <f t="shared" si="131"/>
        <v>0</v>
      </c>
      <c r="AL230" s="59">
        <f t="shared" si="132"/>
        <v>0</v>
      </c>
      <c r="AM230" s="59">
        <f t="shared" si="133"/>
        <v>0</v>
      </c>
      <c r="AN230" s="59">
        <f t="shared" si="134"/>
        <v>0</v>
      </c>
      <c r="AO230" s="59">
        <f t="shared" si="135"/>
        <v>0</v>
      </c>
      <c r="AP230" s="59">
        <f t="shared" si="136"/>
        <v>0</v>
      </c>
      <c r="AQ230" s="59">
        <f t="shared" si="137"/>
        <v>0</v>
      </c>
      <c r="BR230" s="59" t="str">
        <f t="shared" si="138"/>
        <v/>
      </c>
      <c r="BS230" s="59" t="str">
        <f t="shared" si="139"/>
        <v/>
      </c>
      <c r="BU230" s="59" t="str">
        <f t="shared" si="140"/>
        <v/>
      </c>
      <c r="BV230" s="59" t="str">
        <f t="shared" si="141"/>
        <v/>
      </c>
      <c r="BX230" s="59" t="str">
        <f t="shared" si="142"/>
        <v/>
      </c>
      <c r="BY230" s="59" t="str">
        <f t="shared" si="143"/>
        <v/>
      </c>
      <c r="BZ230" s="59"/>
      <c r="CB230" s="59" t="str">
        <f t="shared" si="144"/>
        <v/>
      </c>
      <c r="CD230" s="59" t="str">
        <f t="shared" si="145"/>
        <v/>
      </c>
      <c r="CE230" s="59" t="str">
        <f t="shared" si="111"/>
        <v/>
      </c>
      <c r="CF230" s="60">
        <v>229</v>
      </c>
      <c r="CG230" s="60" t="str">
        <f>IF($CF230=Output!$C$7,$BS230,"")</f>
        <v/>
      </c>
    </row>
    <row r="231" spans="1:85" x14ac:dyDescent="0.25">
      <c r="A231" s="37"/>
      <c r="B231" s="39"/>
      <c r="C231" s="37"/>
      <c r="D231" s="37"/>
      <c r="E231" s="37"/>
      <c r="F231" s="37"/>
      <c r="G231" s="62"/>
      <c r="H231" s="57"/>
      <c r="I231" s="57"/>
      <c r="J231" s="57"/>
      <c r="K231" s="57"/>
      <c r="L231" s="57"/>
      <c r="M231" s="57"/>
      <c r="N231" s="57"/>
      <c r="O231" s="57"/>
      <c r="P231" s="57"/>
      <c r="R231" s="59">
        <f t="shared" si="112"/>
        <v>0</v>
      </c>
      <c r="S231" s="59">
        <f t="shared" si="113"/>
        <v>0</v>
      </c>
      <c r="T231" s="59">
        <f t="shared" si="114"/>
        <v>0</v>
      </c>
      <c r="U231" s="59">
        <f t="shared" si="115"/>
        <v>0</v>
      </c>
      <c r="V231" s="59">
        <f t="shared" si="116"/>
        <v>0</v>
      </c>
      <c r="W231" s="59">
        <f t="shared" si="117"/>
        <v>0</v>
      </c>
      <c r="X231" s="59">
        <f t="shared" si="118"/>
        <v>0</v>
      </c>
      <c r="Y231" s="59">
        <f t="shared" si="119"/>
        <v>0</v>
      </c>
      <c r="Z231" s="59">
        <f t="shared" si="120"/>
        <v>0</v>
      </c>
      <c r="AA231" s="59">
        <f t="shared" si="121"/>
        <v>0</v>
      </c>
      <c r="AB231" s="59">
        <f t="shared" si="122"/>
        <v>0</v>
      </c>
      <c r="AC231" s="59">
        <f t="shared" si="123"/>
        <v>0</v>
      </c>
      <c r="AD231" s="59">
        <f t="shared" si="124"/>
        <v>0</v>
      </c>
      <c r="AE231" s="59">
        <f t="shared" si="125"/>
        <v>0</v>
      </c>
      <c r="AF231" s="59">
        <f t="shared" si="126"/>
        <v>0</v>
      </c>
      <c r="AG231" s="59">
        <f t="shared" si="127"/>
        <v>0</v>
      </c>
      <c r="AH231" s="59">
        <f t="shared" si="128"/>
        <v>0</v>
      </c>
      <c r="AI231" s="59">
        <f t="shared" si="129"/>
        <v>0</v>
      </c>
      <c r="AJ231" s="59">
        <f t="shared" si="130"/>
        <v>0</v>
      </c>
      <c r="AK231" s="59">
        <f t="shared" si="131"/>
        <v>0</v>
      </c>
      <c r="AL231" s="59">
        <f t="shared" si="132"/>
        <v>0</v>
      </c>
      <c r="AM231" s="59">
        <f t="shared" si="133"/>
        <v>0</v>
      </c>
      <c r="AN231" s="59">
        <f t="shared" si="134"/>
        <v>0</v>
      </c>
      <c r="AO231" s="59">
        <f t="shared" si="135"/>
        <v>0</v>
      </c>
      <c r="AP231" s="59">
        <f t="shared" si="136"/>
        <v>0</v>
      </c>
      <c r="AQ231" s="59">
        <f t="shared" si="137"/>
        <v>0</v>
      </c>
      <c r="BR231" s="59" t="str">
        <f t="shared" si="138"/>
        <v/>
      </c>
      <c r="BS231" s="59" t="str">
        <f t="shared" si="139"/>
        <v/>
      </c>
      <c r="BU231" s="59" t="str">
        <f t="shared" si="140"/>
        <v/>
      </c>
      <c r="BV231" s="59" t="str">
        <f t="shared" si="141"/>
        <v/>
      </c>
      <c r="BX231" s="59" t="str">
        <f t="shared" si="142"/>
        <v/>
      </c>
      <c r="BY231" s="59" t="str">
        <f t="shared" si="143"/>
        <v/>
      </c>
      <c r="BZ231" s="59"/>
      <c r="CB231" s="59" t="str">
        <f t="shared" si="144"/>
        <v/>
      </c>
      <c r="CD231" s="59" t="str">
        <f t="shared" si="145"/>
        <v/>
      </c>
      <c r="CE231" s="59" t="str">
        <f t="shared" si="111"/>
        <v/>
      </c>
      <c r="CF231" s="60">
        <v>230</v>
      </c>
      <c r="CG231" s="60" t="str">
        <f>IF($CF231=Output!$C$7,$BS231,"")</f>
        <v/>
      </c>
    </row>
    <row r="232" spans="1:85" x14ac:dyDescent="0.25">
      <c r="A232" s="37"/>
      <c r="B232" s="39"/>
      <c r="C232" s="37"/>
      <c r="D232" s="37"/>
      <c r="E232" s="37"/>
      <c r="F232" s="37"/>
      <c r="G232" s="62"/>
      <c r="H232" s="57"/>
      <c r="I232" s="57"/>
      <c r="J232" s="57"/>
      <c r="K232" s="57"/>
      <c r="L232" s="57"/>
      <c r="M232" s="57"/>
      <c r="N232" s="57"/>
      <c r="O232" s="57"/>
      <c r="P232" s="57"/>
      <c r="R232" s="59">
        <f t="shared" si="112"/>
        <v>0</v>
      </c>
      <c r="S232" s="59">
        <f t="shared" si="113"/>
        <v>0</v>
      </c>
      <c r="T232" s="59">
        <f t="shared" si="114"/>
        <v>0</v>
      </c>
      <c r="U232" s="59">
        <f t="shared" si="115"/>
        <v>0</v>
      </c>
      <c r="V232" s="59">
        <f t="shared" si="116"/>
        <v>0</v>
      </c>
      <c r="W232" s="59">
        <f t="shared" si="117"/>
        <v>0</v>
      </c>
      <c r="X232" s="59">
        <f t="shared" si="118"/>
        <v>0</v>
      </c>
      <c r="Y232" s="59">
        <f t="shared" si="119"/>
        <v>0</v>
      </c>
      <c r="Z232" s="59">
        <f t="shared" si="120"/>
        <v>0</v>
      </c>
      <c r="AA232" s="59">
        <f t="shared" si="121"/>
        <v>0</v>
      </c>
      <c r="AB232" s="59">
        <f t="shared" si="122"/>
        <v>0</v>
      </c>
      <c r="AC232" s="59">
        <f t="shared" si="123"/>
        <v>0</v>
      </c>
      <c r="AD232" s="59">
        <f t="shared" si="124"/>
        <v>0</v>
      </c>
      <c r="AE232" s="59">
        <f t="shared" si="125"/>
        <v>0</v>
      </c>
      <c r="AF232" s="59">
        <f t="shared" si="126"/>
        <v>0</v>
      </c>
      <c r="AG232" s="59">
        <f t="shared" si="127"/>
        <v>0</v>
      </c>
      <c r="AH232" s="59">
        <f t="shared" si="128"/>
        <v>0</v>
      </c>
      <c r="AI232" s="59">
        <f t="shared" si="129"/>
        <v>0</v>
      </c>
      <c r="AJ232" s="59">
        <f t="shared" si="130"/>
        <v>0</v>
      </c>
      <c r="AK232" s="59">
        <f t="shared" si="131"/>
        <v>0</v>
      </c>
      <c r="AL232" s="59">
        <f t="shared" si="132"/>
        <v>0</v>
      </c>
      <c r="AM232" s="59">
        <f t="shared" si="133"/>
        <v>0</v>
      </c>
      <c r="AN232" s="59">
        <f t="shared" si="134"/>
        <v>0</v>
      </c>
      <c r="AO232" s="59">
        <f t="shared" si="135"/>
        <v>0</v>
      </c>
      <c r="AP232" s="59">
        <f t="shared" si="136"/>
        <v>0</v>
      </c>
      <c r="AQ232" s="59">
        <f t="shared" si="137"/>
        <v>0</v>
      </c>
      <c r="BR232" s="59" t="str">
        <f t="shared" si="138"/>
        <v/>
      </c>
      <c r="BS232" s="59" t="str">
        <f t="shared" si="139"/>
        <v/>
      </c>
      <c r="BU232" s="59" t="str">
        <f t="shared" si="140"/>
        <v/>
      </c>
      <c r="BV232" s="59" t="str">
        <f t="shared" si="141"/>
        <v/>
      </c>
      <c r="BX232" s="59" t="str">
        <f t="shared" si="142"/>
        <v/>
      </c>
      <c r="BY232" s="59" t="str">
        <f t="shared" si="143"/>
        <v/>
      </c>
      <c r="BZ232" s="59"/>
      <c r="CB232" s="59" t="str">
        <f t="shared" si="144"/>
        <v/>
      </c>
      <c r="CD232" s="59" t="str">
        <f t="shared" si="145"/>
        <v/>
      </c>
      <c r="CE232" s="59" t="str">
        <f t="shared" si="111"/>
        <v/>
      </c>
      <c r="CF232" s="60">
        <v>231</v>
      </c>
      <c r="CG232" s="60" t="str">
        <f>IF($CF232=Output!$C$7,$BS232,"")</f>
        <v/>
      </c>
    </row>
    <row r="233" spans="1:85" x14ac:dyDescent="0.25">
      <c r="A233" s="37"/>
      <c r="B233" s="39"/>
      <c r="C233" s="37"/>
      <c r="D233" s="37"/>
      <c r="E233" s="37"/>
      <c r="F233" s="37"/>
      <c r="G233" s="62"/>
      <c r="H233" s="57"/>
      <c r="I233" s="57"/>
      <c r="J233" s="57"/>
      <c r="K233" s="57"/>
      <c r="L233" s="57"/>
      <c r="M233" s="57"/>
      <c r="N233" s="57"/>
      <c r="O233" s="57"/>
      <c r="P233" s="57"/>
      <c r="R233" s="59">
        <f t="shared" si="112"/>
        <v>0</v>
      </c>
      <c r="S233" s="59">
        <f t="shared" si="113"/>
        <v>0</v>
      </c>
      <c r="T233" s="59">
        <f t="shared" si="114"/>
        <v>0</v>
      </c>
      <c r="U233" s="59">
        <f t="shared" si="115"/>
        <v>0</v>
      </c>
      <c r="V233" s="59">
        <f t="shared" si="116"/>
        <v>0</v>
      </c>
      <c r="W233" s="59">
        <f t="shared" si="117"/>
        <v>0</v>
      </c>
      <c r="X233" s="59">
        <f t="shared" si="118"/>
        <v>0</v>
      </c>
      <c r="Y233" s="59">
        <f t="shared" si="119"/>
        <v>0</v>
      </c>
      <c r="Z233" s="59">
        <f t="shared" si="120"/>
        <v>0</v>
      </c>
      <c r="AA233" s="59">
        <f t="shared" si="121"/>
        <v>0</v>
      </c>
      <c r="AB233" s="59">
        <f t="shared" si="122"/>
        <v>0</v>
      </c>
      <c r="AC233" s="59">
        <f t="shared" si="123"/>
        <v>0</v>
      </c>
      <c r="AD233" s="59">
        <f t="shared" si="124"/>
        <v>0</v>
      </c>
      <c r="AE233" s="59">
        <f t="shared" si="125"/>
        <v>0</v>
      </c>
      <c r="AF233" s="59">
        <f t="shared" si="126"/>
        <v>0</v>
      </c>
      <c r="AG233" s="59">
        <f t="shared" si="127"/>
        <v>0</v>
      </c>
      <c r="AH233" s="59">
        <f t="shared" si="128"/>
        <v>0</v>
      </c>
      <c r="AI233" s="59">
        <f t="shared" si="129"/>
        <v>0</v>
      </c>
      <c r="AJ233" s="59">
        <f t="shared" si="130"/>
        <v>0</v>
      </c>
      <c r="AK233" s="59">
        <f t="shared" si="131"/>
        <v>0</v>
      </c>
      <c r="AL233" s="59">
        <f t="shared" si="132"/>
        <v>0</v>
      </c>
      <c r="AM233" s="59">
        <f t="shared" si="133"/>
        <v>0</v>
      </c>
      <c r="AN233" s="59">
        <f t="shared" si="134"/>
        <v>0</v>
      </c>
      <c r="AO233" s="59">
        <f t="shared" si="135"/>
        <v>0</v>
      </c>
      <c r="AP233" s="59">
        <f t="shared" si="136"/>
        <v>0</v>
      </c>
      <c r="AQ233" s="59">
        <f t="shared" si="137"/>
        <v>0</v>
      </c>
      <c r="BR233" s="59" t="str">
        <f t="shared" si="138"/>
        <v/>
      </c>
      <c r="BS233" s="59" t="str">
        <f t="shared" si="139"/>
        <v/>
      </c>
      <c r="BU233" s="59" t="str">
        <f t="shared" si="140"/>
        <v/>
      </c>
      <c r="BV233" s="59" t="str">
        <f t="shared" si="141"/>
        <v/>
      </c>
      <c r="BX233" s="59" t="str">
        <f t="shared" si="142"/>
        <v/>
      </c>
      <c r="BY233" s="59" t="str">
        <f t="shared" si="143"/>
        <v/>
      </c>
      <c r="BZ233" s="59"/>
      <c r="CB233" s="59" t="str">
        <f t="shared" si="144"/>
        <v/>
      </c>
      <c r="CD233" s="59" t="str">
        <f t="shared" si="145"/>
        <v/>
      </c>
      <c r="CE233" s="59" t="str">
        <f t="shared" si="111"/>
        <v/>
      </c>
      <c r="CF233" s="60">
        <v>232</v>
      </c>
      <c r="CG233" s="60" t="str">
        <f>IF($CF233=Output!$C$7,$BS233,"")</f>
        <v/>
      </c>
    </row>
    <row r="234" spans="1:85" x14ac:dyDescent="0.25">
      <c r="A234" s="37"/>
      <c r="B234" s="39"/>
      <c r="C234" s="37"/>
      <c r="D234" s="37"/>
      <c r="E234" s="37"/>
      <c r="F234" s="37"/>
      <c r="G234" s="62"/>
      <c r="H234" s="57"/>
      <c r="I234" s="57"/>
      <c r="J234" s="57"/>
      <c r="K234" s="57"/>
      <c r="L234" s="57"/>
      <c r="M234" s="57"/>
      <c r="N234" s="57"/>
      <c r="O234" s="57"/>
      <c r="P234" s="57"/>
      <c r="R234" s="59">
        <f t="shared" si="112"/>
        <v>0</v>
      </c>
      <c r="S234" s="59">
        <f t="shared" si="113"/>
        <v>0</v>
      </c>
      <c r="T234" s="59">
        <f t="shared" si="114"/>
        <v>0</v>
      </c>
      <c r="U234" s="59">
        <f t="shared" si="115"/>
        <v>0</v>
      </c>
      <c r="V234" s="59">
        <f t="shared" si="116"/>
        <v>0</v>
      </c>
      <c r="W234" s="59">
        <f t="shared" si="117"/>
        <v>0</v>
      </c>
      <c r="X234" s="59">
        <f t="shared" si="118"/>
        <v>0</v>
      </c>
      <c r="Y234" s="59">
        <f t="shared" si="119"/>
        <v>0</v>
      </c>
      <c r="Z234" s="59">
        <f t="shared" si="120"/>
        <v>0</v>
      </c>
      <c r="AA234" s="59">
        <f t="shared" si="121"/>
        <v>0</v>
      </c>
      <c r="AB234" s="59">
        <f t="shared" si="122"/>
        <v>0</v>
      </c>
      <c r="AC234" s="59">
        <f t="shared" si="123"/>
        <v>0</v>
      </c>
      <c r="AD234" s="59">
        <f t="shared" si="124"/>
        <v>0</v>
      </c>
      <c r="AE234" s="59">
        <f t="shared" si="125"/>
        <v>0</v>
      </c>
      <c r="AF234" s="59">
        <f t="shared" si="126"/>
        <v>0</v>
      </c>
      <c r="AG234" s="59">
        <f t="shared" si="127"/>
        <v>0</v>
      </c>
      <c r="AH234" s="59">
        <f t="shared" si="128"/>
        <v>0</v>
      </c>
      <c r="AI234" s="59">
        <f t="shared" si="129"/>
        <v>0</v>
      </c>
      <c r="AJ234" s="59">
        <f t="shared" si="130"/>
        <v>0</v>
      </c>
      <c r="AK234" s="59">
        <f t="shared" si="131"/>
        <v>0</v>
      </c>
      <c r="AL234" s="59">
        <f t="shared" si="132"/>
        <v>0</v>
      </c>
      <c r="AM234" s="59">
        <f t="shared" si="133"/>
        <v>0</v>
      </c>
      <c r="AN234" s="59">
        <f t="shared" si="134"/>
        <v>0</v>
      </c>
      <c r="AO234" s="59">
        <f t="shared" si="135"/>
        <v>0</v>
      </c>
      <c r="AP234" s="59">
        <f t="shared" si="136"/>
        <v>0</v>
      </c>
      <c r="AQ234" s="59">
        <f t="shared" si="137"/>
        <v>0</v>
      </c>
      <c r="BR234" s="59" t="str">
        <f t="shared" si="138"/>
        <v/>
      </c>
      <c r="BS234" s="59" t="str">
        <f t="shared" si="139"/>
        <v/>
      </c>
      <c r="BU234" s="59" t="str">
        <f t="shared" si="140"/>
        <v/>
      </c>
      <c r="BV234" s="59" t="str">
        <f t="shared" si="141"/>
        <v/>
      </c>
      <c r="BX234" s="59" t="str">
        <f t="shared" si="142"/>
        <v/>
      </c>
      <c r="BY234" s="59" t="str">
        <f t="shared" si="143"/>
        <v/>
      </c>
      <c r="BZ234" s="59"/>
      <c r="CB234" s="59" t="str">
        <f t="shared" si="144"/>
        <v/>
      </c>
      <c r="CD234" s="59" t="str">
        <f t="shared" si="145"/>
        <v/>
      </c>
      <c r="CE234" s="59" t="str">
        <f t="shared" si="111"/>
        <v/>
      </c>
      <c r="CF234" s="60">
        <v>233</v>
      </c>
      <c r="CG234" s="60" t="str">
        <f>IF($CF234=Output!$C$7,$BS234,"")</f>
        <v/>
      </c>
    </row>
    <row r="235" spans="1:85" x14ac:dyDescent="0.25">
      <c r="A235" s="37"/>
      <c r="B235" s="39"/>
      <c r="C235" s="37"/>
      <c r="D235" s="37"/>
      <c r="E235" s="37"/>
      <c r="F235" s="37"/>
      <c r="G235" s="62"/>
      <c r="H235" s="57"/>
      <c r="I235" s="57"/>
      <c r="J235" s="57"/>
      <c r="K235" s="57"/>
      <c r="L235" s="57"/>
      <c r="M235" s="57"/>
      <c r="N235" s="57"/>
      <c r="O235" s="57"/>
      <c r="P235" s="57"/>
      <c r="R235" s="59">
        <f t="shared" si="112"/>
        <v>0</v>
      </c>
      <c r="S235" s="59">
        <f t="shared" si="113"/>
        <v>0</v>
      </c>
      <c r="T235" s="59">
        <f t="shared" si="114"/>
        <v>0</v>
      </c>
      <c r="U235" s="59">
        <f t="shared" si="115"/>
        <v>0</v>
      </c>
      <c r="V235" s="59">
        <f t="shared" si="116"/>
        <v>0</v>
      </c>
      <c r="W235" s="59">
        <f t="shared" si="117"/>
        <v>0</v>
      </c>
      <c r="X235" s="59">
        <f t="shared" si="118"/>
        <v>0</v>
      </c>
      <c r="Y235" s="59">
        <f t="shared" si="119"/>
        <v>0</v>
      </c>
      <c r="Z235" s="59">
        <f t="shared" si="120"/>
        <v>0</v>
      </c>
      <c r="AA235" s="59">
        <f t="shared" si="121"/>
        <v>0</v>
      </c>
      <c r="AB235" s="59">
        <f t="shared" si="122"/>
        <v>0</v>
      </c>
      <c r="AC235" s="59">
        <f t="shared" si="123"/>
        <v>0</v>
      </c>
      <c r="AD235" s="59">
        <f t="shared" si="124"/>
        <v>0</v>
      </c>
      <c r="AE235" s="59">
        <f t="shared" si="125"/>
        <v>0</v>
      </c>
      <c r="AF235" s="59">
        <f t="shared" si="126"/>
        <v>0</v>
      </c>
      <c r="AG235" s="59">
        <f t="shared" si="127"/>
        <v>0</v>
      </c>
      <c r="AH235" s="59">
        <f t="shared" si="128"/>
        <v>0</v>
      </c>
      <c r="AI235" s="59">
        <f t="shared" si="129"/>
        <v>0</v>
      </c>
      <c r="AJ235" s="59">
        <f t="shared" si="130"/>
        <v>0</v>
      </c>
      <c r="AK235" s="59">
        <f t="shared" si="131"/>
        <v>0</v>
      </c>
      <c r="AL235" s="59">
        <f t="shared" si="132"/>
        <v>0</v>
      </c>
      <c r="AM235" s="59">
        <f t="shared" si="133"/>
        <v>0</v>
      </c>
      <c r="AN235" s="59">
        <f t="shared" si="134"/>
        <v>0</v>
      </c>
      <c r="AO235" s="59">
        <f t="shared" si="135"/>
        <v>0</v>
      </c>
      <c r="AP235" s="59">
        <f t="shared" si="136"/>
        <v>0</v>
      </c>
      <c r="AQ235" s="59">
        <f t="shared" si="137"/>
        <v>0</v>
      </c>
      <c r="BR235" s="59" t="str">
        <f t="shared" si="138"/>
        <v/>
      </c>
      <c r="BS235" s="59" t="str">
        <f t="shared" si="139"/>
        <v/>
      </c>
      <c r="BU235" s="59" t="str">
        <f t="shared" si="140"/>
        <v/>
      </c>
      <c r="BV235" s="59" t="str">
        <f t="shared" si="141"/>
        <v/>
      </c>
      <c r="BX235" s="59" t="str">
        <f t="shared" si="142"/>
        <v/>
      </c>
      <c r="BY235" s="59" t="str">
        <f t="shared" si="143"/>
        <v/>
      </c>
      <c r="BZ235" s="59"/>
      <c r="CB235" s="59" t="str">
        <f t="shared" si="144"/>
        <v/>
      </c>
      <c r="CD235" s="59" t="str">
        <f t="shared" si="145"/>
        <v/>
      </c>
      <c r="CE235" s="59" t="str">
        <f t="shared" si="111"/>
        <v/>
      </c>
      <c r="CF235" s="60">
        <v>234</v>
      </c>
      <c r="CG235" s="60" t="str">
        <f>IF($CF235=Output!$C$7,$BS235,"")</f>
        <v/>
      </c>
    </row>
    <row r="236" spans="1:85" x14ac:dyDescent="0.25">
      <c r="A236" s="37"/>
      <c r="B236" s="39"/>
      <c r="C236" s="37"/>
      <c r="D236" s="37"/>
      <c r="E236" s="37"/>
      <c r="F236" s="37"/>
      <c r="G236" s="62"/>
      <c r="H236" s="57"/>
      <c r="I236" s="57"/>
      <c r="J236" s="57"/>
      <c r="K236" s="57"/>
      <c r="L236" s="57"/>
      <c r="M236" s="57"/>
      <c r="N236" s="57"/>
      <c r="O236" s="57"/>
      <c r="P236" s="57"/>
      <c r="R236" s="59">
        <f t="shared" si="112"/>
        <v>0</v>
      </c>
      <c r="S236" s="59">
        <f t="shared" si="113"/>
        <v>0</v>
      </c>
      <c r="T236" s="59">
        <f t="shared" si="114"/>
        <v>0</v>
      </c>
      <c r="U236" s="59">
        <f t="shared" si="115"/>
        <v>0</v>
      </c>
      <c r="V236" s="59">
        <f t="shared" si="116"/>
        <v>0</v>
      </c>
      <c r="W236" s="59">
        <f t="shared" si="117"/>
        <v>0</v>
      </c>
      <c r="X236" s="59">
        <f t="shared" si="118"/>
        <v>0</v>
      </c>
      <c r="Y236" s="59">
        <f t="shared" si="119"/>
        <v>0</v>
      </c>
      <c r="Z236" s="59">
        <f t="shared" si="120"/>
        <v>0</v>
      </c>
      <c r="AA236" s="59">
        <f t="shared" si="121"/>
        <v>0</v>
      </c>
      <c r="AB236" s="59">
        <f t="shared" si="122"/>
        <v>0</v>
      </c>
      <c r="AC236" s="59">
        <f t="shared" si="123"/>
        <v>0</v>
      </c>
      <c r="AD236" s="59">
        <f t="shared" si="124"/>
        <v>0</v>
      </c>
      <c r="AE236" s="59">
        <f t="shared" si="125"/>
        <v>0</v>
      </c>
      <c r="AF236" s="59">
        <f t="shared" si="126"/>
        <v>0</v>
      </c>
      <c r="AG236" s="59">
        <f t="shared" si="127"/>
        <v>0</v>
      </c>
      <c r="AH236" s="59">
        <f t="shared" si="128"/>
        <v>0</v>
      </c>
      <c r="AI236" s="59">
        <f t="shared" si="129"/>
        <v>0</v>
      </c>
      <c r="AJ236" s="59">
        <f t="shared" si="130"/>
        <v>0</v>
      </c>
      <c r="AK236" s="59">
        <f t="shared" si="131"/>
        <v>0</v>
      </c>
      <c r="AL236" s="59">
        <f t="shared" si="132"/>
        <v>0</v>
      </c>
      <c r="AM236" s="59">
        <f t="shared" si="133"/>
        <v>0</v>
      </c>
      <c r="AN236" s="59">
        <f t="shared" si="134"/>
        <v>0</v>
      </c>
      <c r="AO236" s="59">
        <f t="shared" si="135"/>
        <v>0</v>
      </c>
      <c r="AP236" s="59">
        <f t="shared" si="136"/>
        <v>0</v>
      </c>
      <c r="AQ236" s="59">
        <f t="shared" si="137"/>
        <v>0</v>
      </c>
      <c r="BR236" s="59" t="str">
        <f t="shared" si="138"/>
        <v/>
      </c>
      <c r="BS236" s="59" t="str">
        <f t="shared" si="139"/>
        <v/>
      </c>
      <c r="BU236" s="59" t="str">
        <f t="shared" si="140"/>
        <v/>
      </c>
      <c r="BV236" s="59" t="str">
        <f t="shared" si="141"/>
        <v/>
      </c>
      <c r="BX236" s="59" t="str">
        <f t="shared" si="142"/>
        <v/>
      </c>
      <c r="BY236" s="59" t="str">
        <f t="shared" si="143"/>
        <v/>
      </c>
      <c r="BZ236" s="59"/>
      <c r="CB236" s="59" t="str">
        <f t="shared" si="144"/>
        <v/>
      </c>
      <c r="CD236" s="59" t="str">
        <f t="shared" si="145"/>
        <v/>
      </c>
      <c r="CE236" s="59" t="str">
        <f t="shared" si="111"/>
        <v/>
      </c>
      <c r="CF236" s="60">
        <v>235</v>
      </c>
      <c r="CG236" s="60" t="str">
        <f>IF($CF236=Output!$C$7,$BS236,"")</f>
        <v/>
      </c>
    </row>
    <row r="237" spans="1:85" x14ac:dyDescent="0.25">
      <c r="A237" s="37"/>
      <c r="B237" s="39"/>
      <c r="C237" s="37"/>
      <c r="D237" s="37"/>
      <c r="E237" s="37"/>
      <c r="F237" s="37"/>
      <c r="G237" s="62"/>
      <c r="H237" s="57"/>
      <c r="I237" s="57"/>
      <c r="J237" s="57"/>
      <c r="K237" s="57"/>
      <c r="L237" s="57"/>
      <c r="M237" s="57"/>
      <c r="N237" s="57"/>
      <c r="O237" s="57"/>
      <c r="P237" s="57"/>
      <c r="R237" s="59">
        <f t="shared" si="112"/>
        <v>0</v>
      </c>
      <c r="S237" s="59">
        <f t="shared" si="113"/>
        <v>0</v>
      </c>
      <c r="T237" s="59">
        <f t="shared" si="114"/>
        <v>0</v>
      </c>
      <c r="U237" s="59">
        <f t="shared" si="115"/>
        <v>0</v>
      </c>
      <c r="V237" s="59">
        <f t="shared" si="116"/>
        <v>0</v>
      </c>
      <c r="W237" s="59">
        <f t="shared" si="117"/>
        <v>0</v>
      </c>
      <c r="X237" s="59">
        <f t="shared" si="118"/>
        <v>0</v>
      </c>
      <c r="Y237" s="59">
        <f t="shared" si="119"/>
        <v>0</v>
      </c>
      <c r="Z237" s="59">
        <f t="shared" si="120"/>
        <v>0</v>
      </c>
      <c r="AA237" s="59">
        <f t="shared" si="121"/>
        <v>0</v>
      </c>
      <c r="AB237" s="59">
        <f t="shared" si="122"/>
        <v>0</v>
      </c>
      <c r="AC237" s="59">
        <f t="shared" si="123"/>
        <v>0</v>
      </c>
      <c r="AD237" s="59">
        <f t="shared" si="124"/>
        <v>0</v>
      </c>
      <c r="AE237" s="59">
        <f t="shared" si="125"/>
        <v>0</v>
      </c>
      <c r="AF237" s="59">
        <f t="shared" si="126"/>
        <v>0</v>
      </c>
      <c r="AG237" s="59">
        <f t="shared" si="127"/>
        <v>0</v>
      </c>
      <c r="AH237" s="59">
        <f t="shared" si="128"/>
        <v>0</v>
      </c>
      <c r="AI237" s="59">
        <f t="shared" si="129"/>
        <v>0</v>
      </c>
      <c r="AJ237" s="59">
        <f t="shared" si="130"/>
        <v>0</v>
      </c>
      <c r="AK237" s="59">
        <f t="shared" si="131"/>
        <v>0</v>
      </c>
      <c r="AL237" s="59">
        <f t="shared" si="132"/>
        <v>0</v>
      </c>
      <c r="AM237" s="59">
        <f t="shared" si="133"/>
        <v>0</v>
      </c>
      <c r="AN237" s="59">
        <f t="shared" si="134"/>
        <v>0</v>
      </c>
      <c r="AO237" s="59">
        <f t="shared" si="135"/>
        <v>0</v>
      </c>
      <c r="AP237" s="59">
        <f t="shared" si="136"/>
        <v>0</v>
      </c>
      <c r="AQ237" s="59">
        <f t="shared" si="137"/>
        <v>0</v>
      </c>
      <c r="BR237" s="59" t="str">
        <f t="shared" si="138"/>
        <v/>
      </c>
      <c r="BS237" s="59" t="str">
        <f t="shared" si="139"/>
        <v/>
      </c>
      <c r="BU237" s="59" t="str">
        <f t="shared" si="140"/>
        <v/>
      </c>
      <c r="BV237" s="59" t="str">
        <f t="shared" si="141"/>
        <v/>
      </c>
      <c r="BX237" s="59" t="str">
        <f t="shared" si="142"/>
        <v/>
      </c>
      <c r="BY237" s="59" t="str">
        <f t="shared" si="143"/>
        <v/>
      </c>
      <c r="BZ237" s="59"/>
      <c r="CB237" s="59" t="str">
        <f t="shared" si="144"/>
        <v/>
      </c>
      <c r="CD237" s="59" t="str">
        <f t="shared" si="145"/>
        <v/>
      </c>
      <c r="CE237" s="59" t="str">
        <f t="shared" si="111"/>
        <v/>
      </c>
      <c r="CF237" s="60">
        <v>236</v>
      </c>
      <c r="CG237" s="60" t="str">
        <f>IF($CF237=Output!$C$7,$BS237,"")</f>
        <v/>
      </c>
    </row>
    <row r="238" spans="1:85" x14ac:dyDescent="0.25">
      <c r="A238" s="37"/>
      <c r="B238" s="39"/>
      <c r="C238" s="37"/>
      <c r="D238" s="37"/>
      <c r="E238" s="37"/>
      <c r="F238" s="37"/>
      <c r="G238" s="62"/>
      <c r="H238" s="57"/>
      <c r="I238" s="57"/>
      <c r="J238" s="57"/>
      <c r="K238" s="57"/>
      <c r="L238" s="57"/>
      <c r="M238" s="57"/>
      <c r="N238" s="57"/>
      <c r="O238" s="57"/>
      <c r="P238" s="57"/>
      <c r="R238" s="59">
        <f t="shared" si="112"/>
        <v>0</v>
      </c>
      <c r="S238" s="59">
        <f t="shared" si="113"/>
        <v>0</v>
      </c>
      <c r="T238" s="59">
        <f t="shared" si="114"/>
        <v>0</v>
      </c>
      <c r="U238" s="59">
        <f t="shared" si="115"/>
        <v>0</v>
      </c>
      <c r="V238" s="59">
        <f t="shared" si="116"/>
        <v>0</v>
      </c>
      <c r="W238" s="59">
        <f t="shared" si="117"/>
        <v>0</v>
      </c>
      <c r="X238" s="59">
        <f t="shared" si="118"/>
        <v>0</v>
      </c>
      <c r="Y238" s="59">
        <f t="shared" si="119"/>
        <v>0</v>
      </c>
      <c r="Z238" s="59">
        <f t="shared" si="120"/>
        <v>0</v>
      </c>
      <c r="AA238" s="59">
        <f t="shared" si="121"/>
        <v>0</v>
      </c>
      <c r="AB238" s="59">
        <f t="shared" si="122"/>
        <v>0</v>
      </c>
      <c r="AC238" s="59">
        <f t="shared" si="123"/>
        <v>0</v>
      </c>
      <c r="AD238" s="59">
        <f t="shared" si="124"/>
        <v>0</v>
      </c>
      <c r="AE238" s="59">
        <f t="shared" si="125"/>
        <v>0</v>
      </c>
      <c r="AF238" s="59">
        <f t="shared" si="126"/>
        <v>0</v>
      </c>
      <c r="AG238" s="59">
        <f t="shared" si="127"/>
        <v>0</v>
      </c>
      <c r="AH238" s="59">
        <f t="shared" si="128"/>
        <v>0</v>
      </c>
      <c r="AI238" s="59">
        <f t="shared" si="129"/>
        <v>0</v>
      </c>
      <c r="AJ238" s="59">
        <f t="shared" si="130"/>
        <v>0</v>
      </c>
      <c r="AK238" s="59">
        <f t="shared" si="131"/>
        <v>0</v>
      </c>
      <c r="AL238" s="59">
        <f t="shared" si="132"/>
        <v>0</v>
      </c>
      <c r="AM238" s="59">
        <f t="shared" si="133"/>
        <v>0</v>
      </c>
      <c r="AN238" s="59">
        <f t="shared" si="134"/>
        <v>0</v>
      </c>
      <c r="AO238" s="59">
        <f t="shared" si="135"/>
        <v>0</v>
      </c>
      <c r="AP238" s="59">
        <f t="shared" si="136"/>
        <v>0</v>
      </c>
      <c r="AQ238" s="59">
        <f t="shared" si="137"/>
        <v>0</v>
      </c>
      <c r="BR238" s="59" t="str">
        <f t="shared" si="138"/>
        <v/>
      </c>
      <c r="BS238" s="59" t="str">
        <f t="shared" si="139"/>
        <v/>
      </c>
      <c r="BU238" s="59" t="str">
        <f t="shared" si="140"/>
        <v/>
      </c>
      <c r="BV238" s="59" t="str">
        <f t="shared" si="141"/>
        <v/>
      </c>
      <c r="BX238" s="59" t="str">
        <f t="shared" si="142"/>
        <v/>
      </c>
      <c r="BY238" s="59" t="str">
        <f t="shared" si="143"/>
        <v/>
      </c>
      <c r="BZ238" s="59"/>
      <c r="CB238" s="59" t="str">
        <f t="shared" si="144"/>
        <v/>
      </c>
      <c r="CD238" s="59" t="str">
        <f t="shared" si="145"/>
        <v/>
      </c>
      <c r="CE238" s="59" t="str">
        <f t="shared" si="111"/>
        <v/>
      </c>
      <c r="CF238" s="60">
        <v>237</v>
      </c>
      <c r="CG238" s="60" t="str">
        <f>IF($CF238=Output!$C$7,$BS238,"")</f>
        <v/>
      </c>
    </row>
    <row r="239" spans="1:85" x14ac:dyDescent="0.25">
      <c r="A239" s="37"/>
      <c r="B239" s="39"/>
      <c r="C239" s="37"/>
      <c r="D239" s="37"/>
      <c r="E239" s="37"/>
      <c r="F239" s="37"/>
      <c r="G239" s="62"/>
      <c r="H239" s="57"/>
      <c r="I239" s="57"/>
      <c r="J239" s="57"/>
      <c r="K239" s="57"/>
      <c r="L239" s="57"/>
      <c r="M239" s="57"/>
      <c r="N239" s="57"/>
      <c r="O239" s="57"/>
      <c r="P239" s="57"/>
      <c r="R239" s="59">
        <f t="shared" si="112"/>
        <v>0</v>
      </c>
      <c r="S239" s="59">
        <f t="shared" si="113"/>
        <v>0</v>
      </c>
      <c r="T239" s="59">
        <f t="shared" si="114"/>
        <v>0</v>
      </c>
      <c r="U239" s="59">
        <f t="shared" si="115"/>
        <v>0</v>
      </c>
      <c r="V239" s="59">
        <f t="shared" si="116"/>
        <v>0</v>
      </c>
      <c r="W239" s="59">
        <f t="shared" si="117"/>
        <v>0</v>
      </c>
      <c r="X239" s="59">
        <f t="shared" si="118"/>
        <v>0</v>
      </c>
      <c r="Y239" s="59">
        <f t="shared" si="119"/>
        <v>0</v>
      </c>
      <c r="Z239" s="59">
        <f t="shared" si="120"/>
        <v>0</v>
      </c>
      <c r="AA239" s="59">
        <f t="shared" si="121"/>
        <v>0</v>
      </c>
      <c r="AB239" s="59">
        <f t="shared" si="122"/>
        <v>0</v>
      </c>
      <c r="AC239" s="59">
        <f t="shared" si="123"/>
        <v>0</v>
      </c>
      <c r="AD239" s="59">
        <f t="shared" si="124"/>
        <v>0</v>
      </c>
      <c r="AE239" s="59">
        <f t="shared" si="125"/>
        <v>0</v>
      </c>
      <c r="AF239" s="59">
        <f t="shared" si="126"/>
        <v>0</v>
      </c>
      <c r="AG239" s="59">
        <f t="shared" si="127"/>
        <v>0</v>
      </c>
      <c r="AH239" s="59">
        <f t="shared" si="128"/>
        <v>0</v>
      </c>
      <c r="AI239" s="59">
        <f t="shared" si="129"/>
        <v>0</v>
      </c>
      <c r="AJ239" s="59">
        <f t="shared" si="130"/>
        <v>0</v>
      </c>
      <c r="AK239" s="59">
        <f t="shared" si="131"/>
        <v>0</v>
      </c>
      <c r="AL239" s="59">
        <f t="shared" si="132"/>
        <v>0</v>
      </c>
      <c r="AM239" s="59">
        <f t="shared" si="133"/>
        <v>0</v>
      </c>
      <c r="AN239" s="59">
        <f t="shared" si="134"/>
        <v>0</v>
      </c>
      <c r="AO239" s="59">
        <f t="shared" si="135"/>
        <v>0</v>
      </c>
      <c r="AP239" s="59">
        <f t="shared" si="136"/>
        <v>0</v>
      </c>
      <c r="AQ239" s="59">
        <f t="shared" si="137"/>
        <v>0</v>
      </c>
      <c r="BR239" s="59" t="str">
        <f t="shared" si="138"/>
        <v/>
      </c>
      <c r="BS239" s="59" t="str">
        <f t="shared" si="139"/>
        <v/>
      </c>
      <c r="BU239" s="59" t="str">
        <f t="shared" si="140"/>
        <v/>
      </c>
      <c r="BV239" s="59" t="str">
        <f t="shared" si="141"/>
        <v/>
      </c>
      <c r="BX239" s="59" t="str">
        <f t="shared" si="142"/>
        <v/>
      </c>
      <c r="BY239" s="59" t="str">
        <f t="shared" si="143"/>
        <v/>
      </c>
      <c r="BZ239" s="59"/>
      <c r="CB239" s="59" t="str">
        <f t="shared" si="144"/>
        <v/>
      </c>
      <c r="CD239" s="59" t="str">
        <f t="shared" si="145"/>
        <v/>
      </c>
      <c r="CE239" s="59" t="str">
        <f t="shared" si="111"/>
        <v/>
      </c>
      <c r="CF239" s="60">
        <v>238</v>
      </c>
      <c r="CG239" s="60" t="str">
        <f>IF($CF239=Output!$C$7,$BS239,"")</f>
        <v/>
      </c>
    </row>
    <row r="240" spans="1:85" x14ac:dyDescent="0.25">
      <c r="A240" s="37"/>
      <c r="B240" s="39"/>
      <c r="C240" s="37"/>
      <c r="D240" s="37"/>
      <c r="E240" s="37"/>
      <c r="F240" s="37"/>
      <c r="G240" s="62"/>
      <c r="H240" s="57"/>
      <c r="I240" s="57"/>
      <c r="J240" s="57"/>
      <c r="K240" s="57"/>
      <c r="L240" s="57"/>
      <c r="M240" s="57"/>
      <c r="N240" s="57"/>
      <c r="O240" s="57"/>
      <c r="P240" s="57"/>
      <c r="R240" s="59">
        <f t="shared" si="112"/>
        <v>0</v>
      </c>
      <c r="S240" s="59">
        <f t="shared" si="113"/>
        <v>0</v>
      </c>
      <c r="T240" s="59">
        <f t="shared" si="114"/>
        <v>0</v>
      </c>
      <c r="U240" s="59">
        <f t="shared" si="115"/>
        <v>0</v>
      </c>
      <c r="V240" s="59">
        <f t="shared" si="116"/>
        <v>0</v>
      </c>
      <c r="W240" s="59">
        <f t="shared" si="117"/>
        <v>0</v>
      </c>
      <c r="X240" s="59">
        <f t="shared" si="118"/>
        <v>0</v>
      </c>
      <c r="Y240" s="59">
        <f t="shared" si="119"/>
        <v>0</v>
      </c>
      <c r="Z240" s="59">
        <f t="shared" si="120"/>
        <v>0</v>
      </c>
      <c r="AA240" s="59">
        <f t="shared" si="121"/>
        <v>0</v>
      </c>
      <c r="AB240" s="59">
        <f t="shared" si="122"/>
        <v>0</v>
      </c>
      <c r="AC240" s="59">
        <f t="shared" si="123"/>
        <v>0</v>
      </c>
      <c r="AD240" s="59">
        <f t="shared" si="124"/>
        <v>0</v>
      </c>
      <c r="AE240" s="59">
        <f t="shared" si="125"/>
        <v>0</v>
      </c>
      <c r="AF240" s="59">
        <f t="shared" si="126"/>
        <v>0</v>
      </c>
      <c r="AG240" s="59">
        <f t="shared" si="127"/>
        <v>0</v>
      </c>
      <c r="AH240" s="59">
        <f t="shared" si="128"/>
        <v>0</v>
      </c>
      <c r="AI240" s="59">
        <f t="shared" si="129"/>
        <v>0</v>
      </c>
      <c r="AJ240" s="59">
        <f t="shared" si="130"/>
        <v>0</v>
      </c>
      <c r="AK240" s="59">
        <f t="shared" si="131"/>
        <v>0</v>
      </c>
      <c r="AL240" s="59">
        <f t="shared" si="132"/>
        <v>0</v>
      </c>
      <c r="AM240" s="59">
        <f t="shared" si="133"/>
        <v>0</v>
      </c>
      <c r="AN240" s="59">
        <f t="shared" si="134"/>
        <v>0</v>
      </c>
      <c r="AO240" s="59">
        <f t="shared" si="135"/>
        <v>0</v>
      </c>
      <c r="AP240" s="59">
        <f t="shared" si="136"/>
        <v>0</v>
      </c>
      <c r="AQ240" s="59">
        <f t="shared" si="137"/>
        <v>0</v>
      </c>
      <c r="BR240" s="59" t="str">
        <f t="shared" si="138"/>
        <v/>
      </c>
      <c r="BS240" s="59" t="str">
        <f t="shared" si="139"/>
        <v/>
      </c>
      <c r="BU240" s="59" t="str">
        <f t="shared" si="140"/>
        <v/>
      </c>
      <c r="BV240" s="59" t="str">
        <f t="shared" si="141"/>
        <v/>
      </c>
      <c r="BX240" s="59" t="str">
        <f t="shared" si="142"/>
        <v/>
      </c>
      <c r="BY240" s="59" t="str">
        <f t="shared" si="143"/>
        <v/>
      </c>
      <c r="BZ240" s="59"/>
      <c r="CB240" s="59" t="str">
        <f t="shared" si="144"/>
        <v/>
      </c>
      <c r="CD240" s="59" t="str">
        <f t="shared" si="145"/>
        <v/>
      </c>
      <c r="CE240" s="59" t="str">
        <f t="shared" si="111"/>
        <v/>
      </c>
      <c r="CF240" s="60">
        <v>239</v>
      </c>
      <c r="CG240" s="60" t="str">
        <f>IF($CF240=Output!$C$7,$BS240,"")</f>
        <v/>
      </c>
    </row>
    <row r="241" spans="1:85" x14ac:dyDescent="0.25">
      <c r="A241" s="37"/>
      <c r="B241" s="39"/>
      <c r="C241" s="37"/>
      <c r="D241" s="37"/>
      <c r="E241" s="37"/>
      <c r="F241" s="37"/>
      <c r="G241" s="62"/>
      <c r="H241" s="57"/>
      <c r="I241" s="57"/>
      <c r="J241" s="57"/>
      <c r="K241" s="57"/>
      <c r="L241" s="57"/>
      <c r="M241" s="57"/>
      <c r="N241" s="57"/>
      <c r="O241" s="57"/>
      <c r="P241" s="57"/>
      <c r="R241" s="59">
        <f t="shared" si="112"/>
        <v>0</v>
      </c>
      <c r="S241" s="59">
        <f t="shared" si="113"/>
        <v>0</v>
      </c>
      <c r="T241" s="59">
        <f t="shared" si="114"/>
        <v>0</v>
      </c>
      <c r="U241" s="59">
        <f t="shared" si="115"/>
        <v>0</v>
      </c>
      <c r="V241" s="59">
        <f t="shared" si="116"/>
        <v>0</v>
      </c>
      <c r="W241" s="59">
        <f t="shared" si="117"/>
        <v>0</v>
      </c>
      <c r="X241" s="59">
        <f t="shared" si="118"/>
        <v>0</v>
      </c>
      <c r="Y241" s="59">
        <f t="shared" si="119"/>
        <v>0</v>
      </c>
      <c r="Z241" s="59">
        <f t="shared" si="120"/>
        <v>0</v>
      </c>
      <c r="AA241" s="59">
        <f t="shared" si="121"/>
        <v>0</v>
      </c>
      <c r="AB241" s="59">
        <f t="shared" si="122"/>
        <v>0</v>
      </c>
      <c r="AC241" s="59">
        <f t="shared" si="123"/>
        <v>0</v>
      </c>
      <c r="AD241" s="59">
        <f t="shared" si="124"/>
        <v>0</v>
      </c>
      <c r="AE241" s="59">
        <f t="shared" si="125"/>
        <v>0</v>
      </c>
      <c r="AF241" s="59">
        <f t="shared" si="126"/>
        <v>0</v>
      </c>
      <c r="AG241" s="59">
        <f t="shared" si="127"/>
        <v>0</v>
      </c>
      <c r="AH241" s="59">
        <f t="shared" si="128"/>
        <v>0</v>
      </c>
      <c r="AI241" s="59">
        <f t="shared" si="129"/>
        <v>0</v>
      </c>
      <c r="AJ241" s="59">
        <f t="shared" si="130"/>
        <v>0</v>
      </c>
      <c r="AK241" s="59">
        <f t="shared" si="131"/>
        <v>0</v>
      </c>
      <c r="AL241" s="59">
        <f t="shared" si="132"/>
        <v>0</v>
      </c>
      <c r="AM241" s="59">
        <f t="shared" si="133"/>
        <v>0</v>
      </c>
      <c r="AN241" s="59">
        <f t="shared" si="134"/>
        <v>0</v>
      </c>
      <c r="AO241" s="59">
        <f t="shared" si="135"/>
        <v>0</v>
      </c>
      <c r="AP241" s="59">
        <f t="shared" si="136"/>
        <v>0</v>
      </c>
      <c r="AQ241" s="59">
        <f t="shared" si="137"/>
        <v>0</v>
      </c>
      <c r="BR241" s="59" t="str">
        <f t="shared" si="138"/>
        <v/>
      </c>
      <c r="BS241" s="59" t="str">
        <f t="shared" si="139"/>
        <v/>
      </c>
      <c r="BU241" s="59" t="str">
        <f t="shared" si="140"/>
        <v/>
      </c>
      <c r="BV241" s="59" t="str">
        <f t="shared" si="141"/>
        <v/>
      </c>
      <c r="BX241" s="59" t="str">
        <f t="shared" si="142"/>
        <v/>
      </c>
      <c r="BY241" s="59" t="str">
        <f t="shared" si="143"/>
        <v/>
      </c>
      <c r="BZ241" s="59"/>
      <c r="CB241" s="59" t="str">
        <f t="shared" si="144"/>
        <v/>
      </c>
      <c r="CD241" s="59" t="str">
        <f t="shared" si="145"/>
        <v/>
      </c>
      <c r="CE241" s="59" t="str">
        <f t="shared" si="111"/>
        <v/>
      </c>
      <c r="CF241" s="60">
        <v>240</v>
      </c>
      <c r="CG241" s="60" t="str">
        <f>IF($CF241=Output!$C$7,$BS241,"")</f>
        <v/>
      </c>
    </row>
    <row r="242" spans="1:85" x14ac:dyDescent="0.25">
      <c r="A242" s="37"/>
      <c r="B242" s="39"/>
      <c r="C242" s="37"/>
      <c r="D242" s="37"/>
      <c r="E242" s="37"/>
      <c r="F242" s="37"/>
      <c r="G242" s="62"/>
      <c r="H242" s="57"/>
      <c r="I242" s="57"/>
      <c r="J242" s="57"/>
      <c r="K242" s="57"/>
      <c r="L242" s="57"/>
      <c r="M242" s="57"/>
      <c r="N242" s="57"/>
      <c r="O242" s="57"/>
      <c r="P242" s="57"/>
      <c r="R242" s="59">
        <f t="shared" si="112"/>
        <v>0</v>
      </c>
      <c r="S242" s="59">
        <f t="shared" si="113"/>
        <v>0</v>
      </c>
      <c r="T242" s="59">
        <f t="shared" si="114"/>
        <v>0</v>
      </c>
      <c r="U242" s="59">
        <f t="shared" si="115"/>
        <v>0</v>
      </c>
      <c r="V242" s="59">
        <f t="shared" si="116"/>
        <v>0</v>
      </c>
      <c r="W242" s="59">
        <f t="shared" si="117"/>
        <v>0</v>
      </c>
      <c r="X242" s="59">
        <f t="shared" si="118"/>
        <v>0</v>
      </c>
      <c r="Y242" s="59">
        <f t="shared" si="119"/>
        <v>0</v>
      </c>
      <c r="Z242" s="59">
        <f t="shared" si="120"/>
        <v>0</v>
      </c>
      <c r="AA242" s="59">
        <f t="shared" si="121"/>
        <v>0</v>
      </c>
      <c r="AB242" s="59">
        <f t="shared" si="122"/>
        <v>0</v>
      </c>
      <c r="AC242" s="59">
        <f t="shared" si="123"/>
        <v>0</v>
      </c>
      <c r="AD242" s="59">
        <f t="shared" si="124"/>
        <v>0</v>
      </c>
      <c r="AE242" s="59">
        <f t="shared" si="125"/>
        <v>0</v>
      </c>
      <c r="AF242" s="59">
        <f t="shared" si="126"/>
        <v>0</v>
      </c>
      <c r="AG242" s="59">
        <f t="shared" si="127"/>
        <v>0</v>
      </c>
      <c r="AH242" s="59">
        <f t="shared" si="128"/>
        <v>0</v>
      </c>
      <c r="AI242" s="59">
        <f t="shared" si="129"/>
        <v>0</v>
      </c>
      <c r="AJ242" s="59">
        <f t="shared" si="130"/>
        <v>0</v>
      </c>
      <c r="AK242" s="59">
        <f t="shared" si="131"/>
        <v>0</v>
      </c>
      <c r="AL242" s="59">
        <f t="shared" si="132"/>
        <v>0</v>
      </c>
      <c r="AM242" s="59">
        <f t="shared" si="133"/>
        <v>0</v>
      </c>
      <c r="AN242" s="59">
        <f t="shared" si="134"/>
        <v>0</v>
      </c>
      <c r="AO242" s="59">
        <f t="shared" si="135"/>
        <v>0</v>
      </c>
      <c r="AP242" s="59">
        <f t="shared" si="136"/>
        <v>0</v>
      </c>
      <c r="AQ242" s="59">
        <f t="shared" si="137"/>
        <v>0</v>
      </c>
      <c r="BR242" s="59" t="str">
        <f t="shared" si="138"/>
        <v/>
      </c>
      <c r="BS242" s="59" t="str">
        <f t="shared" si="139"/>
        <v/>
      </c>
      <c r="BU242" s="59" t="str">
        <f t="shared" si="140"/>
        <v/>
      </c>
      <c r="BV242" s="59" t="str">
        <f t="shared" si="141"/>
        <v/>
      </c>
      <c r="BX242" s="59" t="str">
        <f t="shared" si="142"/>
        <v/>
      </c>
      <c r="BY242" s="59" t="str">
        <f t="shared" si="143"/>
        <v/>
      </c>
      <c r="BZ242" s="59"/>
      <c r="CB242" s="59" t="str">
        <f t="shared" si="144"/>
        <v/>
      </c>
      <c r="CD242" s="59" t="str">
        <f t="shared" si="145"/>
        <v/>
      </c>
      <c r="CE242" s="59" t="str">
        <f t="shared" si="111"/>
        <v/>
      </c>
      <c r="CF242" s="60">
        <v>241</v>
      </c>
      <c r="CG242" s="60" t="str">
        <f>IF($CF242=Output!$C$7,$BS242,"")</f>
        <v/>
      </c>
    </row>
    <row r="243" spans="1:85" x14ac:dyDescent="0.25">
      <c r="A243" s="37"/>
      <c r="B243" s="39"/>
      <c r="C243" s="37"/>
      <c r="D243" s="37"/>
      <c r="E243" s="37"/>
      <c r="F243" s="37"/>
      <c r="G243" s="62"/>
      <c r="H243" s="57"/>
      <c r="I243" s="57"/>
      <c r="J243" s="57"/>
      <c r="K243" s="57"/>
      <c r="L243" s="57"/>
      <c r="M243" s="57"/>
      <c r="N243" s="57"/>
      <c r="O243" s="57"/>
      <c r="P243" s="57"/>
      <c r="R243" s="59">
        <f t="shared" si="112"/>
        <v>0</v>
      </c>
      <c r="S243" s="59">
        <f t="shared" si="113"/>
        <v>0</v>
      </c>
      <c r="T243" s="59">
        <f t="shared" si="114"/>
        <v>0</v>
      </c>
      <c r="U243" s="59">
        <f t="shared" si="115"/>
        <v>0</v>
      </c>
      <c r="V243" s="59">
        <f t="shared" si="116"/>
        <v>0</v>
      </c>
      <c r="W243" s="59">
        <f t="shared" si="117"/>
        <v>0</v>
      </c>
      <c r="X243" s="59">
        <f t="shared" si="118"/>
        <v>0</v>
      </c>
      <c r="Y243" s="59">
        <f t="shared" si="119"/>
        <v>0</v>
      </c>
      <c r="Z243" s="59">
        <f t="shared" si="120"/>
        <v>0</v>
      </c>
      <c r="AA243" s="59">
        <f t="shared" si="121"/>
        <v>0</v>
      </c>
      <c r="AB243" s="59">
        <f t="shared" si="122"/>
        <v>0</v>
      </c>
      <c r="AC243" s="59">
        <f t="shared" si="123"/>
        <v>0</v>
      </c>
      <c r="AD243" s="59">
        <f t="shared" si="124"/>
        <v>0</v>
      </c>
      <c r="AE243" s="59">
        <f t="shared" si="125"/>
        <v>0</v>
      </c>
      <c r="AF243" s="59">
        <f t="shared" si="126"/>
        <v>0</v>
      </c>
      <c r="AG243" s="59">
        <f t="shared" si="127"/>
        <v>0</v>
      </c>
      <c r="AH243" s="59">
        <f t="shared" si="128"/>
        <v>0</v>
      </c>
      <c r="AI243" s="59">
        <f t="shared" si="129"/>
        <v>0</v>
      </c>
      <c r="AJ243" s="59">
        <f t="shared" si="130"/>
        <v>0</v>
      </c>
      <c r="AK243" s="59">
        <f t="shared" si="131"/>
        <v>0</v>
      </c>
      <c r="AL243" s="59">
        <f t="shared" si="132"/>
        <v>0</v>
      </c>
      <c r="AM243" s="59">
        <f t="shared" si="133"/>
        <v>0</v>
      </c>
      <c r="AN243" s="59">
        <f t="shared" si="134"/>
        <v>0</v>
      </c>
      <c r="AO243" s="59">
        <f t="shared" si="135"/>
        <v>0</v>
      </c>
      <c r="AP243" s="59">
        <f t="shared" si="136"/>
        <v>0</v>
      </c>
      <c r="AQ243" s="59">
        <f t="shared" si="137"/>
        <v>0</v>
      </c>
      <c r="BR243" s="59" t="str">
        <f t="shared" si="138"/>
        <v/>
      </c>
      <c r="BS243" s="59" t="str">
        <f t="shared" si="139"/>
        <v/>
      </c>
      <c r="BU243" s="59" t="str">
        <f t="shared" si="140"/>
        <v/>
      </c>
      <c r="BV243" s="59" t="str">
        <f t="shared" si="141"/>
        <v/>
      </c>
      <c r="BX243" s="59" t="str">
        <f t="shared" si="142"/>
        <v/>
      </c>
      <c r="BY243" s="59" t="str">
        <f t="shared" si="143"/>
        <v/>
      </c>
      <c r="BZ243" s="59"/>
      <c r="CB243" s="59" t="str">
        <f t="shared" si="144"/>
        <v/>
      </c>
      <c r="CD243" s="59" t="str">
        <f t="shared" si="145"/>
        <v/>
      </c>
      <c r="CE243" s="59" t="str">
        <f t="shared" si="111"/>
        <v/>
      </c>
      <c r="CF243" s="60">
        <v>242</v>
      </c>
      <c r="CG243" s="60" t="str">
        <f>IF($CF243=Output!$C$7,$BS243,"")</f>
        <v/>
      </c>
    </row>
    <row r="244" spans="1:85" x14ac:dyDescent="0.25">
      <c r="A244" s="37"/>
      <c r="B244" s="39"/>
      <c r="C244" s="37"/>
      <c r="D244" s="37"/>
      <c r="E244" s="37"/>
      <c r="F244" s="37"/>
      <c r="G244" s="62"/>
      <c r="H244" s="57"/>
      <c r="I244" s="57"/>
      <c r="J244" s="57"/>
      <c r="K244" s="57"/>
      <c r="L244" s="57"/>
      <c r="M244" s="57"/>
      <c r="N244" s="57"/>
      <c r="O244" s="57"/>
      <c r="P244" s="57"/>
      <c r="R244" s="59">
        <f t="shared" si="112"/>
        <v>0</v>
      </c>
      <c r="S244" s="59">
        <f t="shared" si="113"/>
        <v>0</v>
      </c>
      <c r="T244" s="59">
        <f t="shared" si="114"/>
        <v>0</v>
      </c>
      <c r="U244" s="59">
        <f t="shared" si="115"/>
        <v>0</v>
      </c>
      <c r="V244" s="59">
        <f t="shared" si="116"/>
        <v>0</v>
      </c>
      <c r="W244" s="59">
        <f t="shared" si="117"/>
        <v>0</v>
      </c>
      <c r="X244" s="59">
        <f t="shared" si="118"/>
        <v>0</v>
      </c>
      <c r="Y244" s="59">
        <f t="shared" si="119"/>
        <v>0</v>
      </c>
      <c r="Z244" s="59">
        <f t="shared" si="120"/>
        <v>0</v>
      </c>
      <c r="AA244" s="59">
        <f t="shared" si="121"/>
        <v>0</v>
      </c>
      <c r="AB244" s="59">
        <f t="shared" si="122"/>
        <v>0</v>
      </c>
      <c r="AC244" s="59">
        <f t="shared" si="123"/>
        <v>0</v>
      </c>
      <c r="AD244" s="59">
        <f t="shared" si="124"/>
        <v>0</v>
      </c>
      <c r="AE244" s="59">
        <f t="shared" si="125"/>
        <v>0</v>
      </c>
      <c r="AF244" s="59">
        <f t="shared" si="126"/>
        <v>0</v>
      </c>
      <c r="AG244" s="59">
        <f t="shared" si="127"/>
        <v>0</v>
      </c>
      <c r="AH244" s="59">
        <f t="shared" si="128"/>
        <v>0</v>
      </c>
      <c r="AI244" s="59">
        <f t="shared" si="129"/>
        <v>0</v>
      </c>
      <c r="AJ244" s="59">
        <f t="shared" si="130"/>
        <v>0</v>
      </c>
      <c r="AK244" s="59">
        <f t="shared" si="131"/>
        <v>0</v>
      </c>
      <c r="AL244" s="59">
        <f t="shared" si="132"/>
        <v>0</v>
      </c>
      <c r="AM244" s="59">
        <f t="shared" si="133"/>
        <v>0</v>
      </c>
      <c r="AN244" s="59">
        <f t="shared" si="134"/>
        <v>0</v>
      </c>
      <c r="AO244" s="59">
        <f t="shared" si="135"/>
        <v>0</v>
      </c>
      <c r="AP244" s="59">
        <f t="shared" si="136"/>
        <v>0</v>
      </c>
      <c r="AQ244" s="59">
        <f t="shared" si="137"/>
        <v>0</v>
      </c>
      <c r="BR244" s="59" t="str">
        <f t="shared" si="138"/>
        <v/>
      </c>
      <c r="BS244" s="59" t="str">
        <f t="shared" si="139"/>
        <v/>
      </c>
      <c r="BU244" s="59" t="str">
        <f t="shared" si="140"/>
        <v/>
      </c>
      <c r="BV244" s="59" t="str">
        <f t="shared" si="141"/>
        <v/>
      </c>
      <c r="BX244" s="59" t="str">
        <f t="shared" si="142"/>
        <v/>
      </c>
      <c r="BY244" s="59" t="str">
        <f t="shared" si="143"/>
        <v/>
      </c>
      <c r="BZ244" s="59"/>
      <c r="CB244" s="59" t="str">
        <f t="shared" si="144"/>
        <v/>
      </c>
      <c r="CD244" s="59" t="str">
        <f t="shared" si="145"/>
        <v/>
      </c>
      <c r="CE244" s="59" t="str">
        <f t="shared" si="111"/>
        <v/>
      </c>
      <c r="CF244" s="60">
        <v>243</v>
      </c>
      <c r="CG244" s="60" t="str">
        <f>IF($CF244=Output!$C$7,$BS244,"")</f>
        <v/>
      </c>
    </row>
    <row r="245" spans="1:85" x14ac:dyDescent="0.25">
      <c r="A245" s="37"/>
      <c r="B245" s="39"/>
      <c r="C245" s="37"/>
      <c r="D245" s="37"/>
      <c r="E245" s="37"/>
      <c r="F245" s="37"/>
      <c r="G245" s="62"/>
      <c r="H245" s="57"/>
      <c r="I245" s="57"/>
      <c r="J245" s="57"/>
      <c r="K245" s="57"/>
      <c r="L245" s="57"/>
      <c r="M245" s="57"/>
      <c r="N245" s="57"/>
      <c r="O245" s="57"/>
      <c r="P245" s="57"/>
      <c r="R245" s="59">
        <f t="shared" si="112"/>
        <v>0</v>
      </c>
      <c r="S245" s="59">
        <f t="shared" si="113"/>
        <v>0</v>
      </c>
      <c r="T245" s="59">
        <f t="shared" si="114"/>
        <v>0</v>
      </c>
      <c r="U245" s="59">
        <f t="shared" si="115"/>
        <v>0</v>
      </c>
      <c r="V245" s="59">
        <f t="shared" si="116"/>
        <v>0</v>
      </c>
      <c r="W245" s="59">
        <f t="shared" si="117"/>
        <v>0</v>
      </c>
      <c r="X245" s="59">
        <f t="shared" si="118"/>
        <v>0</v>
      </c>
      <c r="Y245" s="59">
        <f t="shared" si="119"/>
        <v>0</v>
      </c>
      <c r="Z245" s="59">
        <f t="shared" si="120"/>
        <v>0</v>
      </c>
      <c r="AA245" s="59">
        <f t="shared" si="121"/>
        <v>0</v>
      </c>
      <c r="AB245" s="59">
        <f t="shared" si="122"/>
        <v>0</v>
      </c>
      <c r="AC245" s="59">
        <f t="shared" si="123"/>
        <v>0</v>
      </c>
      <c r="AD245" s="59">
        <f t="shared" si="124"/>
        <v>0</v>
      </c>
      <c r="AE245" s="59">
        <f t="shared" si="125"/>
        <v>0</v>
      </c>
      <c r="AF245" s="59">
        <f t="shared" si="126"/>
        <v>0</v>
      </c>
      <c r="AG245" s="59">
        <f t="shared" si="127"/>
        <v>0</v>
      </c>
      <c r="AH245" s="59">
        <f t="shared" si="128"/>
        <v>0</v>
      </c>
      <c r="AI245" s="59">
        <f t="shared" si="129"/>
        <v>0</v>
      </c>
      <c r="AJ245" s="59">
        <f t="shared" si="130"/>
        <v>0</v>
      </c>
      <c r="AK245" s="59">
        <f t="shared" si="131"/>
        <v>0</v>
      </c>
      <c r="AL245" s="59">
        <f t="shared" si="132"/>
        <v>0</v>
      </c>
      <c r="AM245" s="59">
        <f t="shared" si="133"/>
        <v>0</v>
      </c>
      <c r="AN245" s="59">
        <f t="shared" si="134"/>
        <v>0</v>
      </c>
      <c r="AO245" s="59">
        <f t="shared" si="135"/>
        <v>0</v>
      </c>
      <c r="AP245" s="59">
        <f t="shared" si="136"/>
        <v>0</v>
      </c>
      <c r="AQ245" s="59">
        <f t="shared" si="137"/>
        <v>0</v>
      </c>
      <c r="BR245" s="59" t="str">
        <f t="shared" si="138"/>
        <v/>
      </c>
      <c r="BS245" s="59" t="str">
        <f t="shared" si="139"/>
        <v/>
      </c>
      <c r="BU245" s="59" t="str">
        <f t="shared" si="140"/>
        <v/>
      </c>
      <c r="BV245" s="59" t="str">
        <f t="shared" si="141"/>
        <v/>
      </c>
      <c r="BX245" s="59" t="str">
        <f t="shared" si="142"/>
        <v/>
      </c>
      <c r="BY245" s="59" t="str">
        <f t="shared" si="143"/>
        <v/>
      </c>
      <c r="BZ245" s="59"/>
      <c r="CB245" s="59" t="str">
        <f t="shared" si="144"/>
        <v/>
      </c>
      <c r="CD245" s="59" t="str">
        <f t="shared" si="145"/>
        <v/>
      </c>
      <c r="CE245" s="59" t="str">
        <f t="shared" si="111"/>
        <v/>
      </c>
      <c r="CF245" s="60">
        <v>244</v>
      </c>
      <c r="CG245" s="60" t="str">
        <f>IF($CF245=Output!$C$7,$BS245,"")</f>
        <v/>
      </c>
    </row>
    <row r="246" spans="1:85" x14ac:dyDescent="0.25">
      <c r="A246" s="37"/>
      <c r="B246" s="39"/>
      <c r="C246" s="37"/>
      <c r="D246" s="37"/>
      <c r="E246" s="37"/>
      <c r="F246" s="37"/>
      <c r="G246" s="62"/>
      <c r="H246" s="57"/>
      <c r="I246" s="57"/>
      <c r="J246" s="57"/>
      <c r="K246" s="57"/>
      <c r="L246" s="57"/>
      <c r="M246" s="57"/>
      <c r="N246" s="57"/>
      <c r="O246" s="57"/>
      <c r="P246" s="57"/>
      <c r="R246" s="59">
        <f t="shared" si="112"/>
        <v>0</v>
      </c>
      <c r="S246" s="59">
        <f t="shared" si="113"/>
        <v>0</v>
      </c>
      <c r="T246" s="59">
        <f t="shared" si="114"/>
        <v>0</v>
      </c>
      <c r="U246" s="59">
        <f t="shared" si="115"/>
        <v>0</v>
      </c>
      <c r="V246" s="59">
        <f t="shared" si="116"/>
        <v>0</v>
      </c>
      <c r="W246" s="59">
        <f t="shared" si="117"/>
        <v>0</v>
      </c>
      <c r="X246" s="59">
        <f t="shared" si="118"/>
        <v>0</v>
      </c>
      <c r="Y246" s="59">
        <f t="shared" si="119"/>
        <v>0</v>
      </c>
      <c r="Z246" s="59">
        <f t="shared" si="120"/>
        <v>0</v>
      </c>
      <c r="AA246" s="59">
        <f t="shared" si="121"/>
        <v>0</v>
      </c>
      <c r="AB246" s="59">
        <f t="shared" si="122"/>
        <v>0</v>
      </c>
      <c r="AC246" s="59">
        <f t="shared" si="123"/>
        <v>0</v>
      </c>
      <c r="AD246" s="59">
        <f t="shared" si="124"/>
        <v>0</v>
      </c>
      <c r="AE246" s="59">
        <f t="shared" si="125"/>
        <v>0</v>
      </c>
      <c r="AF246" s="59">
        <f t="shared" si="126"/>
        <v>0</v>
      </c>
      <c r="AG246" s="59">
        <f t="shared" si="127"/>
        <v>0</v>
      </c>
      <c r="AH246" s="59">
        <f t="shared" si="128"/>
        <v>0</v>
      </c>
      <c r="AI246" s="59">
        <f t="shared" si="129"/>
        <v>0</v>
      </c>
      <c r="AJ246" s="59">
        <f t="shared" si="130"/>
        <v>0</v>
      </c>
      <c r="AK246" s="59">
        <f t="shared" si="131"/>
        <v>0</v>
      </c>
      <c r="AL246" s="59">
        <f t="shared" si="132"/>
        <v>0</v>
      </c>
      <c r="AM246" s="59">
        <f t="shared" si="133"/>
        <v>0</v>
      </c>
      <c r="AN246" s="59">
        <f t="shared" si="134"/>
        <v>0</v>
      </c>
      <c r="AO246" s="59">
        <f t="shared" si="135"/>
        <v>0</v>
      </c>
      <c r="AP246" s="59">
        <f t="shared" si="136"/>
        <v>0</v>
      </c>
      <c r="AQ246" s="59">
        <f t="shared" si="137"/>
        <v>0</v>
      </c>
      <c r="BR246" s="59" t="str">
        <f t="shared" si="138"/>
        <v/>
      </c>
      <c r="BS246" s="59" t="str">
        <f t="shared" si="139"/>
        <v/>
      </c>
      <c r="BU246" s="59" t="str">
        <f t="shared" si="140"/>
        <v/>
      </c>
      <c r="BV246" s="59" t="str">
        <f t="shared" si="141"/>
        <v/>
      </c>
      <c r="BX246" s="59" t="str">
        <f t="shared" si="142"/>
        <v/>
      </c>
      <c r="BY246" s="59" t="str">
        <f t="shared" si="143"/>
        <v/>
      </c>
      <c r="BZ246" s="59"/>
      <c r="CB246" s="59" t="str">
        <f t="shared" si="144"/>
        <v/>
      </c>
      <c r="CD246" s="59" t="str">
        <f t="shared" si="145"/>
        <v/>
      </c>
      <c r="CE246" s="59" t="str">
        <f t="shared" si="111"/>
        <v/>
      </c>
      <c r="CF246" s="60">
        <v>245</v>
      </c>
      <c r="CG246" s="60" t="str">
        <f>IF($CF246=Output!$C$7,$BS246,"")</f>
        <v/>
      </c>
    </row>
    <row r="247" spans="1:85" x14ac:dyDescent="0.25">
      <c r="A247" s="37"/>
      <c r="B247" s="39"/>
      <c r="C247" s="37"/>
      <c r="D247" s="37"/>
      <c r="E247" s="37"/>
      <c r="F247" s="37"/>
      <c r="G247" s="62"/>
      <c r="H247" s="57"/>
      <c r="I247" s="57"/>
      <c r="J247" s="57"/>
      <c r="K247" s="57"/>
      <c r="L247" s="57"/>
      <c r="M247" s="57"/>
      <c r="N247" s="57"/>
      <c r="O247" s="57"/>
      <c r="P247" s="57"/>
      <c r="R247" s="59">
        <f t="shared" si="112"/>
        <v>0</v>
      </c>
      <c r="S247" s="59">
        <f t="shared" si="113"/>
        <v>0</v>
      </c>
      <c r="T247" s="59">
        <f t="shared" si="114"/>
        <v>0</v>
      </c>
      <c r="U247" s="59">
        <f t="shared" si="115"/>
        <v>0</v>
      </c>
      <c r="V247" s="59">
        <f t="shared" si="116"/>
        <v>0</v>
      </c>
      <c r="W247" s="59">
        <f t="shared" si="117"/>
        <v>0</v>
      </c>
      <c r="X247" s="59">
        <f t="shared" si="118"/>
        <v>0</v>
      </c>
      <c r="Y247" s="59">
        <f t="shared" si="119"/>
        <v>0</v>
      </c>
      <c r="Z247" s="59">
        <f t="shared" si="120"/>
        <v>0</v>
      </c>
      <c r="AA247" s="59">
        <f t="shared" si="121"/>
        <v>0</v>
      </c>
      <c r="AB247" s="59">
        <f t="shared" si="122"/>
        <v>0</v>
      </c>
      <c r="AC247" s="59">
        <f t="shared" si="123"/>
        <v>0</v>
      </c>
      <c r="AD247" s="59">
        <f t="shared" si="124"/>
        <v>0</v>
      </c>
      <c r="AE247" s="59">
        <f t="shared" si="125"/>
        <v>0</v>
      </c>
      <c r="AF247" s="59">
        <f t="shared" si="126"/>
        <v>0</v>
      </c>
      <c r="AG247" s="59">
        <f t="shared" si="127"/>
        <v>0</v>
      </c>
      <c r="AH247" s="59">
        <f t="shared" si="128"/>
        <v>0</v>
      </c>
      <c r="AI247" s="59">
        <f t="shared" si="129"/>
        <v>0</v>
      </c>
      <c r="AJ247" s="59">
        <f t="shared" si="130"/>
        <v>0</v>
      </c>
      <c r="AK247" s="59">
        <f t="shared" si="131"/>
        <v>0</v>
      </c>
      <c r="AL247" s="59">
        <f t="shared" si="132"/>
        <v>0</v>
      </c>
      <c r="AM247" s="59">
        <f t="shared" si="133"/>
        <v>0</v>
      </c>
      <c r="AN247" s="59">
        <f t="shared" si="134"/>
        <v>0</v>
      </c>
      <c r="AO247" s="59">
        <f t="shared" si="135"/>
        <v>0</v>
      </c>
      <c r="AP247" s="59">
        <f t="shared" si="136"/>
        <v>0</v>
      </c>
      <c r="AQ247" s="59">
        <f t="shared" si="137"/>
        <v>0</v>
      </c>
      <c r="BR247" s="59" t="str">
        <f t="shared" si="138"/>
        <v/>
      </c>
      <c r="BS247" s="59" t="str">
        <f t="shared" si="139"/>
        <v/>
      </c>
      <c r="BU247" s="59" t="str">
        <f t="shared" si="140"/>
        <v/>
      </c>
      <c r="BV247" s="59" t="str">
        <f t="shared" si="141"/>
        <v/>
      </c>
      <c r="BX247" s="59" t="str">
        <f t="shared" si="142"/>
        <v/>
      </c>
      <c r="BY247" s="59" t="str">
        <f t="shared" si="143"/>
        <v/>
      </c>
      <c r="BZ247" s="59"/>
      <c r="CB247" s="59" t="str">
        <f t="shared" si="144"/>
        <v/>
      </c>
      <c r="CD247" s="59" t="str">
        <f t="shared" si="145"/>
        <v/>
      </c>
      <c r="CE247" s="59" t="str">
        <f t="shared" si="111"/>
        <v/>
      </c>
      <c r="CF247" s="60">
        <v>246</v>
      </c>
      <c r="CG247" s="60" t="str">
        <f>IF($CF247=Output!$C$7,$BS247,"")</f>
        <v/>
      </c>
    </row>
    <row r="248" spans="1:85" x14ac:dyDescent="0.25">
      <c r="A248" s="37"/>
      <c r="B248" s="39"/>
      <c r="C248" s="37"/>
      <c r="D248" s="37"/>
      <c r="E248" s="37"/>
      <c r="F248" s="37"/>
      <c r="G248" s="62"/>
      <c r="H248" s="57"/>
      <c r="I248" s="57"/>
      <c r="J248" s="57"/>
      <c r="K248" s="57"/>
      <c r="L248" s="57"/>
      <c r="M248" s="57"/>
      <c r="N248" s="57"/>
      <c r="O248" s="57"/>
      <c r="P248" s="57"/>
      <c r="R248" s="59">
        <f t="shared" si="112"/>
        <v>0</v>
      </c>
      <c r="S248" s="59">
        <f t="shared" si="113"/>
        <v>0</v>
      </c>
      <c r="T248" s="59">
        <f t="shared" si="114"/>
        <v>0</v>
      </c>
      <c r="U248" s="59">
        <f t="shared" si="115"/>
        <v>0</v>
      </c>
      <c r="V248" s="59">
        <f t="shared" si="116"/>
        <v>0</v>
      </c>
      <c r="W248" s="59">
        <f t="shared" si="117"/>
        <v>0</v>
      </c>
      <c r="X248" s="59">
        <f t="shared" si="118"/>
        <v>0</v>
      </c>
      <c r="Y248" s="59">
        <f t="shared" si="119"/>
        <v>0</v>
      </c>
      <c r="Z248" s="59">
        <f t="shared" si="120"/>
        <v>0</v>
      </c>
      <c r="AA248" s="59">
        <f t="shared" si="121"/>
        <v>0</v>
      </c>
      <c r="AB248" s="59">
        <f t="shared" si="122"/>
        <v>0</v>
      </c>
      <c r="AC248" s="59">
        <f t="shared" si="123"/>
        <v>0</v>
      </c>
      <c r="AD248" s="59">
        <f t="shared" si="124"/>
        <v>0</v>
      </c>
      <c r="AE248" s="59">
        <f t="shared" si="125"/>
        <v>0</v>
      </c>
      <c r="AF248" s="59">
        <f t="shared" si="126"/>
        <v>0</v>
      </c>
      <c r="AG248" s="59">
        <f t="shared" si="127"/>
        <v>0</v>
      </c>
      <c r="AH248" s="59">
        <f t="shared" si="128"/>
        <v>0</v>
      </c>
      <c r="AI248" s="59">
        <f t="shared" si="129"/>
        <v>0</v>
      </c>
      <c r="AJ248" s="59">
        <f t="shared" si="130"/>
        <v>0</v>
      </c>
      <c r="AK248" s="59">
        <f t="shared" si="131"/>
        <v>0</v>
      </c>
      <c r="AL248" s="59">
        <f t="shared" si="132"/>
        <v>0</v>
      </c>
      <c r="AM248" s="59">
        <f t="shared" si="133"/>
        <v>0</v>
      </c>
      <c r="AN248" s="59">
        <f t="shared" si="134"/>
        <v>0</v>
      </c>
      <c r="AO248" s="59">
        <f t="shared" si="135"/>
        <v>0</v>
      </c>
      <c r="AP248" s="59">
        <f t="shared" si="136"/>
        <v>0</v>
      </c>
      <c r="AQ248" s="59">
        <f t="shared" si="137"/>
        <v>0</v>
      </c>
      <c r="BR248" s="59" t="str">
        <f t="shared" si="138"/>
        <v/>
      </c>
      <c r="BS248" s="59" t="str">
        <f t="shared" si="139"/>
        <v/>
      </c>
      <c r="BU248" s="59" t="str">
        <f t="shared" si="140"/>
        <v/>
      </c>
      <c r="BV248" s="59" t="str">
        <f t="shared" si="141"/>
        <v/>
      </c>
      <c r="BX248" s="59" t="str">
        <f t="shared" si="142"/>
        <v/>
      </c>
      <c r="BY248" s="59" t="str">
        <f t="shared" si="143"/>
        <v/>
      </c>
      <c r="BZ248" s="59"/>
      <c r="CB248" s="59" t="str">
        <f t="shared" si="144"/>
        <v/>
      </c>
      <c r="CD248" s="59" t="str">
        <f t="shared" si="145"/>
        <v/>
      </c>
      <c r="CE248" s="59" t="str">
        <f t="shared" si="111"/>
        <v/>
      </c>
      <c r="CF248" s="60">
        <v>247</v>
      </c>
      <c r="CG248" s="60" t="str">
        <f>IF($CF248=Output!$C$7,$BS248,"")</f>
        <v/>
      </c>
    </row>
    <row r="249" spans="1:85" x14ac:dyDescent="0.25">
      <c r="A249" s="37"/>
      <c r="B249" s="39"/>
      <c r="C249" s="37"/>
      <c r="D249" s="37"/>
      <c r="E249" s="37"/>
      <c r="F249" s="37"/>
      <c r="G249" s="62"/>
      <c r="H249" s="57"/>
      <c r="I249" s="57"/>
      <c r="J249" s="57"/>
      <c r="K249" s="57"/>
      <c r="L249" s="57"/>
      <c r="M249" s="57"/>
      <c r="N249" s="57"/>
      <c r="O249" s="57"/>
      <c r="P249" s="57"/>
      <c r="R249" s="59">
        <f t="shared" si="112"/>
        <v>0</v>
      </c>
      <c r="S249" s="59">
        <f t="shared" si="113"/>
        <v>0</v>
      </c>
      <c r="T249" s="59">
        <f t="shared" si="114"/>
        <v>0</v>
      </c>
      <c r="U249" s="59">
        <f t="shared" si="115"/>
        <v>0</v>
      </c>
      <c r="V249" s="59">
        <f t="shared" si="116"/>
        <v>0</v>
      </c>
      <c r="W249" s="59">
        <f t="shared" si="117"/>
        <v>0</v>
      </c>
      <c r="X249" s="59">
        <f t="shared" si="118"/>
        <v>0</v>
      </c>
      <c r="Y249" s="59">
        <f t="shared" si="119"/>
        <v>0</v>
      </c>
      <c r="Z249" s="59">
        <f t="shared" si="120"/>
        <v>0</v>
      </c>
      <c r="AA249" s="59">
        <f t="shared" si="121"/>
        <v>0</v>
      </c>
      <c r="AB249" s="59">
        <f t="shared" si="122"/>
        <v>0</v>
      </c>
      <c r="AC249" s="59">
        <f t="shared" si="123"/>
        <v>0</v>
      </c>
      <c r="AD249" s="59">
        <f t="shared" si="124"/>
        <v>0</v>
      </c>
      <c r="AE249" s="59">
        <f t="shared" si="125"/>
        <v>0</v>
      </c>
      <c r="AF249" s="59">
        <f t="shared" si="126"/>
        <v>0</v>
      </c>
      <c r="AG249" s="59">
        <f t="shared" si="127"/>
        <v>0</v>
      </c>
      <c r="AH249" s="59">
        <f t="shared" si="128"/>
        <v>0</v>
      </c>
      <c r="AI249" s="59">
        <f t="shared" si="129"/>
        <v>0</v>
      </c>
      <c r="AJ249" s="59">
        <f t="shared" si="130"/>
        <v>0</v>
      </c>
      <c r="AK249" s="59">
        <f t="shared" si="131"/>
        <v>0</v>
      </c>
      <c r="AL249" s="59">
        <f t="shared" si="132"/>
        <v>0</v>
      </c>
      <c r="AM249" s="59">
        <f t="shared" si="133"/>
        <v>0</v>
      </c>
      <c r="AN249" s="59">
        <f t="shared" si="134"/>
        <v>0</v>
      </c>
      <c r="AO249" s="59">
        <f t="shared" si="135"/>
        <v>0</v>
      </c>
      <c r="AP249" s="59">
        <f t="shared" si="136"/>
        <v>0</v>
      </c>
      <c r="AQ249" s="59">
        <f t="shared" si="137"/>
        <v>0</v>
      </c>
      <c r="BR249" s="59" t="str">
        <f t="shared" si="138"/>
        <v/>
      </c>
      <c r="BS249" s="59" t="str">
        <f t="shared" si="139"/>
        <v/>
      </c>
      <c r="BU249" s="59" t="str">
        <f t="shared" si="140"/>
        <v/>
      </c>
      <c r="BV249" s="59" t="str">
        <f t="shared" si="141"/>
        <v/>
      </c>
      <c r="BX249" s="59" t="str">
        <f t="shared" si="142"/>
        <v/>
      </c>
      <c r="BY249" s="59" t="str">
        <f t="shared" si="143"/>
        <v/>
      </c>
      <c r="BZ249" s="59"/>
      <c r="CB249" s="59" t="str">
        <f t="shared" si="144"/>
        <v/>
      </c>
      <c r="CD249" s="59" t="str">
        <f t="shared" si="145"/>
        <v/>
      </c>
      <c r="CE249" s="59" t="str">
        <f t="shared" si="111"/>
        <v/>
      </c>
      <c r="CF249" s="60">
        <v>248</v>
      </c>
      <c r="CG249" s="60" t="str">
        <f>IF($CF249=Output!$C$7,$BS249,"")</f>
        <v/>
      </c>
    </row>
    <row r="250" spans="1:85" x14ac:dyDescent="0.25">
      <c r="A250" s="37"/>
      <c r="B250" s="39"/>
      <c r="C250" s="37"/>
      <c r="D250" s="37"/>
      <c r="E250" s="37"/>
      <c r="F250" s="37"/>
      <c r="G250" s="62"/>
      <c r="H250" s="57"/>
      <c r="I250" s="57"/>
      <c r="J250" s="57"/>
      <c r="K250" s="57"/>
      <c r="L250" s="57"/>
      <c r="M250" s="57"/>
      <c r="N250" s="57"/>
      <c r="O250" s="57"/>
      <c r="P250" s="57"/>
      <c r="R250" s="59">
        <f t="shared" si="112"/>
        <v>0</v>
      </c>
      <c r="S250" s="59">
        <f t="shared" si="113"/>
        <v>0</v>
      </c>
      <c r="T250" s="59">
        <f t="shared" si="114"/>
        <v>0</v>
      </c>
      <c r="U250" s="59">
        <f t="shared" si="115"/>
        <v>0</v>
      </c>
      <c r="V250" s="59">
        <f t="shared" si="116"/>
        <v>0</v>
      </c>
      <c r="W250" s="59">
        <f t="shared" si="117"/>
        <v>0</v>
      </c>
      <c r="X250" s="59">
        <f t="shared" si="118"/>
        <v>0</v>
      </c>
      <c r="Y250" s="59">
        <f t="shared" si="119"/>
        <v>0</v>
      </c>
      <c r="Z250" s="59">
        <f t="shared" si="120"/>
        <v>0</v>
      </c>
      <c r="AA250" s="59">
        <f t="shared" si="121"/>
        <v>0</v>
      </c>
      <c r="AB250" s="59">
        <f t="shared" si="122"/>
        <v>0</v>
      </c>
      <c r="AC250" s="59">
        <f t="shared" si="123"/>
        <v>0</v>
      </c>
      <c r="AD250" s="59">
        <f t="shared" si="124"/>
        <v>0</v>
      </c>
      <c r="AE250" s="59">
        <f t="shared" si="125"/>
        <v>0</v>
      </c>
      <c r="AF250" s="59">
        <f t="shared" si="126"/>
        <v>0</v>
      </c>
      <c r="AG250" s="59">
        <f t="shared" si="127"/>
        <v>0</v>
      </c>
      <c r="AH250" s="59">
        <f t="shared" si="128"/>
        <v>0</v>
      </c>
      <c r="AI250" s="59">
        <f t="shared" si="129"/>
        <v>0</v>
      </c>
      <c r="AJ250" s="59">
        <f t="shared" si="130"/>
        <v>0</v>
      </c>
      <c r="AK250" s="59">
        <f t="shared" si="131"/>
        <v>0</v>
      </c>
      <c r="AL250" s="59">
        <f t="shared" si="132"/>
        <v>0</v>
      </c>
      <c r="AM250" s="59">
        <f t="shared" si="133"/>
        <v>0</v>
      </c>
      <c r="AN250" s="59">
        <f t="shared" si="134"/>
        <v>0</v>
      </c>
      <c r="AO250" s="59">
        <f t="shared" si="135"/>
        <v>0</v>
      </c>
      <c r="AP250" s="59">
        <f t="shared" si="136"/>
        <v>0</v>
      </c>
      <c r="AQ250" s="59">
        <f t="shared" si="137"/>
        <v>0</v>
      </c>
      <c r="BR250" s="59" t="str">
        <f t="shared" si="138"/>
        <v/>
      </c>
      <c r="BS250" s="59" t="str">
        <f t="shared" si="139"/>
        <v/>
      </c>
      <c r="BU250" s="59" t="str">
        <f t="shared" si="140"/>
        <v/>
      </c>
      <c r="BV250" s="59" t="str">
        <f t="shared" si="141"/>
        <v/>
      </c>
      <c r="BX250" s="59" t="str">
        <f t="shared" si="142"/>
        <v/>
      </c>
      <c r="BY250" s="59" t="str">
        <f t="shared" si="143"/>
        <v/>
      </c>
      <c r="BZ250" s="59"/>
      <c r="CB250" s="59" t="str">
        <f t="shared" si="144"/>
        <v/>
      </c>
      <c r="CD250" s="59" t="str">
        <f t="shared" si="145"/>
        <v/>
      </c>
      <c r="CE250" s="59" t="str">
        <f t="shared" si="111"/>
        <v/>
      </c>
      <c r="CF250" s="60">
        <v>249</v>
      </c>
      <c r="CG250" s="60" t="str">
        <f>IF($CF250=Output!$C$7,$BS250,"")</f>
        <v/>
      </c>
    </row>
    <row r="251" spans="1:85" x14ac:dyDescent="0.25">
      <c r="A251" s="37"/>
      <c r="B251" s="39"/>
      <c r="C251" s="37"/>
      <c r="D251" s="37"/>
      <c r="E251" s="37"/>
      <c r="F251" s="37"/>
      <c r="G251" s="62"/>
      <c r="H251" s="57"/>
      <c r="I251" s="57"/>
      <c r="J251" s="57"/>
      <c r="K251" s="57"/>
      <c r="L251" s="57"/>
      <c r="M251" s="57"/>
      <c r="N251" s="57"/>
      <c r="O251" s="57"/>
      <c r="P251" s="57"/>
      <c r="R251" s="59">
        <f t="shared" si="112"/>
        <v>0</v>
      </c>
      <c r="S251" s="59">
        <f t="shared" si="113"/>
        <v>0</v>
      </c>
      <c r="T251" s="59">
        <f t="shared" si="114"/>
        <v>0</v>
      </c>
      <c r="U251" s="59">
        <f t="shared" si="115"/>
        <v>0</v>
      </c>
      <c r="V251" s="59">
        <f t="shared" si="116"/>
        <v>0</v>
      </c>
      <c r="W251" s="59">
        <f t="shared" si="117"/>
        <v>0</v>
      </c>
      <c r="X251" s="59">
        <f t="shared" si="118"/>
        <v>0</v>
      </c>
      <c r="Y251" s="59">
        <f t="shared" si="119"/>
        <v>0</v>
      </c>
      <c r="Z251" s="59">
        <f t="shared" si="120"/>
        <v>0</v>
      </c>
      <c r="AA251" s="59">
        <f t="shared" si="121"/>
        <v>0</v>
      </c>
      <c r="AB251" s="59">
        <f t="shared" si="122"/>
        <v>0</v>
      </c>
      <c r="AC251" s="59">
        <f t="shared" si="123"/>
        <v>0</v>
      </c>
      <c r="AD251" s="59">
        <f t="shared" si="124"/>
        <v>0</v>
      </c>
      <c r="AE251" s="59">
        <f t="shared" si="125"/>
        <v>0</v>
      </c>
      <c r="AF251" s="59">
        <f t="shared" si="126"/>
        <v>0</v>
      </c>
      <c r="AG251" s="59">
        <f t="shared" si="127"/>
        <v>0</v>
      </c>
      <c r="AH251" s="59">
        <f t="shared" si="128"/>
        <v>0</v>
      </c>
      <c r="AI251" s="59">
        <f t="shared" si="129"/>
        <v>0</v>
      </c>
      <c r="AJ251" s="59">
        <f t="shared" si="130"/>
        <v>0</v>
      </c>
      <c r="AK251" s="59">
        <f t="shared" si="131"/>
        <v>0</v>
      </c>
      <c r="AL251" s="59">
        <f t="shared" si="132"/>
        <v>0</v>
      </c>
      <c r="AM251" s="59">
        <f t="shared" si="133"/>
        <v>0</v>
      </c>
      <c r="AN251" s="59">
        <f t="shared" si="134"/>
        <v>0</v>
      </c>
      <c r="AO251" s="59">
        <f t="shared" si="135"/>
        <v>0</v>
      </c>
      <c r="AP251" s="59">
        <f t="shared" si="136"/>
        <v>0</v>
      </c>
      <c r="AQ251" s="59">
        <f t="shared" si="137"/>
        <v>0</v>
      </c>
      <c r="BR251" s="59" t="str">
        <f t="shared" si="138"/>
        <v/>
      </c>
      <c r="BS251" s="59" t="str">
        <f t="shared" si="139"/>
        <v/>
      </c>
      <c r="BU251" s="59" t="str">
        <f t="shared" si="140"/>
        <v/>
      </c>
      <c r="BV251" s="59" t="str">
        <f t="shared" si="141"/>
        <v/>
      </c>
      <c r="BX251" s="59" t="str">
        <f t="shared" si="142"/>
        <v/>
      </c>
      <c r="BY251" s="59" t="str">
        <f t="shared" si="143"/>
        <v/>
      </c>
      <c r="BZ251" s="59"/>
      <c r="CB251" s="59" t="str">
        <f t="shared" si="144"/>
        <v/>
      </c>
      <c r="CD251" s="59" t="str">
        <f t="shared" si="145"/>
        <v/>
      </c>
      <c r="CE251" s="59" t="str">
        <f t="shared" si="111"/>
        <v/>
      </c>
      <c r="CF251" s="60">
        <v>250</v>
      </c>
      <c r="CG251" s="60" t="str">
        <f>IF($CF251=Output!$C$7,$BS251,"")</f>
        <v/>
      </c>
    </row>
    <row r="252" spans="1:85" x14ac:dyDescent="0.25">
      <c r="A252" s="37"/>
      <c r="B252" s="39"/>
      <c r="C252" s="37"/>
      <c r="D252" s="37"/>
      <c r="E252" s="37"/>
      <c r="F252" s="37"/>
      <c r="G252" s="62"/>
      <c r="H252" s="57"/>
      <c r="I252" s="57"/>
      <c r="J252" s="57"/>
      <c r="K252" s="57"/>
      <c r="L252" s="57"/>
      <c r="M252" s="57"/>
      <c r="N252" s="57"/>
      <c r="O252" s="57"/>
      <c r="P252" s="57"/>
      <c r="R252" s="59">
        <f t="shared" si="112"/>
        <v>0</v>
      </c>
      <c r="S252" s="59">
        <f t="shared" si="113"/>
        <v>0</v>
      </c>
      <c r="T252" s="59">
        <f t="shared" si="114"/>
        <v>0</v>
      </c>
      <c r="U252" s="59">
        <f t="shared" si="115"/>
        <v>0</v>
      </c>
      <c r="V252" s="59">
        <f t="shared" si="116"/>
        <v>0</v>
      </c>
      <c r="W252" s="59">
        <f t="shared" si="117"/>
        <v>0</v>
      </c>
      <c r="X252" s="59">
        <f t="shared" si="118"/>
        <v>0</v>
      </c>
      <c r="Y252" s="59">
        <f t="shared" si="119"/>
        <v>0</v>
      </c>
      <c r="Z252" s="59">
        <f t="shared" si="120"/>
        <v>0</v>
      </c>
      <c r="AA252" s="59">
        <f t="shared" si="121"/>
        <v>0</v>
      </c>
      <c r="AB252" s="59">
        <f t="shared" si="122"/>
        <v>0</v>
      </c>
      <c r="AC252" s="59">
        <f t="shared" si="123"/>
        <v>0</v>
      </c>
      <c r="AD252" s="59">
        <f t="shared" si="124"/>
        <v>0</v>
      </c>
      <c r="AE252" s="59">
        <f t="shared" si="125"/>
        <v>0</v>
      </c>
      <c r="AF252" s="59">
        <f t="shared" si="126"/>
        <v>0</v>
      </c>
      <c r="AG252" s="59">
        <f t="shared" si="127"/>
        <v>0</v>
      </c>
      <c r="AH252" s="59">
        <f t="shared" si="128"/>
        <v>0</v>
      </c>
      <c r="AI252" s="59">
        <f t="shared" si="129"/>
        <v>0</v>
      </c>
      <c r="AJ252" s="59">
        <f t="shared" si="130"/>
        <v>0</v>
      </c>
      <c r="AK252" s="59">
        <f t="shared" si="131"/>
        <v>0</v>
      </c>
      <c r="AL252" s="59">
        <f t="shared" si="132"/>
        <v>0</v>
      </c>
      <c r="AM252" s="59">
        <f t="shared" si="133"/>
        <v>0</v>
      </c>
      <c r="AN252" s="59">
        <f t="shared" si="134"/>
        <v>0</v>
      </c>
      <c r="AO252" s="59">
        <f t="shared" si="135"/>
        <v>0</v>
      </c>
      <c r="AP252" s="59">
        <f t="shared" si="136"/>
        <v>0</v>
      </c>
      <c r="AQ252" s="59">
        <f t="shared" si="137"/>
        <v>0</v>
      </c>
      <c r="BR252" s="59" t="str">
        <f t="shared" si="138"/>
        <v/>
      </c>
      <c r="BS252" s="59" t="str">
        <f t="shared" si="139"/>
        <v/>
      </c>
      <c r="BU252" s="59" t="str">
        <f t="shared" si="140"/>
        <v/>
      </c>
      <c r="BV252" s="59" t="str">
        <f t="shared" si="141"/>
        <v/>
      </c>
      <c r="BX252" s="59" t="str">
        <f t="shared" si="142"/>
        <v/>
      </c>
      <c r="BY252" s="59" t="str">
        <f t="shared" si="143"/>
        <v/>
      </c>
      <c r="BZ252" s="59"/>
      <c r="CB252" s="59" t="str">
        <f t="shared" si="144"/>
        <v/>
      </c>
      <c r="CD252" s="59" t="str">
        <f t="shared" si="145"/>
        <v/>
      </c>
      <c r="CE252" s="59" t="str">
        <f t="shared" si="111"/>
        <v/>
      </c>
      <c r="CF252" s="60">
        <v>251</v>
      </c>
      <c r="CG252" s="60" t="str">
        <f>IF($CF252=Output!$C$7,$BS252,"")</f>
        <v/>
      </c>
    </row>
    <row r="253" spans="1:85" x14ac:dyDescent="0.25">
      <c r="A253" s="37"/>
      <c r="B253" s="39"/>
      <c r="C253" s="37"/>
      <c r="D253" s="37"/>
      <c r="E253" s="37"/>
      <c r="F253" s="37"/>
      <c r="G253" s="62"/>
      <c r="H253" s="57"/>
      <c r="I253" s="57"/>
      <c r="J253" s="57"/>
      <c r="K253" s="57"/>
      <c r="L253" s="57"/>
      <c r="M253" s="57"/>
      <c r="N253" s="57"/>
      <c r="O253" s="57"/>
      <c r="P253" s="57"/>
      <c r="R253" s="59">
        <f t="shared" si="112"/>
        <v>0</v>
      </c>
      <c r="S253" s="59">
        <f t="shared" si="113"/>
        <v>0</v>
      </c>
      <c r="T253" s="59">
        <f t="shared" si="114"/>
        <v>0</v>
      </c>
      <c r="U253" s="59">
        <f t="shared" si="115"/>
        <v>0</v>
      </c>
      <c r="V253" s="59">
        <f t="shared" si="116"/>
        <v>0</v>
      </c>
      <c r="W253" s="59">
        <f t="shared" si="117"/>
        <v>0</v>
      </c>
      <c r="X253" s="59">
        <f t="shared" si="118"/>
        <v>0</v>
      </c>
      <c r="Y253" s="59">
        <f t="shared" si="119"/>
        <v>0</v>
      </c>
      <c r="Z253" s="59">
        <f t="shared" si="120"/>
        <v>0</v>
      </c>
      <c r="AA253" s="59">
        <f t="shared" si="121"/>
        <v>0</v>
      </c>
      <c r="AB253" s="59">
        <f t="shared" si="122"/>
        <v>0</v>
      </c>
      <c r="AC253" s="59">
        <f t="shared" si="123"/>
        <v>0</v>
      </c>
      <c r="AD253" s="59">
        <f t="shared" si="124"/>
        <v>0</v>
      </c>
      <c r="AE253" s="59">
        <f t="shared" si="125"/>
        <v>0</v>
      </c>
      <c r="AF253" s="59">
        <f t="shared" si="126"/>
        <v>0</v>
      </c>
      <c r="AG253" s="59">
        <f t="shared" si="127"/>
        <v>0</v>
      </c>
      <c r="AH253" s="59">
        <f t="shared" si="128"/>
        <v>0</v>
      </c>
      <c r="AI253" s="59">
        <f t="shared" si="129"/>
        <v>0</v>
      </c>
      <c r="AJ253" s="59">
        <f t="shared" si="130"/>
        <v>0</v>
      </c>
      <c r="AK253" s="59">
        <f t="shared" si="131"/>
        <v>0</v>
      </c>
      <c r="AL253" s="59">
        <f t="shared" si="132"/>
        <v>0</v>
      </c>
      <c r="AM253" s="59">
        <f t="shared" si="133"/>
        <v>0</v>
      </c>
      <c r="AN253" s="59">
        <f t="shared" si="134"/>
        <v>0</v>
      </c>
      <c r="AO253" s="59">
        <f t="shared" si="135"/>
        <v>0</v>
      </c>
      <c r="AP253" s="59">
        <f t="shared" si="136"/>
        <v>0</v>
      </c>
      <c r="AQ253" s="59">
        <f t="shared" si="137"/>
        <v>0</v>
      </c>
      <c r="BR253" s="59" t="str">
        <f t="shared" si="138"/>
        <v/>
      </c>
      <c r="BS253" s="59" t="str">
        <f t="shared" si="139"/>
        <v/>
      </c>
      <c r="BU253" s="59" t="str">
        <f t="shared" si="140"/>
        <v/>
      </c>
      <c r="BV253" s="59" t="str">
        <f t="shared" si="141"/>
        <v/>
      </c>
      <c r="BX253" s="59" t="str">
        <f t="shared" si="142"/>
        <v/>
      </c>
      <c r="BY253" s="59" t="str">
        <f t="shared" si="143"/>
        <v/>
      </c>
      <c r="BZ253" s="59"/>
      <c r="CB253" s="59" t="str">
        <f t="shared" si="144"/>
        <v/>
      </c>
      <c r="CD253" s="59" t="str">
        <f t="shared" si="145"/>
        <v/>
      </c>
      <c r="CE253" s="59" t="str">
        <f t="shared" si="111"/>
        <v/>
      </c>
      <c r="CF253" s="60">
        <v>252</v>
      </c>
      <c r="CG253" s="60" t="str">
        <f>IF($CF253=Output!$C$7,$BS253,"")</f>
        <v/>
      </c>
    </row>
    <row r="254" spans="1:85" x14ac:dyDescent="0.25">
      <c r="A254" s="37"/>
      <c r="B254" s="39"/>
      <c r="C254" s="37"/>
      <c r="D254" s="37"/>
      <c r="E254" s="37"/>
      <c r="F254" s="37"/>
      <c r="G254" s="62"/>
      <c r="H254" s="57"/>
      <c r="I254" s="57"/>
      <c r="J254" s="57"/>
      <c r="K254" s="57"/>
      <c r="L254" s="57"/>
      <c r="M254" s="57"/>
      <c r="N254" s="57"/>
      <c r="O254" s="57"/>
      <c r="P254" s="57"/>
      <c r="R254" s="59">
        <f t="shared" si="112"/>
        <v>0</v>
      </c>
      <c r="S254" s="59">
        <f t="shared" si="113"/>
        <v>0</v>
      </c>
      <c r="T254" s="59">
        <f t="shared" si="114"/>
        <v>0</v>
      </c>
      <c r="U254" s="59">
        <f t="shared" si="115"/>
        <v>0</v>
      </c>
      <c r="V254" s="59">
        <f t="shared" si="116"/>
        <v>0</v>
      </c>
      <c r="W254" s="59">
        <f t="shared" si="117"/>
        <v>0</v>
      </c>
      <c r="X254" s="59">
        <f t="shared" si="118"/>
        <v>0</v>
      </c>
      <c r="Y254" s="59">
        <f t="shared" si="119"/>
        <v>0</v>
      </c>
      <c r="Z254" s="59">
        <f t="shared" si="120"/>
        <v>0</v>
      </c>
      <c r="AA254" s="59">
        <f t="shared" si="121"/>
        <v>0</v>
      </c>
      <c r="AB254" s="59">
        <f t="shared" si="122"/>
        <v>0</v>
      </c>
      <c r="AC254" s="59">
        <f t="shared" si="123"/>
        <v>0</v>
      </c>
      <c r="AD254" s="59">
        <f t="shared" si="124"/>
        <v>0</v>
      </c>
      <c r="AE254" s="59">
        <f t="shared" si="125"/>
        <v>0</v>
      </c>
      <c r="AF254" s="59">
        <f t="shared" si="126"/>
        <v>0</v>
      </c>
      <c r="AG254" s="59">
        <f t="shared" si="127"/>
        <v>0</v>
      </c>
      <c r="AH254" s="59">
        <f t="shared" si="128"/>
        <v>0</v>
      </c>
      <c r="AI254" s="59">
        <f t="shared" si="129"/>
        <v>0</v>
      </c>
      <c r="AJ254" s="59">
        <f t="shared" si="130"/>
        <v>0</v>
      </c>
      <c r="AK254" s="59">
        <f t="shared" si="131"/>
        <v>0</v>
      </c>
      <c r="AL254" s="59">
        <f t="shared" si="132"/>
        <v>0</v>
      </c>
      <c r="AM254" s="59">
        <f t="shared" si="133"/>
        <v>0</v>
      </c>
      <c r="AN254" s="59">
        <f t="shared" si="134"/>
        <v>0</v>
      </c>
      <c r="AO254" s="59">
        <f t="shared" si="135"/>
        <v>0</v>
      </c>
      <c r="AP254" s="59">
        <f t="shared" si="136"/>
        <v>0</v>
      </c>
      <c r="AQ254" s="59">
        <f t="shared" si="137"/>
        <v>0</v>
      </c>
      <c r="BR254" s="59" t="str">
        <f t="shared" si="138"/>
        <v/>
      </c>
      <c r="BS254" s="59" t="str">
        <f t="shared" si="139"/>
        <v/>
      </c>
      <c r="BU254" s="59" t="str">
        <f t="shared" si="140"/>
        <v/>
      </c>
      <c r="BV254" s="59" t="str">
        <f t="shared" si="141"/>
        <v/>
      </c>
      <c r="BX254" s="59" t="str">
        <f t="shared" si="142"/>
        <v/>
      </c>
      <c r="BY254" s="59" t="str">
        <f t="shared" si="143"/>
        <v/>
      </c>
      <c r="BZ254" s="59"/>
      <c r="CB254" s="59" t="str">
        <f t="shared" si="144"/>
        <v/>
      </c>
      <c r="CD254" s="59" t="str">
        <f t="shared" si="145"/>
        <v/>
      </c>
      <c r="CE254" s="59" t="str">
        <f t="shared" si="111"/>
        <v/>
      </c>
      <c r="CF254" s="60">
        <v>253</v>
      </c>
      <c r="CG254" s="60" t="str">
        <f>IF($CF254=Output!$C$7,$BS254,"")</f>
        <v/>
      </c>
    </row>
    <row r="255" spans="1:85" x14ac:dyDescent="0.25">
      <c r="A255" s="37"/>
      <c r="B255" s="39"/>
      <c r="C255" s="37"/>
      <c r="D255" s="37"/>
      <c r="E255" s="37"/>
      <c r="F255" s="37"/>
      <c r="G255" s="62"/>
      <c r="H255" s="57"/>
      <c r="I255" s="57"/>
      <c r="J255" s="57"/>
      <c r="K255" s="57"/>
      <c r="L255" s="57"/>
      <c r="M255" s="57"/>
      <c r="N255" s="57"/>
      <c r="O255" s="57"/>
      <c r="P255" s="57"/>
      <c r="R255" s="59">
        <f t="shared" si="112"/>
        <v>0</v>
      </c>
      <c r="S255" s="59">
        <f t="shared" si="113"/>
        <v>0</v>
      </c>
      <c r="T255" s="59">
        <f t="shared" si="114"/>
        <v>0</v>
      </c>
      <c r="U255" s="59">
        <f t="shared" si="115"/>
        <v>0</v>
      </c>
      <c r="V255" s="59">
        <f t="shared" si="116"/>
        <v>0</v>
      </c>
      <c r="W255" s="59">
        <f t="shared" si="117"/>
        <v>0</v>
      </c>
      <c r="X255" s="59">
        <f t="shared" si="118"/>
        <v>0</v>
      </c>
      <c r="Y255" s="59">
        <f t="shared" si="119"/>
        <v>0</v>
      </c>
      <c r="Z255" s="59">
        <f t="shared" si="120"/>
        <v>0</v>
      </c>
      <c r="AA255" s="59">
        <f t="shared" si="121"/>
        <v>0</v>
      </c>
      <c r="AB255" s="59">
        <f t="shared" si="122"/>
        <v>0</v>
      </c>
      <c r="AC255" s="59">
        <f t="shared" si="123"/>
        <v>0</v>
      </c>
      <c r="AD255" s="59">
        <f t="shared" si="124"/>
        <v>0</v>
      </c>
      <c r="AE255" s="59">
        <f t="shared" si="125"/>
        <v>0</v>
      </c>
      <c r="AF255" s="59">
        <f t="shared" si="126"/>
        <v>0</v>
      </c>
      <c r="AG255" s="59">
        <f t="shared" si="127"/>
        <v>0</v>
      </c>
      <c r="AH255" s="59">
        <f t="shared" si="128"/>
        <v>0</v>
      </c>
      <c r="AI255" s="59">
        <f t="shared" si="129"/>
        <v>0</v>
      </c>
      <c r="AJ255" s="59">
        <f t="shared" si="130"/>
        <v>0</v>
      </c>
      <c r="AK255" s="59">
        <f t="shared" si="131"/>
        <v>0</v>
      </c>
      <c r="AL255" s="59">
        <f t="shared" si="132"/>
        <v>0</v>
      </c>
      <c r="AM255" s="59">
        <f t="shared" si="133"/>
        <v>0</v>
      </c>
      <c r="AN255" s="59">
        <f t="shared" si="134"/>
        <v>0</v>
      </c>
      <c r="AO255" s="59">
        <f t="shared" si="135"/>
        <v>0</v>
      </c>
      <c r="AP255" s="59">
        <f t="shared" si="136"/>
        <v>0</v>
      </c>
      <c r="AQ255" s="59">
        <f t="shared" si="137"/>
        <v>0</v>
      </c>
      <c r="BR255" s="59" t="str">
        <f t="shared" si="138"/>
        <v/>
      </c>
      <c r="BS255" s="59" t="str">
        <f t="shared" si="139"/>
        <v/>
      </c>
      <c r="BU255" s="59" t="str">
        <f t="shared" si="140"/>
        <v/>
      </c>
      <c r="BV255" s="59" t="str">
        <f t="shared" si="141"/>
        <v/>
      </c>
      <c r="BX255" s="59" t="str">
        <f t="shared" si="142"/>
        <v/>
      </c>
      <c r="BY255" s="59" t="str">
        <f t="shared" si="143"/>
        <v/>
      </c>
      <c r="BZ255" s="59"/>
      <c r="CB255" s="59" t="str">
        <f t="shared" si="144"/>
        <v/>
      </c>
      <c r="CD255" s="59" t="str">
        <f t="shared" si="145"/>
        <v/>
      </c>
      <c r="CE255" s="59" t="str">
        <f t="shared" si="111"/>
        <v/>
      </c>
      <c r="CF255" s="60">
        <v>254</v>
      </c>
      <c r="CG255" s="60" t="str">
        <f>IF($CF255=Output!$C$7,$BS255,"")</f>
        <v/>
      </c>
    </row>
    <row r="256" spans="1:85" x14ac:dyDescent="0.25">
      <c r="A256" s="37"/>
      <c r="B256" s="39"/>
      <c r="C256" s="37"/>
      <c r="D256" s="37"/>
      <c r="E256" s="37"/>
      <c r="F256" s="37"/>
      <c r="G256" s="62"/>
      <c r="H256" s="57"/>
      <c r="I256" s="57"/>
      <c r="J256" s="57"/>
      <c r="K256" s="57"/>
      <c r="L256" s="57"/>
      <c r="M256" s="57"/>
      <c r="N256" s="57"/>
      <c r="O256" s="57"/>
      <c r="P256" s="57"/>
      <c r="R256" s="59">
        <f t="shared" si="112"/>
        <v>0</v>
      </c>
      <c r="S256" s="59">
        <f t="shared" si="113"/>
        <v>0</v>
      </c>
      <c r="T256" s="59">
        <f t="shared" si="114"/>
        <v>0</v>
      </c>
      <c r="U256" s="59">
        <f t="shared" si="115"/>
        <v>0</v>
      </c>
      <c r="V256" s="59">
        <f t="shared" si="116"/>
        <v>0</v>
      </c>
      <c r="W256" s="59">
        <f t="shared" si="117"/>
        <v>0</v>
      </c>
      <c r="X256" s="59">
        <f t="shared" si="118"/>
        <v>0</v>
      </c>
      <c r="Y256" s="59">
        <f t="shared" si="119"/>
        <v>0</v>
      </c>
      <c r="Z256" s="59">
        <f t="shared" si="120"/>
        <v>0</v>
      </c>
      <c r="AA256" s="59">
        <f t="shared" si="121"/>
        <v>0</v>
      </c>
      <c r="AB256" s="59">
        <f t="shared" si="122"/>
        <v>0</v>
      </c>
      <c r="AC256" s="59">
        <f t="shared" si="123"/>
        <v>0</v>
      </c>
      <c r="AD256" s="59">
        <f t="shared" si="124"/>
        <v>0</v>
      </c>
      <c r="AE256" s="59">
        <f t="shared" si="125"/>
        <v>0</v>
      </c>
      <c r="AF256" s="59">
        <f t="shared" si="126"/>
        <v>0</v>
      </c>
      <c r="AG256" s="59">
        <f t="shared" si="127"/>
        <v>0</v>
      </c>
      <c r="AH256" s="59">
        <f t="shared" si="128"/>
        <v>0</v>
      </c>
      <c r="AI256" s="59">
        <f t="shared" si="129"/>
        <v>0</v>
      </c>
      <c r="AJ256" s="59">
        <f t="shared" si="130"/>
        <v>0</v>
      </c>
      <c r="AK256" s="59">
        <f t="shared" si="131"/>
        <v>0</v>
      </c>
      <c r="AL256" s="59">
        <f t="shared" si="132"/>
        <v>0</v>
      </c>
      <c r="AM256" s="59">
        <f t="shared" si="133"/>
        <v>0</v>
      </c>
      <c r="AN256" s="59">
        <f t="shared" si="134"/>
        <v>0</v>
      </c>
      <c r="AO256" s="59">
        <f t="shared" si="135"/>
        <v>0</v>
      </c>
      <c r="AP256" s="59">
        <f t="shared" si="136"/>
        <v>0</v>
      </c>
      <c r="AQ256" s="59">
        <f t="shared" si="137"/>
        <v>0</v>
      </c>
      <c r="BR256" s="59" t="str">
        <f t="shared" si="138"/>
        <v/>
      </c>
      <c r="BS256" s="59" t="str">
        <f t="shared" si="139"/>
        <v/>
      </c>
      <c r="BU256" s="59" t="str">
        <f t="shared" si="140"/>
        <v/>
      </c>
      <c r="BV256" s="59" t="str">
        <f t="shared" si="141"/>
        <v/>
      </c>
      <c r="BX256" s="59" t="str">
        <f t="shared" si="142"/>
        <v/>
      </c>
      <c r="BY256" s="59" t="str">
        <f t="shared" si="143"/>
        <v/>
      </c>
      <c r="BZ256" s="59"/>
      <c r="CB256" s="59" t="str">
        <f t="shared" si="144"/>
        <v/>
      </c>
      <c r="CD256" s="59" t="str">
        <f t="shared" si="145"/>
        <v/>
      </c>
      <c r="CE256" s="59" t="str">
        <f t="shared" si="111"/>
        <v/>
      </c>
      <c r="CF256" s="60">
        <v>255</v>
      </c>
      <c r="CG256" s="60" t="str">
        <f>IF($CF256=Output!$C$7,$BS256,"")</f>
        <v/>
      </c>
    </row>
    <row r="257" spans="1:85" x14ac:dyDescent="0.25">
      <c r="A257" s="37"/>
      <c r="B257" s="39"/>
      <c r="C257" s="37"/>
      <c r="D257" s="37"/>
      <c r="E257" s="37"/>
      <c r="F257" s="37"/>
      <c r="G257" s="62"/>
      <c r="H257" s="57"/>
      <c r="I257" s="57"/>
      <c r="J257" s="57"/>
      <c r="K257" s="57"/>
      <c r="L257" s="57"/>
      <c r="M257" s="57"/>
      <c r="N257" s="57"/>
      <c r="O257" s="57"/>
      <c r="P257" s="57"/>
      <c r="R257" s="59">
        <f t="shared" si="112"/>
        <v>0</v>
      </c>
      <c r="S257" s="59">
        <f t="shared" si="113"/>
        <v>0</v>
      </c>
      <c r="T257" s="59">
        <f t="shared" si="114"/>
        <v>0</v>
      </c>
      <c r="U257" s="59">
        <f t="shared" si="115"/>
        <v>0</v>
      </c>
      <c r="V257" s="59">
        <f t="shared" si="116"/>
        <v>0</v>
      </c>
      <c r="W257" s="59">
        <f t="shared" si="117"/>
        <v>0</v>
      </c>
      <c r="X257" s="59">
        <f t="shared" si="118"/>
        <v>0</v>
      </c>
      <c r="Y257" s="59">
        <f t="shared" si="119"/>
        <v>0</v>
      </c>
      <c r="Z257" s="59">
        <f t="shared" si="120"/>
        <v>0</v>
      </c>
      <c r="AA257" s="59">
        <f t="shared" si="121"/>
        <v>0</v>
      </c>
      <c r="AB257" s="59">
        <f t="shared" si="122"/>
        <v>0</v>
      </c>
      <c r="AC257" s="59">
        <f t="shared" si="123"/>
        <v>0</v>
      </c>
      <c r="AD257" s="59">
        <f t="shared" si="124"/>
        <v>0</v>
      </c>
      <c r="AE257" s="59">
        <f t="shared" si="125"/>
        <v>0</v>
      </c>
      <c r="AF257" s="59">
        <f t="shared" si="126"/>
        <v>0</v>
      </c>
      <c r="AG257" s="59">
        <f t="shared" si="127"/>
        <v>0</v>
      </c>
      <c r="AH257" s="59">
        <f t="shared" si="128"/>
        <v>0</v>
      </c>
      <c r="AI257" s="59">
        <f t="shared" si="129"/>
        <v>0</v>
      </c>
      <c r="AJ257" s="59">
        <f t="shared" si="130"/>
        <v>0</v>
      </c>
      <c r="AK257" s="59">
        <f t="shared" si="131"/>
        <v>0</v>
      </c>
      <c r="AL257" s="59">
        <f t="shared" si="132"/>
        <v>0</v>
      </c>
      <c r="AM257" s="59">
        <f t="shared" si="133"/>
        <v>0</v>
      </c>
      <c r="AN257" s="59">
        <f t="shared" si="134"/>
        <v>0</v>
      </c>
      <c r="AO257" s="59">
        <f t="shared" si="135"/>
        <v>0</v>
      </c>
      <c r="AP257" s="59">
        <f t="shared" si="136"/>
        <v>0</v>
      </c>
      <c r="AQ257" s="59">
        <f t="shared" si="137"/>
        <v>0</v>
      </c>
      <c r="BR257" s="59" t="str">
        <f t="shared" si="138"/>
        <v/>
      </c>
      <c r="BS257" s="59" t="str">
        <f t="shared" si="139"/>
        <v/>
      </c>
      <c r="BU257" s="59" t="str">
        <f t="shared" si="140"/>
        <v/>
      </c>
      <c r="BV257" s="59" t="str">
        <f t="shared" si="141"/>
        <v/>
      </c>
      <c r="BX257" s="59" t="str">
        <f t="shared" si="142"/>
        <v/>
      </c>
      <c r="BY257" s="59" t="str">
        <f t="shared" si="143"/>
        <v/>
      </c>
      <c r="BZ257" s="59"/>
      <c r="CB257" s="59" t="str">
        <f t="shared" si="144"/>
        <v/>
      </c>
      <c r="CD257" s="59" t="str">
        <f t="shared" si="145"/>
        <v/>
      </c>
      <c r="CE257" s="59" t="str">
        <f t="shared" si="111"/>
        <v/>
      </c>
      <c r="CF257" s="60">
        <v>256</v>
      </c>
      <c r="CG257" s="60" t="str">
        <f>IF($CF257=Output!$C$7,$BS257,"")</f>
        <v/>
      </c>
    </row>
    <row r="258" spans="1:85" x14ac:dyDescent="0.25">
      <c r="A258" s="37"/>
      <c r="B258" s="39"/>
      <c r="C258" s="37"/>
      <c r="D258" s="37"/>
      <c r="E258" s="37"/>
      <c r="F258" s="37"/>
      <c r="G258" s="62"/>
      <c r="H258" s="57"/>
      <c r="I258" s="57"/>
      <c r="J258" s="57"/>
      <c r="K258" s="57"/>
      <c r="L258" s="57"/>
      <c r="M258" s="57"/>
      <c r="N258" s="57"/>
      <c r="O258" s="57"/>
      <c r="P258" s="57"/>
      <c r="R258" s="59">
        <f t="shared" si="112"/>
        <v>0</v>
      </c>
      <c r="S258" s="59">
        <f t="shared" si="113"/>
        <v>0</v>
      </c>
      <c r="T258" s="59">
        <f t="shared" si="114"/>
        <v>0</v>
      </c>
      <c r="U258" s="59">
        <f t="shared" si="115"/>
        <v>0</v>
      </c>
      <c r="V258" s="59">
        <f t="shared" si="116"/>
        <v>0</v>
      </c>
      <c r="W258" s="59">
        <f t="shared" si="117"/>
        <v>0</v>
      </c>
      <c r="X258" s="59">
        <f t="shared" si="118"/>
        <v>0</v>
      </c>
      <c r="Y258" s="59">
        <f t="shared" si="119"/>
        <v>0</v>
      </c>
      <c r="Z258" s="59">
        <f t="shared" si="120"/>
        <v>0</v>
      </c>
      <c r="AA258" s="59">
        <f t="shared" si="121"/>
        <v>0</v>
      </c>
      <c r="AB258" s="59">
        <f t="shared" si="122"/>
        <v>0</v>
      </c>
      <c r="AC258" s="59">
        <f t="shared" si="123"/>
        <v>0</v>
      </c>
      <c r="AD258" s="59">
        <f t="shared" si="124"/>
        <v>0</v>
      </c>
      <c r="AE258" s="59">
        <f t="shared" si="125"/>
        <v>0</v>
      </c>
      <c r="AF258" s="59">
        <f t="shared" si="126"/>
        <v>0</v>
      </c>
      <c r="AG258" s="59">
        <f t="shared" si="127"/>
        <v>0</v>
      </c>
      <c r="AH258" s="59">
        <f t="shared" si="128"/>
        <v>0</v>
      </c>
      <c r="AI258" s="59">
        <f t="shared" si="129"/>
        <v>0</v>
      </c>
      <c r="AJ258" s="59">
        <f t="shared" si="130"/>
        <v>0</v>
      </c>
      <c r="AK258" s="59">
        <f t="shared" si="131"/>
        <v>0</v>
      </c>
      <c r="AL258" s="59">
        <f t="shared" si="132"/>
        <v>0</v>
      </c>
      <c r="AM258" s="59">
        <f t="shared" si="133"/>
        <v>0</v>
      </c>
      <c r="AN258" s="59">
        <f t="shared" si="134"/>
        <v>0</v>
      </c>
      <c r="AO258" s="59">
        <f t="shared" si="135"/>
        <v>0</v>
      </c>
      <c r="AP258" s="59">
        <f t="shared" si="136"/>
        <v>0</v>
      </c>
      <c r="AQ258" s="59">
        <f t="shared" si="137"/>
        <v>0</v>
      </c>
      <c r="BR258" s="59" t="str">
        <f t="shared" si="138"/>
        <v/>
      </c>
      <c r="BS258" s="59" t="str">
        <f t="shared" si="139"/>
        <v/>
      </c>
      <c r="BU258" s="59" t="str">
        <f t="shared" si="140"/>
        <v/>
      </c>
      <c r="BV258" s="59" t="str">
        <f t="shared" si="141"/>
        <v/>
      </c>
      <c r="BX258" s="59" t="str">
        <f t="shared" si="142"/>
        <v/>
      </c>
      <c r="BY258" s="59" t="str">
        <f t="shared" si="143"/>
        <v/>
      </c>
      <c r="BZ258" s="59"/>
      <c r="CB258" s="59" t="str">
        <f t="shared" si="144"/>
        <v/>
      </c>
      <c r="CD258" s="59" t="str">
        <f t="shared" si="145"/>
        <v/>
      </c>
      <c r="CE258" s="59" t="str">
        <f t="shared" ref="CE258:CE321" si="146">IF(ISBLANK(A258)=TRUE,"",(A258-CD258)^2)</f>
        <v/>
      </c>
      <c r="CF258" s="60">
        <v>257</v>
      </c>
      <c r="CG258" s="60" t="str">
        <f>IF($CF258=Output!$C$7,$BS258,"")</f>
        <v/>
      </c>
    </row>
    <row r="259" spans="1:85" x14ac:dyDescent="0.25">
      <c r="A259" s="37"/>
      <c r="B259" s="39"/>
      <c r="C259" s="37"/>
      <c r="D259" s="37"/>
      <c r="E259" s="37"/>
      <c r="F259" s="37"/>
      <c r="G259" s="62"/>
      <c r="H259" s="57"/>
      <c r="I259" s="57"/>
      <c r="J259" s="57"/>
      <c r="K259" s="57"/>
      <c r="L259" s="57"/>
      <c r="M259" s="57"/>
      <c r="N259" s="57"/>
      <c r="O259" s="57"/>
      <c r="P259" s="57"/>
      <c r="R259" s="59">
        <f t="shared" ref="R259:R322" si="147">IF(ISBLANK(A259)=TRUE,0,1)</f>
        <v>0</v>
      </c>
      <c r="S259" s="59">
        <f t="shared" ref="S259:S322" si="148">IF(ISBLANK(B259)=TRUE,0,B259)</f>
        <v>0</v>
      </c>
      <c r="T259" s="59">
        <f t="shared" ref="T259:T322" si="149">IF(ISBLANK(C259)=TRUE,0,C259)</f>
        <v>0</v>
      </c>
      <c r="U259" s="59">
        <f t="shared" ref="U259:U322" si="150">IF(ISBLANK(D259)=TRUE,0,D259)</f>
        <v>0</v>
      </c>
      <c r="V259" s="59">
        <f t="shared" ref="V259:V322" si="151">IF(ISBLANK(E259)=TRUE,0,E259)</f>
        <v>0</v>
      </c>
      <c r="W259" s="59">
        <f t="shared" ref="W259:W322" si="152">IF(ISBLANK(F259)=TRUE,0,F259)</f>
        <v>0</v>
      </c>
      <c r="X259" s="59">
        <f t="shared" ref="X259:X322" si="153">IF(ISBLANK(B259)=TRUE,0,B259*B259)</f>
        <v>0</v>
      </c>
      <c r="Y259" s="59">
        <f t="shared" ref="Y259:Y322" si="154">IF(ISBLANK(C259)=TRUE,0,B259*C259)</f>
        <v>0</v>
      </c>
      <c r="Z259" s="59">
        <f t="shared" ref="Z259:Z322" si="155">IF(ISBLANK(D259)=TRUE,0,B259*D259)</f>
        <v>0</v>
      </c>
      <c r="AA259" s="59">
        <f t="shared" ref="AA259:AA322" si="156">IF(ISBLANK(E259)=TRUE,0,B259*E259)</f>
        <v>0</v>
      </c>
      <c r="AB259" s="59">
        <f t="shared" ref="AB259:AB322" si="157">IF(ISBLANK(F259)=TRUE,0,B259*F259)</f>
        <v>0</v>
      </c>
      <c r="AC259" s="59">
        <f t="shared" ref="AC259:AC322" si="158">IF(ISBLANK(C259)=TRUE,0,C259*C259)</f>
        <v>0</v>
      </c>
      <c r="AD259" s="59">
        <f t="shared" ref="AD259:AD322" si="159">IF(ISBLANK(D259)=TRUE,0,C259*D259)</f>
        <v>0</v>
      </c>
      <c r="AE259" s="59">
        <f t="shared" ref="AE259:AE322" si="160">IF(ISBLANK(E259)=TRUE,0,C259*E259)</f>
        <v>0</v>
      </c>
      <c r="AF259" s="59">
        <f t="shared" ref="AF259:AF322" si="161">IF(ISBLANK(F259)=TRUE,0,C259*F259)</f>
        <v>0</v>
      </c>
      <c r="AG259" s="59">
        <f t="shared" ref="AG259:AG322" si="162">IF(ISBLANK(D259)=TRUE,0,D259*D259)</f>
        <v>0</v>
      </c>
      <c r="AH259" s="59">
        <f t="shared" ref="AH259:AH322" si="163">IF(ISBLANK(E259)=TRUE,0,D259*E259)</f>
        <v>0</v>
      </c>
      <c r="AI259" s="59">
        <f t="shared" ref="AI259:AI322" si="164">IF(ISBLANK(F259)=TRUE,0,D259*F259)</f>
        <v>0</v>
      </c>
      <c r="AJ259" s="59">
        <f t="shared" ref="AJ259:AJ322" si="165">IF(ISBLANK(E259)=TRUE,0,E259*E259)</f>
        <v>0</v>
      </c>
      <c r="AK259" s="59">
        <f t="shared" ref="AK259:AK322" si="166">IF(ISBLANK(F259)=TRUE,0,E259*F259)</f>
        <v>0</v>
      </c>
      <c r="AL259" s="59">
        <f t="shared" ref="AL259:AL322" si="167">IF(ISBLANK(F259)=TRUE,0,F259*F259)</f>
        <v>0</v>
      </c>
      <c r="AM259" s="59">
        <f t="shared" ref="AM259:AM322" si="168">IF(ISBLANK(B259)=TRUE,0,S259*$A259)</f>
        <v>0</v>
      </c>
      <c r="AN259" s="59">
        <f t="shared" ref="AN259:AN322" si="169">IF(ISBLANK(C259)=TRUE,0,T259*$A259)</f>
        <v>0</v>
      </c>
      <c r="AO259" s="59">
        <f t="shared" ref="AO259:AO322" si="170">IF(ISBLANK(D259)=TRUE,0,U259*$A259)</f>
        <v>0</v>
      </c>
      <c r="AP259" s="59">
        <f t="shared" ref="AP259:AP322" si="171">IF(ISBLANK(E259)=TRUE,0,V259*$A259)</f>
        <v>0</v>
      </c>
      <c r="AQ259" s="59">
        <f t="shared" ref="AQ259:AQ322" si="172">IF(ISBLANK(F259)=TRUE,0,W259*$A259)</f>
        <v>0</v>
      </c>
      <c r="BR259" s="59" t="str">
        <f t="shared" ref="BR259:BR322" si="173">IF(ISBLANK(A259)=TRUE,"",$AU$42+$AU$43*$B259+$AU$44*$C259+$AU$45*$D259+$AU$46*$E259+$AU$47*$F259)</f>
        <v/>
      </c>
      <c r="BS259" s="59" t="str">
        <f t="shared" ref="BS259:BS322" si="174">IF(ISBLANK(A259)=TRUE,"",A259-BR259)</f>
        <v/>
      </c>
      <c r="BU259" s="59" t="str">
        <f t="shared" ref="BU259:BU322" si="175">IF(ISBLANK(A260)=TRUE,"",BS260)</f>
        <v/>
      </c>
      <c r="BV259" s="59" t="str">
        <f t="shared" ref="BV259:BV322" si="176">IF(ISBLANK(A260)=TRUE,"",BS259)</f>
        <v/>
      </c>
      <c r="BX259" s="59" t="str">
        <f t="shared" ref="BX259:BX322" si="177">IF(ISBLANK(A260)=TRUE,"",BV259*BV259)</f>
        <v/>
      </c>
      <c r="BY259" s="59" t="str">
        <f t="shared" ref="BY259:BY322" si="178">IF(ISBLANK(A260)=TRUE,"",BU259*BV259)</f>
        <v/>
      </c>
      <c r="BZ259" s="59"/>
      <c r="CB259" s="59" t="str">
        <f t="shared" ref="CB259:CB322" si="179">IF(ISBLANK(A260)=TRUE,"",($BU259-($CA$2*$BV259))^2)</f>
        <v/>
      </c>
      <c r="CD259" s="59" t="str">
        <f t="shared" ref="CD259:CD322" si="180">IF(ISBLANK(A259)=TRUE,"",$AU$42+$AU$43*$B259+$AU$44*$C259+$AU$45*$D259+$AU$46*$E259+$AU$47*$F259+$CA$2*$BS258)</f>
        <v/>
      </c>
      <c r="CE259" s="59" t="str">
        <f t="shared" si="146"/>
        <v/>
      </c>
      <c r="CF259" s="60">
        <v>258</v>
      </c>
      <c r="CG259" s="60" t="str">
        <f>IF($CF259=Output!$C$7,$BS259,"")</f>
        <v/>
      </c>
    </row>
    <row r="260" spans="1:85" x14ac:dyDescent="0.25">
      <c r="A260" s="37"/>
      <c r="B260" s="39"/>
      <c r="C260" s="37"/>
      <c r="D260" s="37"/>
      <c r="E260" s="37"/>
      <c r="F260" s="37"/>
      <c r="G260" s="62"/>
      <c r="H260" s="57"/>
      <c r="I260" s="57"/>
      <c r="J260" s="57"/>
      <c r="K260" s="57"/>
      <c r="L260" s="57"/>
      <c r="M260" s="57"/>
      <c r="N260" s="57"/>
      <c r="O260" s="57"/>
      <c r="P260" s="57"/>
      <c r="R260" s="59">
        <f t="shared" si="147"/>
        <v>0</v>
      </c>
      <c r="S260" s="59">
        <f t="shared" si="148"/>
        <v>0</v>
      </c>
      <c r="T260" s="59">
        <f t="shared" si="149"/>
        <v>0</v>
      </c>
      <c r="U260" s="59">
        <f t="shared" si="150"/>
        <v>0</v>
      </c>
      <c r="V260" s="59">
        <f t="shared" si="151"/>
        <v>0</v>
      </c>
      <c r="W260" s="59">
        <f t="shared" si="152"/>
        <v>0</v>
      </c>
      <c r="X260" s="59">
        <f t="shared" si="153"/>
        <v>0</v>
      </c>
      <c r="Y260" s="59">
        <f t="shared" si="154"/>
        <v>0</v>
      </c>
      <c r="Z260" s="59">
        <f t="shared" si="155"/>
        <v>0</v>
      </c>
      <c r="AA260" s="59">
        <f t="shared" si="156"/>
        <v>0</v>
      </c>
      <c r="AB260" s="59">
        <f t="shared" si="157"/>
        <v>0</v>
      </c>
      <c r="AC260" s="59">
        <f t="shared" si="158"/>
        <v>0</v>
      </c>
      <c r="AD260" s="59">
        <f t="shared" si="159"/>
        <v>0</v>
      </c>
      <c r="AE260" s="59">
        <f t="shared" si="160"/>
        <v>0</v>
      </c>
      <c r="AF260" s="59">
        <f t="shared" si="161"/>
        <v>0</v>
      </c>
      <c r="AG260" s="59">
        <f t="shared" si="162"/>
        <v>0</v>
      </c>
      <c r="AH260" s="59">
        <f t="shared" si="163"/>
        <v>0</v>
      </c>
      <c r="AI260" s="59">
        <f t="shared" si="164"/>
        <v>0</v>
      </c>
      <c r="AJ260" s="59">
        <f t="shared" si="165"/>
        <v>0</v>
      </c>
      <c r="AK260" s="59">
        <f t="shared" si="166"/>
        <v>0</v>
      </c>
      <c r="AL260" s="59">
        <f t="shared" si="167"/>
        <v>0</v>
      </c>
      <c r="AM260" s="59">
        <f t="shared" si="168"/>
        <v>0</v>
      </c>
      <c r="AN260" s="59">
        <f t="shared" si="169"/>
        <v>0</v>
      </c>
      <c r="AO260" s="59">
        <f t="shared" si="170"/>
        <v>0</v>
      </c>
      <c r="AP260" s="59">
        <f t="shared" si="171"/>
        <v>0</v>
      </c>
      <c r="AQ260" s="59">
        <f t="shared" si="172"/>
        <v>0</v>
      </c>
      <c r="BR260" s="59" t="str">
        <f t="shared" si="173"/>
        <v/>
      </c>
      <c r="BS260" s="59" t="str">
        <f t="shared" si="174"/>
        <v/>
      </c>
      <c r="BU260" s="59" t="str">
        <f t="shared" si="175"/>
        <v/>
      </c>
      <c r="BV260" s="59" t="str">
        <f t="shared" si="176"/>
        <v/>
      </c>
      <c r="BX260" s="59" t="str">
        <f t="shared" si="177"/>
        <v/>
      </c>
      <c r="BY260" s="59" t="str">
        <f t="shared" si="178"/>
        <v/>
      </c>
      <c r="BZ260" s="59"/>
      <c r="CB260" s="59" t="str">
        <f t="shared" si="179"/>
        <v/>
      </c>
      <c r="CD260" s="59" t="str">
        <f t="shared" si="180"/>
        <v/>
      </c>
      <c r="CE260" s="59" t="str">
        <f t="shared" si="146"/>
        <v/>
      </c>
      <c r="CF260" s="60">
        <v>259</v>
      </c>
      <c r="CG260" s="60" t="str">
        <f>IF($CF260=Output!$C$7,$BS260,"")</f>
        <v/>
      </c>
    </row>
    <row r="261" spans="1:85" x14ac:dyDescent="0.25">
      <c r="A261" s="37"/>
      <c r="B261" s="39"/>
      <c r="C261" s="37"/>
      <c r="D261" s="37"/>
      <c r="E261" s="37"/>
      <c r="F261" s="37"/>
      <c r="G261" s="62"/>
      <c r="H261" s="57"/>
      <c r="I261" s="57"/>
      <c r="J261" s="57"/>
      <c r="K261" s="57"/>
      <c r="L261" s="57"/>
      <c r="M261" s="57"/>
      <c r="N261" s="57"/>
      <c r="O261" s="57"/>
      <c r="P261" s="57"/>
      <c r="R261" s="59">
        <f t="shared" si="147"/>
        <v>0</v>
      </c>
      <c r="S261" s="59">
        <f t="shared" si="148"/>
        <v>0</v>
      </c>
      <c r="T261" s="59">
        <f t="shared" si="149"/>
        <v>0</v>
      </c>
      <c r="U261" s="59">
        <f t="shared" si="150"/>
        <v>0</v>
      </c>
      <c r="V261" s="59">
        <f t="shared" si="151"/>
        <v>0</v>
      </c>
      <c r="W261" s="59">
        <f t="shared" si="152"/>
        <v>0</v>
      </c>
      <c r="X261" s="59">
        <f t="shared" si="153"/>
        <v>0</v>
      </c>
      <c r="Y261" s="59">
        <f t="shared" si="154"/>
        <v>0</v>
      </c>
      <c r="Z261" s="59">
        <f t="shared" si="155"/>
        <v>0</v>
      </c>
      <c r="AA261" s="59">
        <f t="shared" si="156"/>
        <v>0</v>
      </c>
      <c r="AB261" s="59">
        <f t="shared" si="157"/>
        <v>0</v>
      </c>
      <c r="AC261" s="59">
        <f t="shared" si="158"/>
        <v>0</v>
      </c>
      <c r="AD261" s="59">
        <f t="shared" si="159"/>
        <v>0</v>
      </c>
      <c r="AE261" s="59">
        <f t="shared" si="160"/>
        <v>0</v>
      </c>
      <c r="AF261" s="59">
        <f t="shared" si="161"/>
        <v>0</v>
      </c>
      <c r="AG261" s="59">
        <f t="shared" si="162"/>
        <v>0</v>
      </c>
      <c r="AH261" s="59">
        <f t="shared" si="163"/>
        <v>0</v>
      </c>
      <c r="AI261" s="59">
        <f t="shared" si="164"/>
        <v>0</v>
      </c>
      <c r="AJ261" s="59">
        <f t="shared" si="165"/>
        <v>0</v>
      </c>
      <c r="AK261" s="59">
        <f t="shared" si="166"/>
        <v>0</v>
      </c>
      <c r="AL261" s="59">
        <f t="shared" si="167"/>
        <v>0</v>
      </c>
      <c r="AM261" s="59">
        <f t="shared" si="168"/>
        <v>0</v>
      </c>
      <c r="AN261" s="59">
        <f t="shared" si="169"/>
        <v>0</v>
      </c>
      <c r="AO261" s="59">
        <f t="shared" si="170"/>
        <v>0</v>
      </c>
      <c r="AP261" s="59">
        <f t="shared" si="171"/>
        <v>0</v>
      </c>
      <c r="AQ261" s="59">
        <f t="shared" si="172"/>
        <v>0</v>
      </c>
      <c r="BR261" s="59" t="str">
        <f t="shared" si="173"/>
        <v/>
      </c>
      <c r="BS261" s="59" t="str">
        <f t="shared" si="174"/>
        <v/>
      </c>
      <c r="BU261" s="59" t="str">
        <f t="shared" si="175"/>
        <v/>
      </c>
      <c r="BV261" s="59" t="str">
        <f t="shared" si="176"/>
        <v/>
      </c>
      <c r="BX261" s="59" t="str">
        <f t="shared" si="177"/>
        <v/>
      </c>
      <c r="BY261" s="59" t="str">
        <f t="shared" si="178"/>
        <v/>
      </c>
      <c r="BZ261" s="59"/>
      <c r="CB261" s="59" t="str">
        <f t="shared" si="179"/>
        <v/>
      </c>
      <c r="CD261" s="59" t="str">
        <f t="shared" si="180"/>
        <v/>
      </c>
      <c r="CE261" s="59" t="str">
        <f t="shared" si="146"/>
        <v/>
      </c>
      <c r="CF261" s="60">
        <v>260</v>
      </c>
      <c r="CG261" s="60" t="str">
        <f>IF($CF261=Output!$C$7,$BS261,"")</f>
        <v/>
      </c>
    </row>
    <row r="262" spans="1:85" x14ac:dyDescent="0.25">
      <c r="A262" s="37"/>
      <c r="B262" s="39"/>
      <c r="C262" s="37"/>
      <c r="D262" s="37"/>
      <c r="E262" s="37"/>
      <c r="F262" s="37"/>
      <c r="G262" s="62"/>
      <c r="H262" s="57"/>
      <c r="I262" s="57"/>
      <c r="J262" s="57"/>
      <c r="K262" s="57"/>
      <c r="L262" s="57"/>
      <c r="M262" s="57"/>
      <c r="N262" s="57"/>
      <c r="O262" s="57"/>
      <c r="P262" s="57"/>
      <c r="R262" s="59">
        <f t="shared" si="147"/>
        <v>0</v>
      </c>
      <c r="S262" s="59">
        <f t="shared" si="148"/>
        <v>0</v>
      </c>
      <c r="T262" s="59">
        <f t="shared" si="149"/>
        <v>0</v>
      </c>
      <c r="U262" s="59">
        <f t="shared" si="150"/>
        <v>0</v>
      </c>
      <c r="V262" s="59">
        <f t="shared" si="151"/>
        <v>0</v>
      </c>
      <c r="W262" s="59">
        <f t="shared" si="152"/>
        <v>0</v>
      </c>
      <c r="X262" s="59">
        <f t="shared" si="153"/>
        <v>0</v>
      </c>
      <c r="Y262" s="59">
        <f t="shared" si="154"/>
        <v>0</v>
      </c>
      <c r="Z262" s="59">
        <f t="shared" si="155"/>
        <v>0</v>
      </c>
      <c r="AA262" s="59">
        <f t="shared" si="156"/>
        <v>0</v>
      </c>
      <c r="AB262" s="59">
        <f t="shared" si="157"/>
        <v>0</v>
      </c>
      <c r="AC262" s="59">
        <f t="shared" si="158"/>
        <v>0</v>
      </c>
      <c r="AD262" s="59">
        <f t="shared" si="159"/>
        <v>0</v>
      </c>
      <c r="AE262" s="59">
        <f t="shared" si="160"/>
        <v>0</v>
      </c>
      <c r="AF262" s="59">
        <f t="shared" si="161"/>
        <v>0</v>
      </c>
      <c r="AG262" s="59">
        <f t="shared" si="162"/>
        <v>0</v>
      </c>
      <c r="AH262" s="59">
        <f t="shared" si="163"/>
        <v>0</v>
      </c>
      <c r="AI262" s="59">
        <f t="shared" si="164"/>
        <v>0</v>
      </c>
      <c r="AJ262" s="59">
        <f t="shared" si="165"/>
        <v>0</v>
      </c>
      <c r="AK262" s="59">
        <f t="shared" si="166"/>
        <v>0</v>
      </c>
      <c r="AL262" s="59">
        <f t="shared" si="167"/>
        <v>0</v>
      </c>
      <c r="AM262" s="59">
        <f t="shared" si="168"/>
        <v>0</v>
      </c>
      <c r="AN262" s="59">
        <f t="shared" si="169"/>
        <v>0</v>
      </c>
      <c r="AO262" s="59">
        <f t="shared" si="170"/>
        <v>0</v>
      </c>
      <c r="AP262" s="59">
        <f t="shared" si="171"/>
        <v>0</v>
      </c>
      <c r="AQ262" s="59">
        <f t="shared" si="172"/>
        <v>0</v>
      </c>
      <c r="BR262" s="59" t="str">
        <f t="shared" si="173"/>
        <v/>
      </c>
      <c r="BS262" s="59" t="str">
        <f t="shared" si="174"/>
        <v/>
      </c>
      <c r="BU262" s="59" t="str">
        <f t="shared" si="175"/>
        <v/>
      </c>
      <c r="BV262" s="59" t="str">
        <f t="shared" si="176"/>
        <v/>
      </c>
      <c r="BX262" s="59" t="str">
        <f t="shared" si="177"/>
        <v/>
      </c>
      <c r="BY262" s="59" t="str">
        <f t="shared" si="178"/>
        <v/>
      </c>
      <c r="BZ262" s="59"/>
      <c r="CB262" s="59" t="str">
        <f t="shared" si="179"/>
        <v/>
      </c>
      <c r="CD262" s="59" t="str">
        <f t="shared" si="180"/>
        <v/>
      </c>
      <c r="CE262" s="59" t="str">
        <f t="shared" si="146"/>
        <v/>
      </c>
      <c r="CF262" s="60">
        <v>261</v>
      </c>
      <c r="CG262" s="60" t="str">
        <f>IF($CF262=Output!$C$7,$BS262,"")</f>
        <v/>
      </c>
    </row>
    <row r="263" spans="1:85" x14ac:dyDescent="0.25">
      <c r="A263" s="37"/>
      <c r="B263" s="39"/>
      <c r="C263" s="37"/>
      <c r="D263" s="37"/>
      <c r="E263" s="37"/>
      <c r="F263" s="37"/>
      <c r="G263" s="62"/>
      <c r="H263" s="57"/>
      <c r="I263" s="57"/>
      <c r="J263" s="57"/>
      <c r="K263" s="57"/>
      <c r="L263" s="57"/>
      <c r="M263" s="57"/>
      <c r="N263" s="57"/>
      <c r="O263" s="57"/>
      <c r="P263" s="57"/>
      <c r="R263" s="59">
        <f t="shared" si="147"/>
        <v>0</v>
      </c>
      <c r="S263" s="59">
        <f t="shared" si="148"/>
        <v>0</v>
      </c>
      <c r="T263" s="59">
        <f t="shared" si="149"/>
        <v>0</v>
      </c>
      <c r="U263" s="59">
        <f t="shared" si="150"/>
        <v>0</v>
      </c>
      <c r="V263" s="59">
        <f t="shared" si="151"/>
        <v>0</v>
      </c>
      <c r="W263" s="59">
        <f t="shared" si="152"/>
        <v>0</v>
      </c>
      <c r="X263" s="59">
        <f t="shared" si="153"/>
        <v>0</v>
      </c>
      <c r="Y263" s="59">
        <f t="shared" si="154"/>
        <v>0</v>
      </c>
      <c r="Z263" s="59">
        <f t="shared" si="155"/>
        <v>0</v>
      </c>
      <c r="AA263" s="59">
        <f t="shared" si="156"/>
        <v>0</v>
      </c>
      <c r="AB263" s="59">
        <f t="shared" si="157"/>
        <v>0</v>
      </c>
      <c r="AC263" s="59">
        <f t="shared" si="158"/>
        <v>0</v>
      </c>
      <c r="AD263" s="59">
        <f t="shared" si="159"/>
        <v>0</v>
      </c>
      <c r="AE263" s="59">
        <f t="shared" si="160"/>
        <v>0</v>
      </c>
      <c r="AF263" s="59">
        <f t="shared" si="161"/>
        <v>0</v>
      </c>
      <c r="AG263" s="59">
        <f t="shared" si="162"/>
        <v>0</v>
      </c>
      <c r="AH263" s="59">
        <f t="shared" si="163"/>
        <v>0</v>
      </c>
      <c r="AI263" s="59">
        <f t="shared" si="164"/>
        <v>0</v>
      </c>
      <c r="AJ263" s="59">
        <f t="shared" si="165"/>
        <v>0</v>
      </c>
      <c r="AK263" s="59">
        <f t="shared" si="166"/>
        <v>0</v>
      </c>
      <c r="AL263" s="59">
        <f t="shared" si="167"/>
        <v>0</v>
      </c>
      <c r="AM263" s="59">
        <f t="shared" si="168"/>
        <v>0</v>
      </c>
      <c r="AN263" s="59">
        <f t="shared" si="169"/>
        <v>0</v>
      </c>
      <c r="AO263" s="59">
        <f t="shared" si="170"/>
        <v>0</v>
      </c>
      <c r="AP263" s="59">
        <f t="shared" si="171"/>
        <v>0</v>
      </c>
      <c r="AQ263" s="59">
        <f t="shared" si="172"/>
        <v>0</v>
      </c>
      <c r="BR263" s="59" t="str">
        <f t="shared" si="173"/>
        <v/>
      </c>
      <c r="BS263" s="59" t="str">
        <f t="shared" si="174"/>
        <v/>
      </c>
      <c r="BU263" s="59" t="str">
        <f t="shared" si="175"/>
        <v/>
      </c>
      <c r="BV263" s="59" t="str">
        <f t="shared" si="176"/>
        <v/>
      </c>
      <c r="BX263" s="59" t="str">
        <f t="shared" si="177"/>
        <v/>
      </c>
      <c r="BY263" s="59" t="str">
        <f t="shared" si="178"/>
        <v/>
      </c>
      <c r="BZ263" s="59"/>
      <c r="CB263" s="59" t="str">
        <f t="shared" si="179"/>
        <v/>
      </c>
      <c r="CD263" s="59" t="str">
        <f t="shared" si="180"/>
        <v/>
      </c>
      <c r="CE263" s="59" t="str">
        <f t="shared" si="146"/>
        <v/>
      </c>
      <c r="CF263" s="60">
        <v>262</v>
      </c>
      <c r="CG263" s="60" t="str">
        <f>IF($CF263=Output!$C$7,$BS263,"")</f>
        <v/>
      </c>
    </row>
    <row r="264" spans="1:85" x14ac:dyDescent="0.25">
      <c r="A264" s="37"/>
      <c r="B264" s="39"/>
      <c r="C264" s="37"/>
      <c r="D264" s="37"/>
      <c r="E264" s="37"/>
      <c r="F264" s="37"/>
      <c r="G264" s="62"/>
      <c r="H264" s="57"/>
      <c r="I264" s="57"/>
      <c r="J264" s="57"/>
      <c r="K264" s="57"/>
      <c r="L264" s="57"/>
      <c r="M264" s="57"/>
      <c r="N264" s="57"/>
      <c r="O264" s="57"/>
      <c r="P264" s="57"/>
      <c r="R264" s="59">
        <f t="shared" si="147"/>
        <v>0</v>
      </c>
      <c r="S264" s="59">
        <f t="shared" si="148"/>
        <v>0</v>
      </c>
      <c r="T264" s="59">
        <f t="shared" si="149"/>
        <v>0</v>
      </c>
      <c r="U264" s="59">
        <f t="shared" si="150"/>
        <v>0</v>
      </c>
      <c r="V264" s="59">
        <f t="shared" si="151"/>
        <v>0</v>
      </c>
      <c r="W264" s="59">
        <f t="shared" si="152"/>
        <v>0</v>
      </c>
      <c r="X264" s="59">
        <f t="shared" si="153"/>
        <v>0</v>
      </c>
      <c r="Y264" s="59">
        <f t="shared" si="154"/>
        <v>0</v>
      </c>
      <c r="Z264" s="59">
        <f t="shared" si="155"/>
        <v>0</v>
      </c>
      <c r="AA264" s="59">
        <f t="shared" si="156"/>
        <v>0</v>
      </c>
      <c r="AB264" s="59">
        <f t="shared" si="157"/>
        <v>0</v>
      </c>
      <c r="AC264" s="59">
        <f t="shared" si="158"/>
        <v>0</v>
      </c>
      <c r="AD264" s="59">
        <f t="shared" si="159"/>
        <v>0</v>
      </c>
      <c r="AE264" s="59">
        <f t="shared" si="160"/>
        <v>0</v>
      </c>
      <c r="AF264" s="59">
        <f t="shared" si="161"/>
        <v>0</v>
      </c>
      <c r="AG264" s="59">
        <f t="shared" si="162"/>
        <v>0</v>
      </c>
      <c r="AH264" s="59">
        <f t="shared" si="163"/>
        <v>0</v>
      </c>
      <c r="AI264" s="59">
        <f t="shared" si="164"/>
        <v>0</v>
      </c>
      <c r="AJ264" s="59">
        <f t="shared" si="165"/>
        <v>0</v>
      </c>
      <c r="AK264" s="59">
        <f t="shared" si="166"/>
        <v>0</v>
      </c>
      <c r="AL264" s="59">
        <f t="shared" si="167"/>
        <v>0</v>
      </c>
      <c r="AM264" s="59">
        <f t="shared" si="168"/>
        <v>0</v>
      </c>
      <c r="AN264" s="59">
        <f t="shared" si="169"/>
        <v>0</v>
      </c>
      <c r="AO264" s="59">
        <f t="shared" si="170"/>
        <v>0</v>
      </c>
      <c r="AP264" s="59">
        <f t="shared" si="171"/>
        <v>0</v>
      </c>
      <c r="AQ264" s="59">
        <f t="shared" si="172"/>
        <v>0</v>
      </c>
      <c r="BR264" s="59" t="str">
        <f t="shared" si="173"/>
        <v/>
      </c>
      <c r="BS264" s="59" t="str">
        <f t="shared" si="174"/>
        <v/>
      </c>
      <c r="BU264" s="59" t="str">
        <f t="shared" si="175"/>
        <v/>
      </c>
      <c r="BV264" s="59" t="str">
        <f t="shared" si="176"/>
        <v/>
      </c>
      <c r="BX264" s="59" t="str">
        <f t="shared" si="177"/>
        <v/>
      </c>
      <c r="BY264" s="59" t="str">
        <f t="shared" si="178"/>
        <v/>
      </c>
      <c r="BZ264" s="59"/>
      <c r="CB264" s="59" t="str">
        <f t="shared" si="179"/>
        <v/>
      </c>
      <c r="CD264" s="59" t="str">
        <f t="shared" si="180"/>
        <v/>
      </c>
      <c r="CE264" s="59" t="str">
        <f t="shared" si="146"/>
        <v/>
      </c>
      <c r="CF264" s="60">
        <v>263</v>
      </c>
      <c r="CG264" s="60" t="str">
        <f>IF($CF264=Output!$C$7,$BS264,"")</f>
        <v/>
      </c>
    </row>
    <row r="265" spans="1:85" x14ac:dyDescent="0.25">
      <c r="A265" s="37"/>
      <c r="B265" s="39"/>
      <c r="C265" s="37"/>
      <c r="D265" s="37"/>
      <c r="E265" s="37"/>
      <c r="F265" s="37"/>
      <c r="G265" s="62"/>
      <c r="H265" s="57"/>
      <c r="I265" s="57"/>
      <c r="J265" s="57"/>
      <c r="K265" s="57"/>
      <c r="L265" s="57"/>
      <c r="M265" s="57"/>
      <c r="N265" s="57"/>
      <c r="O265" s="57"/>
      <c r="P265" s="57"/>
      <c r="R265" s="59">
        <f t="shared" si="147"/>
        <v>0</v>
      </c>
      <c r="S265" s="59">
        <f t="shared" si="148"/>
        <v>0</v>
      </c>
      <c r="T265" s="59">
        <f t="shared" si="149"/>
        <v>0</v>
      </c>
      <c r="U265" s="59">
        <f t="shared" si="150"/>
        <v>0</v>
      </c>
      <c r="V265" s="59">
        <f t="shared" si="151"/>
        <v>0</v>
      </c>
      <c r="W265" s="59">
        <f t="shared" si="152"/>
        <v>0</v>
      </c>
      <c r="X265" s="59">
        <f t="shared" si="153"/>
        <v>0</v>
      </c>
      <c r="Y265" s="59">
        <f t="shared" si="154"/>
        <v>0</v>
      </c>
      <c r="Z265" s="59">
        <f t="shared" si="155"/>
        <v>0</v>
      </c>
      <c r="AA265" s="59">
        <f t="shared" si="156"/>
        <v>0</v>
      </c>
      <c r="AB265" s="59">
        <f t="shared" si="157"/>
        <v>0</v>
      </c>
      <c r="AC265" s="59">
        <f t="shared" si="158"/>
        <v>0</v>
      </c>
      <c r="AD265" s="59">
        <f t="shared" si="159"/>
        <v>0</v>
      </c>
      <c r="AE265" s="59">
        <f t="shared" si="160"/>
        <v>0</v>
      </c>
      <c r="AF265" s="59">
        <f t="shared" si="161"/>
        <v>0</v>
      </c>
      <c r="AG265" s="59">
        <f t="shared" si="162"/>
        <v>0</v>
      </c>
      <c r="AH265" s="59">
        <f t="shared" si="163"/>
        <v>0</v>
      </c>
      <c r="AI265" s="59">
        <f t="shared" si="164"/>
        <v>0</v>
      </c>
      <c r="AJ265" s="59">
        <f t="shared" si="165"/>
        <v>0</v>
      </c>
      <c r="AK265" s="59">
        <f t="shared" si="166"/>
        <v>0</v>
      </c>
      <c r="AL265" s="59">
        <f t="shared" si="167"/>
        <v>0</v>
      </c>
      <c r="AM265" s="59">
        <f t="shared" si="168"/>
        <v>0</v>
      </c>
      <c r="AN265" s="59">
        <f t="shared" si="169"/>
        <v>0</v>
      </c>
      <c r="AO265" s="59">
        <f t="shared" si="170"/>
        <v>0</v>
      </c>
      <c r="AP265" s="59">
        <f t="shared" si="171"/>
        <v>0</v>
      </c>
      <c r="AQ265" s="59">
        <f t="shared" si="172"/>
        <v>0</v>
      </c>
      <c r="BR265" s="59" t="str">
        <f t="shared" si="173"/>
        <v/>
      </c>
      <c r="BS265" s="59" t="str">
        <f t="shared" si="174"/>
        <v/>
      </c>
      <c r="BU265" s="59" t="str">
        <f t="shared" si="175"/>
        <v/>
      </c>
      <c r="BV265" s="59" t="str">
        <f t="shared" si="176"/>
        <v/>
      </c>
      <c r="BX265" s="59" t="str">
        <f t="shared" si="177"/>
        <v/>
      </c>
      <c r="BY265" s="59" t="str">
        <f t="shared" si="178"/>
        <v/>
      </c>
      <c r="BZ265" s="59"/>
      <c r="CB265" s="59" t="str">
        <f t="shared" si="179"/>
        <v/>
      </c>
      <c r="CD265" s="59" t="str">
        <f t="shared" si="180"/>
        <v/>
      </c>
      <c r="CE265" s="59" t="str">
        <f t="shared" si="146"/>
        <v/>
      </c>
      <c r="CF265" s="60">
        <v>264</v>
      </c>
      <c r="CG265" s="60" t="str">
        <f>IF($CF265=Output!$C$7,$BS265,"")</f>
        <v/>
      </c>
    </row>
    <row r="266" spans="1:85" x14ac:dyDescent="0.25">
      <c r="A266" s="37"/>
      <c r="B266" s="39"/>
      <c r="C266" s="37"/>
      <c r="D266" s="37"/>
      <c r="E266" s="37"/>
      <c r="F266" s="37"/>
      <c r="G266" s="62"/>
      <c r="H266" s="57"/>
      <c r="I266" s="57"/>
      <c r="J266" s="57"/>
      <c r="K266" s="57"/>
      <c r="L266" s="57"/>
      <c r="M266" s="57"/>
      <c r="N266" s="57"/>
      <c r="O266" s="57"/>
      <c r="P266" s="57"/>
      <c r="R266" s="59">
        <f t="shared" si="147"/>
        <v>0</v>
      </c>
      <c r="S266" s="59">
        <f t="shared" si="148"/>
        <v>0</v>
      </c>
      <c r="T266" s="59">
        <f t="shared" si="149"/>
        <v>0</v>
      </c>
      <c r="U266" s="59">
        <f t="shared" si="150"/>
        <v>0</v>
      </c>
      <c r="V266" s="59">
        <f t="shared" si="151"/>
        <v>0</v>
      </c>
      <c r="W266" s="59">
        <f t="shared" si="152"/>
        <v>0</v>
      </c>
      <c r="X266" s="59">
        <f t="shared" si="153"/>
        <v>0</v>
      </c>
      <c r="Y266" s="59">
        <f t="shared" si="154"/>
        <v>0</v>
      </c>
      <c r="Z266" s="59">
        <f t="shared" si="155"/>
        <v>0</v>
      </c>
      <c r="AA266" s="59">
        <f t="shared" si="156"/>
        <v>0</v>
      </c>
      <c r="AB266" s="59">
        <f t="shared" si="157"/>
        <v>0</v>
      </c>
      <c r="AC266" s="59">
        <f t="shared" si="158"/>
        <v>0</v>
      </c>
      <c r="AD266" s="59">
        <f t="shared" si="159"/>
        <v>0</v>
      </c>
      <c r="AE266" s="59">
        <f t="shared" si="160"/>
        <v>0</v>
      </c>
      <c r="AF266" s="59">
        <f t="shared" si="161"/>
        <v>0</v>
      </c>
      <c r="AG266" s="59">
        <f t="shared" si="162"/>
        <v>0</v>
      </c>
      <c r="AH266" s="59">
        <f t="shared" si="163"/>
        <v>0</v>
      </c>
      <c r="AI266" s="59">
        <f t="shared" si="164"/>
        <v>0</v>
      </c>
      <c r="AJ266" s="59">
        <f t="shared" si="165"/>
        <v>0</v>
      </c>
      <c r="AK266" s="59">
        <f t="shared" si="166"/>
        <v>0</v>
      </c>
      <c r="AL266" s="59">
        <f t="shared" si="167"/>
        <v>0</v>
      </c>
      <c r="AM266" s="59">
        <f t="shared" si="168"/>
        <v>0</v>
      </c>
      <c r="AN266" s="59">
        <f t="shared" si="169"/>
        <v>0</v>
      </c>
      <c r="AO266" s="59">
        <f t="shared" si="170"/>
        <v>0</v>
      </c>
      <c r="AP266" s="59">
        <f t="shared" si="171"/>
        <v>0</v>
      </c>
      <c r="AQ266" s="59">
        <f t="shared" si="172"/>
        <v>0</v>
      </c>
      <c r="BR266" s="59" t="str">
        <f t="shared" si="173"/>
        <v/>
      </c>
      <c r="BS266" s="59" t="str">
        <f t="shared" si="174"/>
        <v/>
      </c>
      <c r="BU266" s="59" t="str">
        <f t="shared" si="175"/>
        <v/>
      </c>
      <c r="BV266" s="59" t="str">
        <f t="shared" si="176"/>
        <v/>
      </c>
      <c r="BX266" s="59" t="str">
        <f t="shared" si="177"/>
        <v/>
      </c>
      <c r="BY266" s="59" t="str">
        <f t="shared" si="178"/>
        <v/>
      </c>
      <c r="BZ266" s="59"/>
      <c r="CB266" s="59" t="str">
        <f t="shared" si="179"/>
        <v/>
      </c>
      <c r="CD266" s="59" t="str">
        <f t="shared" si="180"/>
        <v/>
      </c>
      <c r="CE266" s="59" t="str">
        <f t="shared" si="146"/>
        <v/>
      </c>
      <c r="CF266" s="60">
        <v>265</v>
      </c>
      <c r="CG266" s="60" t="str">
        <f>IF($CF266=Output!$C$7,$BS266,"")</f>
        <v/>
      </c>
    </row>
    <row r="267" spans="1:85" x14ac:dyDescent="0.25">
      <c r="A267" s="37"/>
      <c r="B267" s="39"/>
      <c r="C267" s="37"/>
      <c r="D267" s="37"/>
      <c r="E267" s="37"/>
      <c r="F267" s="37"/>
      <c r="G267" s="62"/>
      <c r="H267" s="57"/>
      <c r="I267" s="57"/>
      <c r="J267" s="57"/>
      <c r="K267" s="57"/>
      <c r="L267" s="57"/>
      <c r="M267" s="57"/>
      <c r="N267" s="57"/>
      <c r="O267" s="57"/>
      <c r="P267" s="57"/>
      <c r="R267" s="59">
        <f t="shared" si="147"/>
        <v>0</v>
      </c>
      <c r="S267" s="59">
        <f t="shared" si="148"/>
        <v>0</v>
      </c>
      <c r="T267" s="59">
        <f t="shared" si="149"/>
        <v>0</v>
      </c>
      <c r="U267" s="59">
        <f t="shared" si="150"/>
        <v>0</v>
      </c>
      <c r="V267" s="59">
        <f t="shared" si="151"/>
        <v>0</v>
      </c>
      <c r="W267" s="59">
        <f t="shared" si="152"/>
        <v>0</v>
      </c>
      <c r="X267" s="59">
        <f t="shared" si="153"/>
        <v>0</v>
      </c>
      <c r="Y267" s="59">
        <f t="shared" si="154"/>
        <v>0</v>
      </c>
      <c r="Z267" s="59">
        <f t="shared" si="155"/>
        <v>0</v>
      </c>
      <c r="AA267" s="59">
        <f t="shared" si="156"/>
        <v>0</v>
      </c>
      <c r="AB267" s="59">
        <f t="shared" si="157"/>
        <v>0</v>
      </c>
      <c r="AC267" s="59">
        <f t="shared" si="158"/>
        <v>0</v>
      </c>
      <c r="AD267" s="59">
        <f t="shared" si="159"/>
        <v>0</v>
      </c>
      <c r="AE267" s="59">
        <f t="shared" si="160"/>
        <v>0</v>
      </c>
      <c r="AF267" s="59">
        <f t="shared" si="161"/>
        <v>0</v>
      </c>
      <c r="AG267" s="59">
        <f t="shared" si="162"/>
        <v>0</v>
      </c>
      <c r="AH267" s="59">
        <f t="shared" si="163"/>
        <v>0</v>
      </c>
      <c r="AI267" s="59">
        <f t="shared" si="164"/>
        <v>0</v>
      </c>
      <c r="AJ267" s="59">
        <f t="shared" si="165"/>
        <v>0</v>
      </c>
      <c r="AK267" s="59">
        <f t="shared" si="166"/>
        <v>0</v>
      </c>
      <c r="AL267" s="59">
        <f t="shared" si="167"/>
        <v>0</v>
      </c>
      <c r="AM267" s="59">
        <f t="shared" si="168"/>
        <v>0</v>
      </c>
      <c r="AN267" s="59">
        <f t="shared" si="169"/>
        <v>0</v>
      </c>
      <c r="AO267" s="59">
        <f t="shared" si="170"/>
        <v>0</v>
      </c>
      <c r="AP267" s="59">
        <f t="shared" si="171"/>
        <v>0</v>
      </c>
      <c r="AQ267" s="59">
        <f t="shared" si="172"/>
        <v>0</v>
      </c>
      <c r="BR267" s="59" t="str">
        <f t="shared" si="173"/>
        <v/>
      </c>
      <c r="BS267" s="59" t="str">
        <f t="shared" si="174"/>
        <v/>
      </c>
      <c r="BU267" s="59" t="str">
        <f t="shared" si="175"/>
        <v/>
      </c>
      <c r="BV267" s="59" t="str">
        <f t="shared" si="176"/>
        <v/>
      </c>
      <c r="BX267" s="59" t="str">
        <f t="shared" si="177"/>
        <v/>
      </c>
      <c r="BY267" s="59" t="str">
        <f t="shared" si="178"/>
        <v/>
      </c>
      <c r="BZ267" s="59"/>
      <c r="CB267" s="59" t="str">
        <f t="shared" si="179"/>
        <v/>
      </c>
      <c r="CD267" s="59" t="str">
        <f t="shared" si="180"/>
        <v/>
      </c>
      <c r="CE267" s="59" t="str">
        <f t="shared" si="146"/>
        <v/>
      </c>
      <c r="CF267" s="60">
        <v>266</v>
      </c>
      <c r="CG267" s="60" t="str">
        <f>IF($CF267=Output!$C$7,$BS267,"")</f>
        <v/>
      </c>
    </row>
    <row r="268" spans="1:85" x14ac:dyDescent="0.25">
      <c r="A268" s="37"/>
      <c r="B268" s="39"/>
      <c r="C268" s="37"/>
      <c r="D268" s="37"/>
      <c r="E268" s="37"/>
      <c r="F268" s="37"/>
      <c r="G268" s="62"/>
      <c r="H268" s="57"/>
      <c r="I268" s="57"/>
      <c r="J268" s="57"/>
      <c r="K268" s="57"/>
      <c r="L268" s="57"/>
      <c r="M268" s="57"/>
      <c r="N268" s="57"/>
      <c r="O268" s="57"/>
      <c r="P268" s="57"/>
      <c r="R268" s="59">
        <f t="shared" si="147"/>
        <v>0</v>
      </c>
      <c r="S268" s="59">
        <f t="shared" si="148"/>
        <v>0</v>
      </c>
      <c r="T268" s="59">
        <f t="shared" si="149"/>
        <v>0</v>
      </c>
      <c r="U268" s="59">
        <f t="shared" si="150"/>
        <v>0</v>
      </c>
      <c r="V268" s="59">
        <f t="shared" si="151"/>
        <v>0</v>
      </c>
      <c r="W268" s="59">
        <f t="shared" si="152"/>
        <v>0</v>
      </c>
      <c r="X268" s="59">
        <f t="shared" si="153"/>
        <v>0</v>
      </c>
      <c r="Y268" s="59">
        <f t="shared" si="154"/>
        <v>0</v>
      </c>
      <c r="Z268" s="59">
        <f t="shared" si="155"/>
        <v>0</v>
      </c>
      <c r="AA268" s="59">
        <f t="shared" si="156"/>
        <v>0</v>
      </c>
      <c r="AB268" s="59">
        <f t="shared" si="157"/>
        <v>0</v>
      </c>
      <c r="AC268" s="59">
        <f t="shared" si="158"/>
        <v>0</v>
      </c>
      <c r="AD268" s="59">
        <f t="shared" si="159"/>
        <v>0</v>
      </c>
      <c r="AE268" s="59">
        <f t="shared" si="160"/>
        <v>0</v>
      </c>
      <c r="AF268" s="59">
        <f t="shared" si="161"/>
        <v>0</v>
      </c>
      <c r="AG268" s="59">
        <f t="shared" si="162"/>
        <v>0</v>
      </c>
      <c r="AH268" s="59">
        <f t="shared" si="163"/>
        <v>0</v>
      </c>
      <c r="AI268" s="59">
        <f t="shared" si="164"/>
        <v>0</v>
      </c>
      <c r="AJ268" s="59">
        <f t="shared" si="165"/>
        <v>0</v>
      </c>
      <c r="AK268" s="59">
        <f t="shared" si="166"/>
        <v>0</v>
      </c>
      <c r="AL268" s="59">
        <f t="shared" si="167"/>
        <v>0</v>
      </c>
      <c r="AM268" s="59">
        <f t="shared" si="168"/>
        <v>0</v>
      </c>
      <c r="AN268" s="59">
        <f t="shared" si="169"/>
        <v>0</v>
      </c>
      <c r="AO268" s="59">
        <f t="shared" si="170"/>
        <v>0</v>
      </c>
      <c r="AP268" s="59">
        <f t="shared" si="171"/>
        <v>0</v>
      </c>
      <c r="AQ268" s="59">
        <f t="shared" si="172"/>
        <v>0</v>
      </c>
      <c r="BR268" s="59" t="str">
        <f t="shared" si="173"/>
        <v/>
      </c>
      <c r="BS268" s="59" t="str">
        <f t="shared" si="174"/>
        <v/>
      </c>
      <c r="BU268" s="59" t="str">
        <f t="shared" si="175"/>
        <v/>
      </c>
      <c r="BV268" s="59" t="str">
        <f t="shared" si="176"/>
        <v/>
      </c>
      <c r="BX268" s="59" t="str">
        <f t="shared" si="177"/>
        <v/>
      </c>
      <c r="BY268" s="59" t="str">
        <f t="shared" si="178"/>
        <v/>
      </c>
      <c r="BZ268" s="59"/>
      <c r="CB268" s="59" t="str">
        <f t="shared" si="179"/>
        <v/>
      </c>
      <c r="CD268" s="59" t="str">
        <f t="shared" si="180"/>
        <v/>
      </c>
      <c r="CE268" s="59" t="str">
        <f t="shared" si="146"/>
        <v/>
      </c>
      <c r="CF268" s="60">
        <v>267</v>
      </c>
      <c r="CG268" s="60" t="str">
        <f>IF($CF268=Output!$C$7,$BS268,"")</f>
        <v/>
      </c>
    </row>
    <row r="269" spans="1:85" x14ac:dyDescent="0.25">
      <c r="A269" s="37"/>
      <c r="B269" s="39"/>
      <c r="C269" s="37"/>
      <c r="D269" s="37"/>
      <c r="E269" s="37"/>
      <c r="F269" s="37"/>
      <c r="G269" s="62"/>
      <c r="H269" s="57"/>
      <c r="I269" s="57"/>
      <c r="J269" s="57"/>
      <c r="K269" s="57"/>
      <c r="L269" s="57"/>
      <c r="M269" s="57"/>
      <c r="N269" s="57"/>
      <c r="O269" s="57"/>
      <c r="P269" s="57"/>
      <c r="R269" s="59">
        <f t="shared" si="147"/>
        <v>0</v>
      </c>
      <c r="S269" s="59">
        <f t="shared" si="148"/>
        <v>0</v>
      </c>
      <c r="T269" s="59">
        <f t="shared" si="149"/>
        <v>0</v>
      </c>
      <c r="U269" s="59">
        <f t="shared" si="150"/>
        <v>0</v>
      </c>
      <c r="V269" s="59">
        <f t="shared" si="151"/>
        <v>0</v>
      </c>
      <c r="W269" s="59">
        <f t="shared" si="152"/>
        <v>0</v>
      </c>
      <c r="X269" s="59">
        <f t="shared" si="153"/>
        <v>0</v>
      </c>
      <c r="Y269" s="59">
        <f t="shared" si="154"/>
        <v>0</v>
      </c>
      <c r="Z269" s="59">
        <f t="shared" si="155"/>
        <v>0</v>
      </c>
      <c r="AA269" s="59">
        <f t="shared" si="156"/>
        <v>0</v>
      </c>
      <c r="AB269" s="59">
        <f t="shared" si="157"/>
        <v>0</v>
      </c>
      <c r="AC269" s="59">
        <f t="shared" si="158"/>
        <v>0</v>
      </c>
      <c r="AD269" s="59">
        <f t="shared" si="159"/>
        <v>0</v>
      </c>
      <c r="AE269" s="59">
        <f t="shared" si="160"/>
        <v>0</v>
      </c>
      <c r="AF269" s="59">
        <f t="shared" si="161"/>
        <v>0</v>
      </c>
      <c r="AG269" s="59">
        <f t="shared" si="162"/>
        <v>0</v>
      </c>
      <c r="AH269" s="59">
        <f t="shared" si="163"/>
        <v>0</v>
      </c>
      <c r="AI269" s="59">
        <f t="shared" si="164"/>
        <v>0</v>
      </c>
      <c r="AJ269" s="59">
        <f t="shared" si="165"/>
        <v>0</v>
      </c>
      <c r="AK269" s="59">
        <f t="shared" si="166"/>
        <v>0</v>
      </c>
      <c r="AL269" s="59">
        <f t="shared" si="167"/>
        <v>0</v>
      </c>
      <c r="AM269" s="59">
        <f t="shared" si="168"/>
        <v>0</v>
      </c>
      <c r="AN269" s="59">
        <f t="shared" si="169"/>
        <v>0</v>
      </c>
      <c r="AO269" s="59">
        <f t="shared" si="170"/>
        <v>0</v>
      </c>
      <c r="AP269" s="59">
        <f t="shared" si="171"/>
        <v>0</v>
      </c>
      <c r="AQ269" s="59">
        <f t="shared" si="172"/>
        <v>0</v>
      </c>
      <c r="BR269" s="59" t="str">
        <f t="shared" si="173"/>
        <v/>
      </c>
      <c r="BS269" s="59" t="str">
        <f t="shared" si="174"/>
        <v/>
      </c>
      <c r="BU269" s="59" t="str">
        <f t="shared" si="175"/>
        <v/>
      </c>
      <c r="BV269" s="59" t="str">
        <f t="shared" si="176"/>
        <v/>
      </c>
      <c r="BX269" s="59" t="str">
        <f t="shared" si="177"/>
        <v/>
      </c>
      <c r="BY269" s="59" t="str">
        <f t="shared" si="178"/>
        <v/>
      </c>
      <c r="BZ269" s="59"/>
      <c r="CB269" s="59" t="str">
        <f t="shared" si="179"/>
        <v/>
      </c>
      <c r="CD269" s="59" t="str">
        <f t="shared" si="180"/>
        <v/>
      </c>
      <c r="CE269" s="59" t="str">
        <f t="shared" si="146"/>
        <v/>
      </c>
      <c r="CF269" s="60">
        <v>268</v>
      </c>
      <c r="CG269" s="60" t="str">
        <f>IF($CF269=Output!$C$7,$BS269,"")</f>
        <v/>
      </c>
    </row>
    <row r="270" spans="1:85" x14ac:dyDescent="0.25">
      <c r="A270" s="37"/>
      <c r="B270" s="39"/>
      <c r="C270" s="37"/>
      <c r="D270" s="37"/>
      <c r="E270" s="37"/>
      <c r="F270" s="37"/>
      <c r="G270" s="62"/>
      <c r="H270" s="57"/>
      <c r="I270" s="57"/>
      <c r="J270" s="57"/>
      <c r="K270" s="57"/>
      <c r="L270" s="57"/>
      <c r="M270" s="57"/>
      <c r="N270" s="57"/>
      <c r="O270" s="57"/>
      <c r="P270" s="57"/>
      <c r="R270" s="59">
        <f t="shared" si="147"/>
        <v>0</v>
      </c>
      <c r="S270" s="59">
        <f t="shared" si="148"/>
        <v>0</v>
      </c>
      <c r="T270" s="59">
        <f t="shared" si="149"/>
        <v>0</v>
      </c>
      <c r="U270" s="59">
        <f t="shared" si="150"/>
        <v>0</v>
      </c>
      <c r="V270" s="59">
        <f t="shared" si="151"/>
        <v>0</v>
      </c>
      <c r="W270" s="59">
        <f t="shared" si="152"/>
        <v>0</v>
      </c>
      <c r="X270" s="59">
        <f t="shared" si="153"/>
        <v>0</v>
      </c>
      <c r="Y270" s="59">
        <f t="shared" si="154"/>
        <v>0</v>
      </c>
      <c r="Z270" s="59">
        <f t="shared" si="155"/>
        <v>0</v>
      </c>
      <c r="AA270" s="59">
        <f t="shared" si="156"/>
        <v>0</v>
      </c>
      <c r="AB270" s="59">
        <f t="shared" si="157"/>
        <v>0</v>
      </c>
      <c r="AC270" s="59">
        <f t="shared" si="158"/>
        <v>0</v>
      </c>
      <c r="AD270" s="59">
        <f t="shared" si="159"/>
        <v>0</v>
      </c>
      <c r="AE270" s="59">
        <f t="shared" si="160"/>
        <v>0</v>
      </c>
      <c r="AF270" s="59">
        <f t="shared" si="161"/>
        <v>0</v>
      </c>
      <c r="AG270" s="59">
        <f t="shared" si="162"/>
        <v>0</v>
      </c>
      <c r="AH270" s="59">
        <f t="shared" si="163"/>
        <v>0</v>
      </c>
      <c r="AI270" s="59">
        <f t="shared" si="164"/>
        <v>0</v>
      </c>
      <c r="AJ270" s="59">
        <f t="shared" si="165"/>
        <v>0</v>
      </c>
      <c r="AK270" s="59">
        <f t="shared" si="166"/>
        <v>0</v>
      </c>
      <c r="AL270" s="59">
        <f t="shared" si="167"/>
        <v>0</v>
      </c>
      <c r="AM270" s="59">
        <f t="shared" si="168"/>
        <v>0</v>
      </c>
      <c r="AN270" s="59">
        <f t="shared" si="169"/>
        <v>0</v>
      </c>
      <c r="AO270" s="59">
        <f t="shared" si="170"/>
        <v>0</v>
      </c>
      <c r="AP270" s="59">
        <f t="shared" si="171"/>
        <v>0</v>
      </c>
      <c r="AQ270" s="59">
        <f t="shared" si="172"/>
        <v>0</v>
      </c>
      <c r="BR270" s="59" t="str">
        <f t="shared" si="173"/>
        <v/>
      </c>
      <c r="BS270" s="59" t="str">
        <f t="shared" si="174"/>
        <v/>
      </c>
      <c r="BU270" s="59" t="str">
        <f t="shared" si="175"/>
        <v/>
      </c>
      <c r="BV270" s="59" t="str">
        <f t="shared" si="176"/>
        <v/>
      </c>
      <c r="BX270" s="59" t="str">
        <f t="shared" si="177"/>
        <v/>
      </c>
      <c r="BY270" s="59" t="str">
        <f t="shared" si="178"/>
        <v/>
      </c>
      <c r="BZ270" s="59"/>
      <c r="CB270" s="59" t="str">
        <f t="shared" si="179"/>
        <v/>
      </c>
      <c r="CD270" s="59" t="str">
        <f t="shared" si="180"/>
        <v/>
      </c>
      <c r="CE270" s="59" t="str">
        <f t="shared" si="146"/>
        <v/>
      </c>
      <c r="CF270" s="60">
        <v>269</v>
      </c>
      <c r="CG270" s="60" t="str">
        <f>IF($CF270=Output!$C$7,$BS270,"")</f>
        <v/>
      </c>
    </row>
    <row r="271" spans="1:85" x14ac:dyDescent="0.25">
      <c r="A271" s="37"/>
      <c r="B271" s="39"/>
      <c r="C271" s="37"/>
      <c r="D271" s="37"/>
      <c r="E271" s="37"/>
      <c r="F271" s="37"/>
      <c r="G271" s="62"/>
      <c r="H271" s="57"/>
      <c r="I271" s="57"/>
      <c r="J271" s="57"/>
      <c r="K271" s="57"/>
      <c r="L271" s="57"/>
      <c r="M271" s="57"/>
      <c r="N271" s="57"/>
      <c r="O271" s="57"/>
      <c r="P271" s="57"/>
      <c r="R271" s="59">
        <f t="shared" si="147"/>
        <v>0</v>
      </c>
      <c r="S271" s="59">
        <f t="shared" si="148"/>
        <v>0</v>
      </c>
      <c r="T271" s="59">
        <f t="shared" si="149"/>
        <v>0</v>
      </c>
      <c r="U271" s="59">
        <f t="shared" si="150"/>
        <v>0</v>
      </c>
      <c r="V271" s="59">
        <f t="shared" si="151"/>
        <v>0</v>
      </c>
      <c r="W271" s="59">
        <f t="shared" si="152"/>
        <v>0</v>
      </c>
      <c r="X271" s="59">
        <f t="shared" si="153"/>
        <v>0</v>
      </c>
      <c r="Y271" s="59">
        <f t="shared" si="154"/>
        <v>0</v>
      </c>
      <c r="Z271" s="59">
        <f t="shared" si="155"/>
        <v>0</v>
      </c>
      <c r="AA271" s="59">
        <f t="shared" si="156"/>
        <v>0</v>
      </c>
      <c r="AB271" s="59">
        <f t="shared" si="157"/>
        <v>0</v>
      </c>
      <c r="AC271" s="59">
        <f t="shared" si="158"/>
        <v>0</v>
      </c>
      <c r="AD271" s="59">
        <f t="shared" si="159"/>
        <v>0</v>
      </c>
      <c r="AE271" s="59">
        <f t="shared" si="160"/>
        <v>0</v>
      </c>
      <c r="AF271" s="59">
        <f t="shared" si="161"/>
        <v>0</v>
      </c>
      <c r="AG271" s="59">
        <f t="shared" si="162"/>
        <v>0</v>
      </c>
      <c r="AH271" s="59">
        <f t="shared" si="163"/>
        <v>0</v>
      </c>
      <c r="AI271" s="59">
        <f t="shared" si="164"/>
        <v>0</v>
      </c>
      <c r="AJ271" s="59">
        <f t="shared" si="165"/>
        <v>0</v>
      </c>
      <c r="AK271" s="59">
        <f t="shared" si="166"/>
        <v>0</v>
      </c>
      <c r="AL271" s="59">
        <f t="shared" si="167"/>
        <v>0</v>
      </c>
      <c r="AM271" s="59">
        <f t="shared" si="168"/>
        <v>0</v>
      </c>
      <c r="AN271" s="59">
        <f t="shared" si="169"/>
        <v>0</v>
      </c>
      <c r="AO271" s="59">
        <f t="shared" si="170"/>
        <v>0</v>
      </c>
      <c r="AP271" s="59">
        <f t="shared" si="171"/>
        <v>0</v>
      </c>
      <c r="AQ271" s="59">
        <f t="shared" si="172"/>
        <v>0</v>
      </c>
      <c r="BR271" s="59" t="str">
        <f t="shared" si="173"/>
        <v/>
      </c>
      <c r="BS271" s="59" t="str">
        <f t="shared" si="174"/>
        <v/>
      </c>
      <c r="BU271" s="59" t="str">
        <f t="shared" si="175"/>
        <v/>
      </c>
      <c r="BV271" s="59" t="str">
        <f t="shared" si="176"/>
        <v/>
      </c>
      <c r="BX271" s="59" t="str">
        <f t="shared" si="177"/>
        <v/>
      </c>
      <c r="BY271" s="59" t="str">
        <f t="shared" si="178"/>
        <v/>
      </c>
      <c r="BZ271" s="59"/>
      <c r="CB271" s="59" t="str">
        <f t="shared" si="179"/>
        <v/>
      </c>
      <c r="CD271" s="59" t="str">
        <f t="shared" si="180"/>
        <v/>
      </c>
      <c r="CE271" s="59" t="str">
        <f t="shared" si="146"/>
        <v/>
      </c>
      <c r="CF271" s="60">
        <v>270</v>
      </c>
      <c r="CG271" s="60" t="str">
        <f>IF($CF271=Output!$C$7,$BS271,"")</f>
        <v/>
      </c>
    </row>
    <row r="272" spans="1:85" x14ac:dyDescent="0.25">
      <c r="A272" s="37"/>
      <c r="B272" s="39"/>
      <c r="C272" s="37"/>
      <c r="D272" s="37"/>
      <c r="E272" s="37"/>
      <c r="F272" s="37"/>
      <c r="G272" s="62"/>
      <c r="H272" s="57"/>
      <c r="I272" s="57"/>
      <c r="J272" s="57"/>
      <c r="K272" s="57"/>
      <c r="L272" s="57"/>
      <c r="M272" s="57"/>
      <c r="N272" s="57"/>
      <c r="O272" s="57"/>
      <c r="P272" s="57"/>
      <c r="R272" s="59">
        <f t="shared" si="147"/>
        <v>0</v>
      </c>
      <c r="S272" s="59">
        <f t="shared" si="148"/>
        <v>0</v>
      </c>
      <c r="T272" s="59">
        <f t="shared" si="149"/>
        <v>0</v>
      </c>
      <c r="U272" s="59">
        <f t="shared" si="150"/>
        <v>0</v>
      </c>
      <c r="V272" s="59">
        <f t="shared" si="151"/>
        <v>0</v>
      </c>
      <c r="W272" s="59">
        <f t="shared" si="152"/>
        <v>0</v>
      </c>
      <c r="X272" s="59">
        <f t="shared" si="153"/>
        <v>0</v>
      </c>
      <c r="Y272" s="59">
        <f t="shared" si="154"/>
        <v>0</v>
      </c>
      <c r="Z272" s="59">
        <f t="shared" si="155"/>
        <v>0</v>
      </c>
      <c r="AA272" s="59">
        <f t="shared" si="156"/>
        <v>0</v>
      </c>
      <c r="AB272" s="59">
        <f t="shared" si="157"/>
        <v>0</v>
      </c>
      <c r="AC272" s="59">
        <f t="shared" si="158"/>
        <v>0</v>
      </c>
      <c r="AD272" s="59">
        <f t="shared" si="159"/>
        <v>0</v>
      </c>
      <c r="AE272" s="59">
        <f t="shared" si="160"/>
        <v>0</v>
      </c>
      <c r="AF272" s="59">
        <f t="shared" si="161"/>
        <v>0</v>
      </c>
      <c r="AG272" s="59">
        <f t="shared" si="162"/>
        <v>0</v>
      </c>
      <c r="AH272" s="59">
        <f t="shared" si="163"/>
        <v>0</v>
      </c>
      <c r="AI272" s="59">
        <f t="shared" si="164"/>
        <v>0</v>
      </c>
      <c r="AJ272" s="59">
        <f t="shared" si="165"/>
        <v>0</v>
      </c>
      <c r="AK272" s="59">
        <f t="shared" si="166"/>
        <v>0</v>
      </c>
      <c r="AL272" s="59">
        <f t="shared" si="167"/>
        <v>0</v>
      </c>
      <c r="AM272" s="59">
        <f t="shared" si="168"/>
        <v>0</v>
      </c>
      <c r="AN272" s="59">
        <f t="shared" si="169"/>
        <v>0</v>
      </c>
      <c r="AO272" s="59">
        <f t="shared" si="170"/>
        <v>0</v>
      </c>
      <c r="AP272" s="59">
        <f t="shared" si="171"/>
        <v>0</v>
      </c>
      <c r="AQ272" s="59">
        <f t="shared" si="172"/>
        <v>0</v>
      </c>
      <c r="BR272" s="59" t="str">
        <f t="shared" si="173"/>
        <v/>
      </c>
      <c r="BS272" s="59" t="str">
        <f t="shared" si="174"/>
        <v/>
      </c>
      <c r="BU272" s="59" t="str">
        <f t="shared" si="175"/>
        <v/>
      </c>
      <c r="BV272" s="59" t="str">
        <f t="shared" si="176"/>
        <v/>
      </c>
      <c r="BX272" s="59" t="str">
        <f t="shared" si="177"/>
        <v/>
      </c>
      <c r="BY272" s="59" t="str">
        <f t="shared" si="178"/>
        <v/>
      </c>
      <c r="BZ272" s="59"/>
      <c r="CB272" s="59" t="str">
        <f t="shared" si="179"/>
        <v/>
      </c>
      <c r="CD272" s="59" t="str">
        <f t="shared" si="180"/>
        <v/>
      </c>
      <c r="CE272" s="59" t="str">
        <f t="shared" si="146"/>
        <v/>
      </c>
      <c r="CF272" s="60">
        <v>271</v>
      </c>
      <c r="CG272" s="60" t="str">
        <f>IF($CF272=Output!$C$7,$BS272,"")</f>
        <v/>
      </c>
    </row>
    <row r="273" spans="1:85" x14ac:dyDescent="0.25">
      <c r="A273" s="37"/>
      <c r="B273" s="39"/>
      <c r="C273" s="37"/>
      <c r="D273" s="37"/>
      <c r="E273" s="37"/>
      <c r="F273" s="37"/>
      <c r="G273" s="62"/>
      <c r="H273" s="57"/>
      <c r="I273" s="57"/>
      <c r="J273" s="57"/>
      <c r="K273" s="57"/>
      <c r="L273" s="57"/>
      <c r="M273" s="57"/>
      <c r="N273" s="57"/>
      <c r="O273" s="57"/>
      <c r="P273" s="57"/>
      <c r="R273" s="59">
        <f t="shared" si="147"/>
        <v>0</v>
      </c>
      <c r="S273" s="59">
        <f t="shared" si="148"/>
        <v>0</v>
      </c>
      <c r="T273" s="59">
        <f t="shared" si="149"/>
        <v>0</v>
      </c>
      <c r="U273" s="59">
        <f t="shared" si="150"/>
        <v>0</v>
      </c>
      <c r="V273" s="59">
        <f t="shared" si="151"/>
        <v>0</v>
      </c>
      <c r="W273" s="59">
        <f t="shared" si="152"/>
        <v>0</v>
      </c>
      <c r="X273" s="59">
        <f t="shared" si="153"/>
        <v>0</v>
      </c>
      <c r="Y273" s="59">
        <f t="shared" si="154"/>
        <v>0</v>
      </c>
      <c r="Z273" s="59">
        <f t="shared" si="155"/>
        <v>0</v>
      </c>
      <c r="AA273" s="59">
        <f t="shared" si="156"/>
        <v>0</v>
      </c>
      <c r="AB273" s="59">
        <f t="shared" si="157"/>
        <v>0</v>
      </c>
      <c r="AC273" s="59">
        <f t="shared" si="158"/>
        <v>0</v>
      </c>
      <c r="AD273" s="59">
        <f t="shared" si="159"/>
        <v>0</v>
      </c>
      <c r="AE273" s="59">
        <f t="shared" si="160"/>
        <v>0</v>
      </c>
      <c r="AF273" s="59">
        <f t="shared" si="161"/>
        <v>0</v>
      </c>
      <c r="AG273" s="59">
        <f t="shared" si="162"/>
        <v>0</v>
      </c>
      <c r="AH273" s="59">
        <f t="shared" si="163"/>
        <v>0</v>
      </c>
      <c r="AI273" s="59">
        <f t="shared" si="164"/>
        <v>0</v>
      </c>
      <c r="AJ273" s="59">
        <f t="shared" si="165"/>
        <v>0</v>
      </c>
      <c r="AK273" s="59">
        <f t="shared" si="166"/>
        <v>0</v>
      </c>
      <c r="AL273" s="59">
        <f t="shared" si="167"/>
        <v>0</v>
      </c>
      <c r="AM273" s="59">
        <f t="shared" si="168"/>
        <v>0</v>
      </c>
      <c r="AN273" s="59">
        <f t="shared" si="169"/>
        <v>0</v>
      </c>
      <c r="AO273" s="59">
        <f t="shared" si="170"/>
        <v>0</v>
      </c>
      <c r="AP273" s="59">
        <f t="shared" si="171"/>
        <v>0</v>
      </c>
      <c r="AQ273" s="59">
        <f t="shared" si="172"/>
        <v>0</v>
      </c>
      <c r="BR273" s="59" t="str">
        <f t="shared" si="173"/>
        <v/>
      </c>
      <c r="BS273" s="59" t="str">
        <f t="shared" si="174"/>
        <v/>
      </c>
      <c r="BU273" s="59" t="str">
        <f t="shared" si="175"/>
        <v/>
      </c>
      <c r="BV273" s="59" t="str">
        <f t="shared" si="176"/>
        <v/>
      </c>
      <c r="BX273" s="59" t="str">
        <f t="shared" si="177"/>
        <v/>
      </c>
      <c r="BY273" s="59" t="str">
        <f t="shared" si="178"/>
        <v/>
      </c>
      <c r="BZ273" s="59"/>
      <c r="CB273" s="59" t="str">
        <f t="shared" si="179"/>
        <v/>
      </c>
      <c r="CD273" s="59" t="str">
        <f t="shared" si="180"/>
        <v/>
      </c>
      <c r="CE273" s="59" t="str">
        <f t="shared" si="146"/>
        <v/>
      </c>
      <c r="CF273" s="60">
        <v>272</v>
      </c>
      <c r="CG273" s="60" t="str">
        <f>IF($CF273=Output!$C$7,$BS273,"")</f>
        <v/>
      </c>
    </row>
    <row r="274" spans="1:85" x14ac:dyDescent="0.25">
      <c r="A274" s="37"/>
      <c r="B274" s="39"/>
      <c r="C274" s="37"/>
      <c r="D274" s="37"/>
      <c r="E274" s="37"/>
      <c r="F274" s="37"/>
      <c r="G274" s="62"/>
      <c r="H274" s="57"/>
      <c r="I274" s="57"/>
      <c r="J274" s="57"/>
      <c r="K274" s="57"/>
      <c r="L274" s="57"/>
      <c r="M274" s="57"/>
      <c r="N274" s="57"/>
      <c r="O274" s="57"/>
      <c r="P274" s="57"/>
      <c r="R274" s="59">
        <f t="shared" si="147"/>
        <v>0</v>
      </c>
      <c r="S274" s="59">
        <f t="shared" si="148"/>
        <v>0</v>
      </c>
      <c r="T274" s="59">
        <f t="shared" si="149"/>
        <v>0</v>
      </c>
      <c r="U274" s="59">
        <f t="shared" si="150"/>
        <v>0</v>
      </c>
      <c r="V274" s="59">
        <f t="shared" si="151"/>
        <v>0</v>
      </c>
      <c r="W274" s="59">
        <f t="shared" si="152"/>
        <v>0</v>
      </c>
      <c r="X274" s="59">
        <f t="shared" si="153"/>
        <v>0</v>
      </c>
      <c r="Y274" s="59">
        <f t="shared" si="154"/>
        <v>0</v>
      </c>
      <c r="Z274" s="59">
        <f t="shared" si="155"/>
        <v>0</v>
      </c>
      <c r="AA274" s="59">
        <f t="shared" si="156"/>
        <v>0</v>
      </c>
      <c r="AB274" s="59">
        <f t="shared" si="157"/>
        <v>0</v>
      </c>
      <c r="AC274" s="59">
        <f t="shared" si="158"/>
        <v>0</v>
      </c>
      <c r="AD274" s="59">
        <f t="shared" si="159"/>
        <v>0</v>
      </c>
      <c r="AE274" s="59">
        <f t="shared" si="160"/>
        <v>0</v>
      </c>
      <c r="AF274" s="59">
        <f t="shared" si="161"/>
        <v>0</v>
      </c>
      <c r="AG274" s="59">
        <f t="shared" si="162"/>
        <v>0</v>
      </c>
      <c r="AH274" s="59">
        <f t="shared" si="163"/>
        <v>0</v>
      </c>
      <c r="AI274" s="59">
        <f t="shared" si="164"/>
        <v>0</v>
      </c>
      <c r="AJ274" s="59">
        <f t="shared" si="165"/>
        <v>0</v>
      </c>
      <c r="AK274" s="59">
        <f t="shared" si="166"/>
        <v>0</v>
      </c>
      <c r="AL274" s="59">
        <f t="shared" si="167"/>
        <v>0</v>
      </c>
      <c r="AM274" s="59">
        <f t="shared" si="168"/>
        <v>0</v>
      </c>
      <c r="AN274" s="59">
        <f t="shared" si="169"/>
        <v>0</v>
      </c>
      <c r="AO274" s="59">
        <f t="shared" si="170"/>
        <v>0</v>
      </c>
      <c r="AP274" s="59">
        <f t="shared" si="171"/>
        <v>0</v>
      </c>
      <c r="AQ274" s="59">
        <f t="shared" si="172"/>
        <v>0</v>
      </c>
      <c r="BR274" s="59" t="str">
        <f t="shared" si="173"/>
        <v/>
      </c>
      <c r="BS274" s="59" t="str">
        <f t="shared" si="174"/>
        <v/>
      </c>
      <c r="BU274" s="59" t="str">
        <f t="shared" si="175"/>
        <v/>
      </c>
      <c r="BV274" s="59" t="str">
        <f t="shared" si="176"/>
        <v/>
      </c>
      <c r="BX274" s="59" t="str">
        <f t="shared" si="177"/>
        <v/>
      </c>
      <c r="BY274" s="59" t="str">
        <f t="shared" si="178"/>
        <v/>
      </c>
      <c r="BZ274" s="59"/>
      <c r="CB274" s="59" t="str">
        <f t="shared" si="179"/>
        <v/>
      </c>
      <c r="CD274" s="59" t="str">
        <f t="shared" si="180"/>
        <v/>
      </c>
      <c r="CE274" s="59" t="str">
        <f t="shared" si="146"/>
        <v/>
      </c>
      <c r="CF274" s="60">
        <v>273</v>
      </c>
      <c r="CG274" s="60" t="str">
        <f>IF($CF274=Output!$C$7,$BS274,"")</f>
        <v/>
      </c>
    </row>
    <row r="275" spans="1:85" x14ac:dyDescent="0.25">
      <c r="A275" s="37"/>
      <c r="B275" s="39"/>
      <c r="C275" s="37"/>
      <c r="D275" s="37"/>
      <c r="E275" s="37"/>
      <c r="F275" s="37"/>
      <c r="G275" s="62"/>
      <c r="H275" s="57"/>
      <c r="I275" s="57"/>
      <c r="J275" s="57"/>
      <c r="K275" s="57"/>
      <c r="L275" s="57"/>
      <c r="M275" s="57"/>
      <c r="N275" s="57"/>
      <c r="O275" s="57"/>
      <c r="P275" s="57"/>
      <c r="R275" s="59">
        <f t="shared" si="147"/>
        <v>0</v>
      </c>
      <c r="S275" s="59">
        <f t="shared" si="148"/>
        <v>0</v>
      </c>
      <c r="T275" s="59">
        <f t="shared" si="149"/>
        <v>0</v>
      </c>
      <c r="U275" s="59">
        <f t="shared" si="150"/>
        <v>0</v>
      </c>
      <c r="V275" s="59">
        <f t="shared" si="151"/>
        <v>0</v>
      </c>
      <c r="W275" s="59">
        <f t="shared" si="152"/>
        <v>0</v>
      </c>
      <c r="X275" s="59">
        <f t="shared" si="153"/>
        <v>0</v>
      </c>
      <c r="Y275" s="59">
        <f t="shared" si="154"/>
        <v>0</v>
      </c>
      <c r="Z275" s="59">
        <f t="shared" si="155"/>
        <v>0</v>
      </c>
      <c r="AA275" s="59">
        <f t="shared" si="156"/>
        <v>0</v>
      </c>
      <c r="AB275" s="59">
        <f t="shared" si="157"/>
        <v>0</v>
      </c>
      <c r="AC275" s="59">
        <f t="shared" si="158"/>
        <v>0</v>
      </c>
      <c r="AD275" s="59">
        <f t="shared" si="159"/>
        <v>0</v>
      </c>
      <c r="AE275" s="59">
        <f t="shared" si="160"/>
        <v>0</v>
      </c>
      <c r="AF275" s="59">
        <f t="shared" si="161"/>
        <v>0</v>
      </c>
      <c r="AG275" s="59">
        <f t="shared" si="162"/>
        <v>0</v>
      </c>
      <c r="AH275" s="59">
        <f t="shared" si="163"/>
        <v>0</v>
      </c>
      <c r="AI275" s="59">
        <f t="shared" si="164"/>
        <v>0</v>
      </c>
      <c r="AJ275" s="59">
        <f t="shared" si="165"/>
        <v>0</v>
      </c>
      <c r="AK275" s="59">
        <f t="shared" si="166"/>
        <v>0</v>
      </c>
      <c r="AL275" s="59">
        <f t="shared" si="167"/>
        <v>0</v>
      </c>
      <c r="AM275" s="59">
        <f t="shared" si="168"/>
        <v>0</v>
      </c>
      <c r="AN275" s="59">
        <f t="shared" si="169"/>
        <v>0</v>
      </c>
      <c r="AO275" s="59">
        <f t="shared" si="170"/>
        <v>0</v>
      </c>
      <c r="AP275" s="59">
        <f t="shared" si="171"/>
        <v>0</v>
      </c>
      <c r="AQ275" s="59">
        <f t="shared" si="172"/>
        <v>0</v>
      </c>
      <c r="BR275" s="59" t="str">
        <f t="shared" si="173"/>
        <v/>
      </c>
      <c r="BS275" s="59" t="str">
        <f t="shared" si="174"/>
        <v/>
      </c>
      <c r="BU275" s="59" t="str">
        <f t="shared" si="175"/>
        <v/>
      </c>
      <c r="BV275" s="59" t="str">
        <f t="shared" si="176"/>
        <v/>
      </c>
      <c r="BX275" s="59" t="str">
        <f t="shared" si="177"/>
        <v/>
      </c>
      <c r="BY275" s="59" t="str">
        <f t="shared" si="178"/>
        <v/>
      </c>
      <c r="BZ275" s="59"/>
      <c r="CB275" s="59" t="str">
        <f t="shared" si="179"/>
        <v/>
      </c>
      <c r="CD275" s="59" t="str">
        <f t="shared" si="180"/>
        <v/>
      </c>
      <c r="CE275" s="59" t="str">
        <f t="shared" si="146"/>
        <v/>
      </c>
      <c r="CF275" s="60">
        <v>274</v>
      </c>
      <c r="CG275" s="60" t="str">
        <f>IF($CF275=Output!$C$7,$BS275,"")</f>
        <v/>
      </c>
    </row>
    <row r="276" spans="1:85" x14ac:dyDescent="0.25">
      <c r="A276" s="37"/>
      <c r="B276" s="39"/>
      <c r="C276" s="37"/>
      <c r="D276" s="37"/>
      <c r="E276" s="37"/>
      <c r="F276" s="37"/>
      <c r="G276" s="62"/>
      <c r="H276" s="57"/>
      <c r="I276" s="57"/>
      <c r="J276" s="57"/>
      <c r="K276" s="57"/>
      <c r="L276" s="57"/>
      <c r="M276" s="57"/>
      <c r="N276" s="57"/>
      <c r="O276" s="57"/>
      <c r="P276" s="57"/>
      <c r="R276" s="59">
        <f t="shared" si="147"/>
        <v>0</v>
      </c>
      <c r="S276" s="59">
        <f t="shared" si="148"/>
        <v>0</v>
      </c>
      <c r="T276" s="59">
        <f t="shared" si="149"/>
        <v>0</v>
      </c>
      <c r="U276" s="59">
        <f t="shared" si="150"/>
        <v>0</v>
      </c>
      <c r="V276" s="59">
        <f t="shared" si="151"/>
        <v>0</v>
      </c>
      <c r="W276" s="59">
        <f t="shared" si="152"/>
        <v>0</v>
      </c>
      <c r="X276" s="59">
        <f t="shared" si="153"/>
        <v>0</v>
      </c>
      <c r="Y276" s="59">
        <f t="shared" si="154"/>
        <v>0</v>
      </c>
      <c r="Z276" s="59">
        <f t="shared" si="155"/>
        <v>0</v>
      </c>
      <c r="AA276" s="59">
        <f t="shared" si="156"/>
        <v>0</v>
      </c>
      <c r="AB276" s="59">
        <f t="shared" si="157"/>
        <v>0</v>
      </c>
      <c r="AC276" s="59">
        <f t="shared" si="158"/>
        <v>0</v>
      </c>
      <c r="AD276" s="59">
        <f t="shared" si="159"/>
        <v>0</v>
      </c>
      <c r="AE276" s="59">
        <f t="shared" si="160"/>
        <v>0</v>
      </c>
      <c r="AF276" s="59">
        <f t="shared" si="161"/>
        <v>0</v>
      </c>
      <c r="AG276" s="59">
        <f t="shared" si="162"/>
        <v>0</v>
      </c>
      <c r="AH276" s="59">
        <f t="shared" si="163"/>
        <v>0</v>
      </c>
      <c r="AI276" s="59">
        <f t="shared" si="164"/>
        <v>0</v>
      </c>
      <c r="AJ276" s="59">
        <f t="shared" si="165"/>
        <v>0</v>
      </c>
      <c r="AK276" s="59">
        <f t="shared" si="166"/>
        <v>0</v>
      </c>
      <c r="AL276" s="59">
        <f t="shared" si="167"/>
        <v>0</v>
      </c>
      <c r="AM276" s="59">
        <f t="shared" si="168"/>
        <v>0</v>
      </c>
      <c r="AN276" s="59">
        <f t="shared" si="169"/>
        <v>0</v>
      </c>
      <c r="AO276" s="59">
        <f t="shared" si="170"/>
        <v>0</v>
      </c>
      <c r="AP276" s="59">
        <f t="shared" si="171"/>
        <v>0</v>
      </c>
      <c r="AQ276" s="59">
        <f t="shared" si="172"/>
        <v>0</v>
      </c>
      <c r="BR276" s="59" t="str">
        <f t="shared" si="173"/>
        <v/>
      </c>
      <c r="BS276" s="59" t="str">
        <f t="shared" si="174"/>
        <v/>
      </c>
      <c r="BU276" s="59" t="str">
        <f t="shared" si="175"/>
        <v/>
      </c>
      <c r="BV276" s="59" t="str">
        <f t="shared" si="176"/>
        <v/>
      </c>
      <c r="BX276" s="59" t="str">
        <f t="shared" si="177"/>
        <v/>
      </c>
      <c r="BY276" s="59" t="str">
        <f t="shared" si="178"/>
        <v/>
      </c>
      <c r="BZ276" s="59"/>
      <c r="CB276" s="59" t="str">
        <f t="shared" si="179"/>
        <v/>
      </c>
      <c r="CD276" s="59" t="str">
        <f t="shared" si="180"/>
        <v/>
      </c>
      <c r="CE276" s="59" t="str">
        <f t="shared" si="146"/>
        <v/>
      </c>
      <c r="CF276" s="60">
        <v>275</v>
      </c>
      <c r="CG276" s="60" t="str">
        <f>IF($CF276=Output!$C$7,$BS276,"")</f>
        <v/>
      </c>
    </row>
    <row r="277" spans="1:85" x14ac:dyDescent="0.25">
      <c r="A277" s="37"/>
      <c r="B277" s="39"/>
      <c r="C277" s="37"/>
      <c r="D277" s="37"/>
      <c r="E277" s="37"/>
      <c r="F277" s="37"/>
      <c r="G277" s="62"/>
      <c r="H277" s="57"/>
      <c r="I277" s="57"/>
      <c r="J277" s="57"/>
      <c r="K277" s="57"/>
      <c r="L277" s="57"/>
      <c r="M277" s="57"/>
      <c r="N277" s="57"/>
      <c r="O277" s="57"/>
      <c r="P277" s="57"/>
      <c r="R277" s="59">
        <f t="shared" si="147"/>
        <v>0</v>
      </c>
      <c r="S277" s="59">
        <f t="shared" si="148"/>
        <v>0</v>
      </c>
      <c r="T277" s="59">
        <f t="shared" si="149"/>
        <v>0</v>
      </c>
      <c r="U277" s="59">
        <f t="shared" si="150"/>
        <v>0</v>
      </c>
      <c r="V277" s="59">
        <f t="shared" si="151"/>
        <v>0</v>
      </c>
      <c r="W277" s="59">
        <f t="shared" si="152"/>
        <v>0</v>
      </c>
      <c r="X277" s="59">
        <f t="shared" si="153"/>
        <v>0</v>
      </c>
      <c r="Y277" s="59">
        <f t="shared" si="154"/>
        <v>0</v>
      </c>
      <c r="Z277" s="59">
        <f t="shared" si="155"/>
        <v>0</v>
      </c>
      <c r="AA277" s="59">
        <f t="shared" si="156"/>
        <v>0</v>
      </c>
      <c r="AB277" s="59">
        <f t="shared" si="157"/>
        <v>0</v>
      </c>
      <c r="AC277" s="59">
        <f t="shared" si="158"/>
        <v>0</v>
      </c>
      <c r="AD277" s="59">
        <f t="shared" si="159"/>
        <v>0</v>
      </c>
      <c r="AE277" s="59">
        <f t="shared" si="160"/>
        <v>0</v>
      </c>
      <c r="AF277" s="59">
        <f t="shared" si="161"/>
        <v>0</v>
      </c>
      <c r="AG277" s="59">
        <f t="shared" si="162"/>
        <v>0</v>
      </c>
      <c r="AH277" s="59">
        <f t="shared" si="163"/>
        <v>0</v>
      </c>
      <c r="AI277" s="59">
        <f t="shared" si="164"/>
        <v>0</v>
      </c>
      <c r="AJ277" s="59">
        <f t="shared" si="165"/>
        <v>0</v>
      </c>
      <c r="AK277" s="59">
        <f t="shared" si="166"/>
        <v>0</v>
      </c>
      <c r="AL277" s="59">
        <f t="shared" si="167"/>
        <v>0</v>
      </c>
      <c r="AM277" s="59">
        <f t="shared" si="168"/>
        <v>0</v>
      </c>
      <c r="AN277" s="59">
        <f t="shared" si="169"/>
        <v>0</v>
      </c>
      <c r="AO277" s="59">
        <f t="shared" si="170"/>
        <v>0</v>
      </c>
      <c r="AP277" s="59">
        <f t="shared" si="171"/>
        <v>0</v>
      </c>
      <c r="AQ277" s="59">
        <f t="shared" si="172"/>
        <v>0</v>
      </c>
      <c r="BR277" s="59" t="str">
        <f t="shared" si="173"/>
        <v/>
      </c>
      <c r="BS277" s="59" t="str">
        <f t="shared" si="174"/>
        <v/>
      </c>
      <c r="BU277" s="59" t="str">
        <f t="shared" si="175"/>
        <v/>
      </c>
      <c r="BV277" s="59" t="str">
        <f t="shared" si="176"/>
        <v/>
      </c>
      <c r="BX277" s="59" t="str">
        <f t="shared" si="177"/>
        <v/>
      </c>
      <c r="BY277" s="59" t="str">
        <f t="shared" si="178"/>
        <v/>
      </c>
      <c r="BZ277" s="59"/>
      <c r="CB277" s="59" t="str">
        <f t="shared" si="179"/>
        <v/>
      </c>
      <c r="CD277" s="59" t="str">
        <f t="shared" si="180"/>
        <v/>
      </c>
      <c r="CE277" s="59" t="str">
        <f t="shared" si="146"/>
        <v/>
      </c>
      <c r="CF277" s="60">
        <v>276</v>
      </c>
      <c r="CG277" s="60" t="str">
        <f>IF($CF277=Output!$C$7,$BS277,"")</f>
        <v/>
      </c>
    </row>
    <row r="278" spans="1:85" x14ac:dyDescent="0.25">
      <c r="A278" s="37"/>
      <c r="B278" s="39"/>
      <c r="C278" s="37"/>
      <c r="D278" s="37"/>
      <c r="E278" s="37"/>
      <c r="F278" s="37"/>
      <c r="G278" s="62"/>
      <c r="H278" s="57"/>
      <c r="I278" s="57"/>
      <c r="J278" s="57"/>
      <c r="K278" s="57"/>
      <c r="L278" s="57"/>
      <c r="M278" s="57"/>
      <c r="N278" s="57"/>
      <c r="O278" s="57"/>
      <c r="P278" s="57"/>
      <c r="R278" s="59">
        <f t="shared" si="147"/>
        <v>0</v>
      </c>
      <c r="S278" s="59">
        <f t="shared" si="148"/>
        <v>0</v>
      </c>
      <c r="T278" s="59">
        <f t="shared" si="149"/>
        <v>0</v>
      </c>
      <c r="U278" s="59">
        <f t="shared" si="150"/>
        <v>0</v>
      </c>
      <c r="V278" s="59">
        <f t="shared" si="151"/>
        <v>0</v>
      </c>
      <c r="W278" s="59">
        <f t="shared" si="152"/>
        <v>0</v>
      </c>
      <c r="X278" s="59">
        <f t="shared" si="153"/>
        <v>0</v>
      </c>
      <c r="Y278" s="59">
        <f t="shared" si="154"/>
        <v>0</v>
      </c>
      <c r="Z278" s="59">
        <f t="shared" si="155"/>
        <v>0</v>
      </c>
      <c r="AA278" s="59">
        <f t="shared" si="156"/>
        <v>0</v>
      </c>
      <c r="AB278" s="59">
        <f t="shared" si="157"/>
        <v>0</v>
      </c>
      <c r="AC278" s="59">
        <f t="shared" si="158"/>
        <v>0</v>
      </c>
      <c r="AD278" s="59">
        <f t="shared" si="159"/>
        <v>0</v>
      </c>
      <c r="AE278" s="59">
        <f t="shared" si="160"/>
        <v>0</v>
      </c>
      <c r="AF278" s="59">
        <f t="shared" si="161"/>
        <v>0</v>
      </c>
      <c r="AG278" s="59">
        <f t="shared" si="162"/>
        <v>0</v>
      </c>
      <c r="AH278" s="59">
        <f t="shared" si="163"/>
        <v>0</v>
      </c>
      <c r="AI278" s="59">
        <f t="shared" si="164"/>
        <v>0</v>
      </c>
      <c r="AJ278" s="59">
        <f t="shared" si="165"/>
        <v>0</v>
      </c>
      <c r="AK278" s="59">
        <f t="shared" si="166"/>
        <v>0</v>
      </c>
      <c r="AL278" s="59">
        <f t="shared" si="167"/>
        <v>0</v>
      </c>
      <c r="AM278" s="59">
        <f t="shared" si="168"/>
        <v>0</v>
      </c>
      <c r="AN278" s="59">
        <f t="shared" si="169"/>
        <v>0</v>
      </c>
      <c r="AO278" s="59">
        <f t="shared" si="170"/>
        <v>0</v>
      </c>
      <c r="AP278" s="59">
        <f t="shared" si="171"/>
        <v>0</v>
      </c>
      <c r="AQ278" s="59">
        <f t="shared" si="172"/>
        <v>0</v>
      </c>
      <c r="BR278" s="59" t="str">
        <f t="shared" si="173"/>
        <v/>
      </c>
      <c r="BS278" s="59" t="str">
        <f t="shared" si="174"/>
        <v/>
      </c>
      <c r="BU278" s="59" t="str">
        <f t="shared" si="175"/>
        <v/>
      </c>
      <c r="BV278" s="59" t="str">
        <f t="shared" si="176"/>
        <v/>
      </c>
      <c r="BX278" s="59" t="str">
        <f t="shared" si="177"/>
        <v/>
      </c>
      <c r="BY278" s="59" t="str">
        <f t="shared" si="178"/>
        <v/>
      </c>
      <c r="BZ278" s="59"/>
      <c r="CB278" s="59" t="str">
        <f t="shared" si="179"/>
        <v/>
      </c>
      <c r="CD278" s="59" t="str">
        <f t="shared" si="180"/>
        <v/>
      </c>
      <c r="CE278" s="59" t="str">
        <f t="shared" si="146"/>
        <v/>
      </c>
      <c r="CF278" s="60">
        <v>277</v>
      </c>
      <c r="CG278" s="60" t="str">
        <f>IF($CF278=Output!$C$7,$BS278,"")</f>
        <v/>
      </c>
    </row>
    <row r="279" spans="1:85" x14ac:dyDescent="0.25">
      <c r="A279" s="37"/>
      <c r="B279" s="39"/>
      <c r="C279" s="37"/>
      <c r="D279" s="37"/>
      <c r="E279" s="37"/>
      <c r="F279" s="37"/>
      <c r="G279" s="62"/>
      <c r="H279" s="57"/>
      <c r="I279" s="57"/>
      <c r="J279" s="57"/>
      <c r="K279" s="57"/>
      <c r="L279" s="57"/>
      <c r="M279" s="57"/>
      <c r="N279" s="57"/>
      <c r="O279" s="57"/>
      <c r="P279" s="57"/>
      <c r="R279" s="59">
        <f t="shared" si="147"/>
        <v>0</v>
      </c>
      <c r="S279" s="59">
        <f t="shared" si="148"/>
        <v>0</v>
      </c>
      <c r="T279" s="59">
        <f t="shared" si="149"/>
        <v>0</v>
      </c>
      <c r="U279" s="59">
        <f t="shared" si="150"/>
        <v>0</v>
      </c>
      <c r="V279" s="59">
        <f t="shared" si="151"/>
        <v>0</v>
      </c>
      <c r="W279" s="59">
        <f t="shared" si="152"/>
        <v>0</v>
      </c>
      <c r="X279" s="59">
        <f t="shared" si="153"/>
        <v>0</v>
      </c>
      <c r="Y279" s="59">
        <f t="shared" si="154"/>
        <v>0</v>
      </c>
      <c r="Z279" s="59">
        <f t="shared" si="155"/>
        <v>0</v>
      </c>
      <c r="AA279" s="59">
        <f t="shared" si="156"/>
        <v>0</v>
      </c>
      <c r="AB279" s="59">
        <f t="shared" si="157"/>
        <v>0</v>
      </c>
      <c r="AC279" s="59">
        <f t="shared" si="158"/>
        <v>0</v>
      </c>
      <c r="AD279" s="59">
        <f t="shared" si="159"/>
        <v>0</v>
      </c>
      <c r="AE279" s="59">
        <f t="shared" si="160"/>
        <v>0</v>
      </c>
      <c r="AF279" s="59">
        <f t="shared" si="161"/>
        <v>0</v>
      </c>
      <c r="AG279" s="59">
        <f t="shared" si="162"/>
        <v>0</v>
      </c>
      <c r="AH279" s="59">
        <f t="shared" si="163"/>
        <v>0</v>
      </c>
      <c r="AI279" s="59">
        <f t="shared" si="164"/>
        <v>0</v>
      </c>
      <c r="AJ279" s="59">
        <f t="shared" si="165"/>
        <v>0</v>
      </c>
      <c r="AK279" s="59">
        <f t="shared" si="166"/>
        <v>0</v>
      </c>
      <c r="AL279" s="59">
        <f t="shared" si="167"/>
        <v>0</v>
      </c>
      <c r="AM279" s="59">
        <f t="shared" si="168"/>
        <v>0</v>
      </c>
      <c r="AN279" s="59">
        <f t="shared" si="169"/>
        <v>0</v>
      </c>
      <c r="AO279" s="59">
        <f t="shared" si="170"/>
        <v>0</v>
      </c>
      <c r="AP279" s="59">
        <f t="shared" si="171"/>
        <v>0</v>
      </c>
      <c r="AQ279" s="59">
        <f t="shared" si="172"/>
        <v>0</v>
      </c>
      <c r="BR279" s="59" t="str">
        <f t="shared" si="173"/>
        <v/>
      </c>
      <c r="BS279" s="59" t="str">
        <f t="shared" si="174"/>
        <v/>
      </c>
      <c r="BU279" s="59" t="str">
        <f t="shared" si="175"/>
        <v/>
      </c>
      <c r="BV279" s="59" t="str">
        <f t="shared" si="176"/>
        <v/>
      </c>
      <c r="BX279" s="59" t="str">
        <f t="shared" si="177"/>
        <v/>
      </c>
      <c r="BY279" s="59" t="str">
        <f t="shared" si="178"/>
        <v/>
      </c>
      <c r="BZ279" s="59"/>
      <c r="CB279" s="59" t="str">
        <f t="shared" si="179"/>
        <v/>
      </c>
      <c r="CD279" s="59" t="str">
        <f t="shared" si="180"/>
        <v/>
      </c>
      <c r="CE279" s="59" t="str">
        <f t="shared" si="146"/>
        <v/>
      </c>
      <c r="CF279" s="60">
        <v>278</v>
      </c>
      <c r="CG279" s="60" t="str">
        <f>IF($CF279=Output!$C$7,$BS279,"")</f>
        <v/>
      </c>
    </row>
    <row r="280" spans="1:85" x14ac:dyDescent="0.25">
      <c r="A280" s="37"/>
      <c r="B280" s="39"/>
      <c r="C280" s="37"/>
      <c r="D280" s="37"/>
      <c r="E280" s="37"/>
      <c r="F280" s="37"/>
      <c r="G280" s="62"/>
      <c r="H280" s="57"/>
      <c r="I280" s="57"/>
      <c r="J280" s="57"/>
      <c r="K280" s="57"/>
      <c r="L280" s="57"/>
      <c r="M280" s="57"/>
      <c r="N280" s="57"/>
      <c r="O280" s="57"/>
      <c r="P280" s="57"/>
      <c r="R280" s="59">
        <f t="shared" si="147"/>
        <v>0</v>
      </c>
      <c r="S280" s="59">
        <f t="shared" si="148"/>
        <v>0</v>
      </c>
      <c r="T280" s="59">
        <f t="shared" si="149"/>
        <v>0</v>
      </c>
      <c r="U280" s="59">
        <f t="shared" si="150"/>
        <v>0</v>
      </c>
      <c r="V280" s="59">
        <f t="shared" si="151"/>
        <v>0</v>
      </c>
      <c r="W280" s="59">
        <f t="shared" si="152"/>
        <v>0</v>
      </c>
      <c r="X280" s="59">
        <f t="shared" si="153"/>
        <v>0</v>
      </c>
      <c r="Y280" s="59">
        <f t="shared" si="154"/>
        <v>0</v>
      </c>
      <c r="Z280" s="59">
        <f t="shared" si="155"/>
        <v>0</v>
      </c>
      <c r="AA280" s="59">
        <f t="shared" si="156"/>
        <v>0</v>
      </c>
      <c r="AB280" s="59">
        <f t="shared" si="157"/>
        <v>0</v>
      </c>
      <c r="AC280" s="59">
        <f t="shared" si="158"/>
        <v>0</v>
      </c>
      <c r="AD280" s="59">
        <f t="shared" si="159"/>
        <v>0</v>
      </c>
      <c r="AE280" s="59">
        <f t="shared" si="160"/>
        <v>0</v>
      </c>
      <c r="AF280" s="59">
        <f t="shared" si="161"/>
        <v>0</v>
      </c>
      <c r="AG280" s="59">
        <f t="shared" si="162"/>
        <v>0</v>
      </c>
      <c r="AH280" s="59">
        <f t="shared" si="163"/>
        <v>0</v>
      </c>
      <c r="AI280" s="59">
        <f t="shared" si="164"/>
        <v>0</v>
      </c>
      <c r="AJ280" s="59">
        <f t="shared" si="165"/>
        <v>0</v>
      </c>
      <c r="AK280" s="59">
        <f t="shared" si="166"/>
        <v>0</v>
      </c>
      <c r="AL280" s="59">
        <f t="shared" si="167"/>
        <v>0</v>
      </c>
      <c r="AM280" s="59">
        <f t="shared" si="168"/>
        <v>0</v>
      </c>
      <c r="AN280" s="59">
        <f t="shared" si="169"/>
        <v>0</v>
      </c>
      <c r="AO280" s="59">
        <f t="shared" si="170"/>
        <v>0</v>
      </c>
      <c r="AP280" s="59">
        <f t="shared" si="171"/>
        <v>0</v>
      </c>
      <c r="AQ280" s="59">
        <f t="shared" si="172"/>
        <v>0</v>
      </c>
      <c r="BR280" s="59" t="str">
        <f t="shared" si="173"/>
        <v/>
      </c>
      <c r="BS280" s="59" t="str">
        <f t="shared" si="174"/>
        <v/>
      </c>
      <c r="BU280" s="59" t="str">
        <f t="shared" si="175"/>
        <v/>
      </c>
      <c r="BV280" s="59" t="str">
        <f t="shared" si="176"/>
        <v/>
      </c>
      <c r="BX280" s="59" t="str">
        <f t="shared" si="177"/>
        <v/>
      </c>
      <c r="BY280" s="59" t="str">
        <f t="shared" si="178"/>
        <v/>
      </c>
      <c r="BZ280" s="59"/>
      <c r="CB280" s="59" t="str">
        <f t="shared" si="179"/>
        <v/>
      </c>
      <c r="CD280" s="59" t="str">
        <f t="shared" si="180"/>
        <v/>
      </c>
      <c r="CE280" s="59" t="str">
        <f t="shared" si="146"/>
        <v/>
      </c>
      <c r="CF280" s="60">
        <v>279</v>
      </c>
      <c r="CG280" s="60" t="str">
        <f>IF($CF280=Output!$C$7,$BS280,"")</f>
        <v/>
      </c>
    </row>
    <row r="281" spans="1:85" x14ac:dyDescent="0.25">
      <c r="A281" s="37"/>
      <c r="B281" s="39"/>
      <c r="C281" s="37"/>
      <c r="D281" s="37"/>
      <c r="E281" s="37"/>
      <c r="F281" s="37"/>
      <c r="G281" s="62"/>
      <c r="H281" s="57"/>
      <c r="I281" s="57"/>
      <c r="J281" s="57"/>
      <c r="K281" s="57"/>
      <c r="L281" s="57"/>
      <c r="M281" s="57"/>
      <c r="N281" s="57"/>
      <c r="O281" s="57"/>
      <c r="P281" s="57"/>
      <c r="R281" s="59">
        <f t="shared" si="147"/>
        <v>0</v>
      </c>
      <c r="S281" s="59">
        <f t="shared" si="148"/>
        <v>0</v>
      </c>
      <c r="T281" s="59">
        <f t="shared" si="149"/>
        <v>0</v>
      </c>
      <c r="U281" s="59">
        <f t="shared" si="150"/>
        <v>0</v>
      </c>
      <c r="V281" s="59">
        <f t="shared" si="151"/>
        <v>0</v>
      </c>
      <c r="W281" s="59">
        <f t="shared" si="152"/>
        <v>0</v>
      </c>
      <c r="X281" s="59">
        <f t="shared" si="153"/>
        <v>0</v>
      </c>
      <c r="Y281" s="59">
        <f t="shared" si="154"/>
        <v>0</v>
      </c>
      <c r="Z281" s="59">
        <f t="shared" si="155"/>
        <v>0</v>
      </c>
      <c r="AA281" s="59">
        <f t="shared" si="156"/>
        <v>0</v>
      </c>
      <c r="AB281" s="59">
        <f t="shared" si="157"/>
        <v>0</v>
      </c>
      <c r="AC281" s="59">
        <f t="shared" si="158"/>
        <v>0</v>
      </c>
      <c r="AD281" s="59">
        <f t="shared" si="159"/>
        <v>0</v>
      </c>
      <c r="AE281" s="59">
        <f t="shared" si="160"/>
        <v>0</v>
      </c>
      <c r="AF281" s="59">
        <f t="shared" si="161"/>
        <v>0</v>
      </c>
      <c r="AG281" s="59">
        <f t="shared" si="162"/>
        <v>0</v>
      </c>
      <c r="AH281" s="59">
        <f t="shared" si="163"/>
        <v>0</v>
      </c>
      <c r="AI281" s="59">
        <f t="shared" si="164"/>
        <v>0</v>
      </c>
      <c r="AJ281" s="59">
        <f t="shared" si="165"/>
        <v>0</v>
      </c>
      <c r="AK281" s="59">
        <f t="shared" si="166"/>
        <v>0</v>
      </c>
      <c r="AL281" s="59">
        <f t="shared" si="167"/>
        <v>0</v>
      </c>
      <c r="AM281" s="59">
        <f t="shared" si="168"/>
        <v>0</v>
      </c>
      <c r="AN281" s="59">
        <f t="shared" si="169"/>
        <v>0</v>
      </c>
      <c r="AO281" s="59">
        <f t="shared" si="170"/>
        <v>0</v>
      </c>
      <c r="AP281" s="59">
        <f t="shared" si="171"/>
        <v>0</v>
      </c>
      <c r="AQ281" s="59">
        <f t="shared" si="172"/>
        <v>0</v>
      </c>
      <c r="BR281" s="59" t="str">
        <f t="shared" si="173"/>
        <v/>
      </c>
      <c r="BS281" s="59" t="str">
        <f t="shared" si="174"/>
        <v/>
      </c>
      <c r="BU281" s="59" t="str">
        <f t="shared" si="175"/>
        <v/>
      </c>
      <c r="BV281" s="59" t="str">
        <f t="shared" si="176"/>
        <v/>
      </c>
      <c r="BX281" s="59" t="str">
        <f t="shared" si="177"/>
        <v/>
      </c>
      <c r="BY281" s="59" t="str">
        <f t="shared" si="178"/>
        <v/>
      </c>
      <c r="BZ281" s="59"/>
      <c r="CB281" s="59" t="str">
        <f t="shared" si="179"/>
        <v/>
      </c>
      <c r="CD281" s="59" t="str">
        <f t="shared" si="180"/>
        <v/>
      </c>
      <c r="CE281" s="59" t="str">
        <f t="shared" si="146"/>
        <v/>
      </c>
      <c r="CF281" s="60">
        <v>280</v>
      </c>
      <c r="CG281" s="60" t="str">
        <f>IF($CF281=Output!$C$7,$BS281,"")</f>
        <v/>
      </c>
    </row>
    <row r="282" spans="1:85" x14ac:dyDescent="0.25">
      <c r="A282" s="37"/>
      <c r="B282" s="39"/>
      <c r="C282" s="37"/>
      <c r="D282" s="37"/>
      <c r="E282" s="37"/>
      <c r="F282" s="37"/>
      <c r="G282" s="62"/>
      <c r="H282" s="57"/>
      <c r="I282" s="57"/>
      <c r="J282" s="57"/>
      <c r="K282" s="57"/>
      <c r="L282" s="57"/>
      <c r="M282" s="57"/>
      <c r="N282" s="57"/>
      <c r="O282" s="57"/>
      <c r="P282" s="57"/>
      <c r="R282" s="59">
        <f t="shared" si="147"/>
        <v>0</v>
      </c>
      <c r="S282" s="59">
        <f t="shared" si="148"/>
        <v>0</v>
      </c>
      <c r="T282" s="59">
        <f t="shared" si="149"/>
        <v>0</v>
      </c>
      <c r="U282" s="59">
        <f t="shared" si="150"/>
        <v>0</v>
      </c>
      <c r="V282" s="59">
        <f t="shared" si="151"/>
        <v>0</v>
      </c>
      <c r="W282" s="59">
        <f t="shared" si="152"/>
        <v>0</v>
      </c>
      <c r="X282" s="59">
        <f t="shared" si="153"/>
        <v>0</v>
      </c>
      <c r="Y282" s="59">
        <f t="shared" si="154"/>
        <v>0</v>
      </c>
      <c r="Z282" s="59">
        <f t="shared" si="155"/>
        <v>0</v>
      </c>
      <c r="AA282" s="59">
        <f t="shared" si="156"/>
        <v>0</v>
      </c>
      <c r="AB282" s="59">
        <f t="shared" si="157"/>
        <v>0</v>
      </c>
      <c r="AC282" s="59">
        <f t="shared" si="158"/>
        <v>0</v>
      </c>
      <c r="AD282" s="59">
        <f t="shared" si="159"/>
        <v>0</v>
      </c>
      <c r="AE282" s="59">
        <f t="shared" si="160"/>
        <v>0</v>
      </c>
      <c r="AF282" s="59">
        <f t="shared" si="161"/>
        <v>0</v>
      </c>
      <c r="AG282" s="59">
        <f t="shared" si="162"/>
        <v>0</v>
      </c>
      <c r="AH282" s="59">
        <f t="shared" si="163"/>
        <v>0</v>
      </c>
      <c r="AI282" s="59">
        <f t="shared" si="164"/>
        <v>0</v>
      </c>
      <c r="AJ282" s="59">
        <f t="shared" si="165"/>
        <v>0</v>
      </c>
      <c r="AK282" s="59">
        <f t="shared" si="166"/>
        <v>0</v>
      </c>
      <c r="AL282" s="59">
        <f t="shared" si="167"/>
        <v>0</v>
      </c>
      <c r="AM282" s="59">
        <f t="shared" si="168"/>
        <v>0</v>
      </c>
      <c r="AN282" s="59">
        <f t="shared" si="169"/>
        <v>0</v>
      </c>
      <c r="AO282" s="59">
        <f t="shared" si="170"/>
        <v>0</v>
      </c>
      <c r="AP282" s="59">
        <f t="shared" si="171"/>
        <v>0</v>
      </c>
      <c r="AQ282" s="59">
        <f t="shared" si="172"/>
        <v>0</v>
      </c>
      <c r="BR282" s="59" t="str">
        <f t="shared" si="173"/>
        <v/>
      </c>
      <c r="BS282" s="59" t="str">
        <f t="shared" si="174"/>
        <v/>
      </c>
      <c r="BU282" s="59" t="str">
        <f t="shared" si="175"/>
        <v/>
      </c>
      <c r="BV282" s="59" t="str">
        <f t="shared" si="176"/>
        <v/>
      </c>
      <c r="BX282" s="59" t="str">
        <f t="shared" si="177"/>
        <v/>
      </c>
      <c r="BY282" s="59" t="str">
        <f t="shared" si="178"/>
        <v/>
      </c>
      <c r="BZ282" s="59"/>
      <c r="CB282" s="59" t="str">
        <f t="shared" si="179"/>
        <v/>
      </c>
      <c r="CD282" s="59" t="str">
        <f t="shared" si="180"/>
        <v/>
      </c>
      <c r="CE282" s="59" t="str">
        <f t="shared" si="146"/>
        <v/>
      </c>
      <c r="CF282" s="60">
        <v>281</v>
      </c>
      <c r="CG282" s="60" t="str">
        <f>IF($CF282=Output!$C$7,$BS282,"")</f>
        <v/>
      </c>
    </row>
    <row r="283" spans="1:85" x14ac:dyDescent="0.25">
      <c r="A283" s="37"/>
      <c r="B283" s="39"/>
      <c r="C283" s="37"/>
      <c r="D283" s="37"/>
      <c r="E283" s="37"/>
      <c r="F283" s="37"/>
      <c r="G283" s="62"/>
      <c r="H283" s="57"/>
      <c r="I283" s="57"/>
      <c r="J283" s="57"/>
      <c r="K283" s="57"/>
      <c r="L283" s="57"/>
      <c r="M283" s="57"/>
      <c r="N283" s="57"/>
      <c r="O283" s="57"/>
      <c r="P283" s="57"/>
      <c r="R283" s="59">
        <f t="shared" si="147"/>
        <v>0</v>
      </c>
      <c r="S283" s="59">
        <f t="shared" si="148"/>
        <v>0</v>
      </c>
      <c r="T283" s="59">
        <f t="shared" si="149"/>
        <v>0</v>
      </c>
      <c r="U283" s="59">
        <f t="shared" si="150"/>
        <v>0</v>
      </c>
      <c r="V283" s="59">
        <f t="shared" si="151"/>
        <v>0</v>
      </c>
      <c r="W283" s="59">
        <f t="shared" si="152"/>
        <v>0</v>
      </c>
      <c r="X283" s="59">
        <f t="shared" si="153"/>
        <v>0</v>
      </c>
      <c r="Y283" s="59">
        <f t="shared" si="154"/>
        <v>0</v>
      </c>
      <c r="Z283" s="59">
        <f t="shared" si="155"/>
        <v>0</v>
      </c>
      <c r="AA283" s="59">
        <f t="shared" si="156"/>
        <v>0</v>
      </c>
      <c r="AB283" s="59">
        <f t="shared" si="157"/>
        <v>0</v>
      </c>
      <c r="AC283" s="59">
        <f t="shared" si="158"/>
        <v>0</v>
      </c>
      <c r="AD283" s="59">
        <f t="shared" si="159"/>
        <v>0</v>
      </c>
      <c r="AE283" s="59">
        <f t="shared" si="160"/>
        <v>0</v>
      </c>
      <c r="AF283" s="59">
        <f t="shared" si="161"/>
        <v>0</v>
      </c>
      <c r="AG283" s="59">
        <f t="shared" si="162"/>
        <v>0</v>
      </c>
      <c r="AH283" s="59">
        <f t="shared" si="163"/>
        <v>0</v>
      </c>
      <c r="AI283" s="59">
        <f t="shared" si="164"/>
        <v>0</v>
      </c>
      <c r="AJ283" s="59">
        <f t="shared" si="165"/>
        <v>0</v>
      </c>
      <c r="AK283" s="59">
        <f t="shared" si="166"/>
        <v>0</v>
      </c>
      <c r="AL283" s="59">
        <f t="shared" si="167"/>
        <v>0</v>
      </c>
      <c r="AM283" s="59">
        <f t="shared" si="168"/>
        <v>0</v>
      </c>
      <c r="AN283" s="59">
        <f t="shared" si="169"/>
        <v>0</v>
      </c>
      <c r="AO283" s="59">
        <f t="shared" si="170"/>
        <v>0</v>
      </c>
      <c r="AP283" s="59">
        <f t="shared" si="171"/>
        <v>0</v>
      </c>
      <c r="AQ283" s="59">
        <f t="shared" si="172"/>
        <v>0</v>
      </c>
      <c r="BR283" s="59" t="str">
        <f t="shared" si="173"/>
        <v/>
      </c>
      <c r="BS283" s="59" t="str">
        <f t="shared" si="174"/>
        <v/>
      </c>
      <c r="BU283" s="59" t="str">
        <f t="shared" si="175"/>
        <v/>
      </c>
      <c r="BV283" s="59" t="str">
        <f t="shared" si="176"/>
        <v/>
      </c>
      <c r="BX283" s="59" t="str">
        <f t="shared" si="177"/>
        <v/>
      </c>
      <c r="BY283" s="59" t="str">
        <f t="shared" si="178"/>
        <v/>
      </c>
      <c r="BZ283" s="59"/>
      <c r="CB283" s="59" t="str">
        <f t="shared" si="179"/>
        <v/>
      </c>
      <c r="CD283" s="59" t="str">
        <f t="shared" si="180"/>
        <v/>
      </c>
      <c r="CE283" s="59" t="str">
        <f t="shared" si="146"/>
        <v/>
      </c>
      <c r="CF283" s="60">
        <v>282</v>
      </c>
      <c r="CG283" s="60" t="str">
        <f>IF($CF283=Output!$C$7,$BS283,"")</f>
        <v/>
      </c>
    </row>
    <row r="284" spans="1:85" x14ac:dyDescent="0.25">
      <c r="A284" s="37"/>
      <c r="B284" s="39"/>
      <c r="C284" s="37"/>
      <c r="D284" s="37"/>
      <c r="E284" s="37"/>
      <c r="F284" s="37"/>
      <c r="G284" s="62"/>
      <c r="H284" s="57"/>
      <c r="I284" s="57"/>
      <c r="J284" s="57"/>
      <c r="K284" s="57"/>
      <c r="L284" s="57"/>
      <c r="M284" s="57"/>
      <c r="N284" s="57"/>
      <c r="O284" s="57"/>
      <c r="P284" s="57"/>
      <c r="R284" s="59">
        <f t="shared" si="147"/>
        <v>0</v>
      </c>
      <c r="S284" s="59">
        <f t="shared" si="148"/>
        <v>0</v>
      </c>
      <c r="T284" s="59">
        <f t="shared" si="149"/>
        <v>0</v>
      </c>
      <c r="U284" s="59">
        <f t="shared" si="150"/>
        <v>0</v>
      </c>
      <c r="V284" s="59">
        <f t="shared" si="151"/>
        <v>0</v>
      </c>
      <c r="W284" s="59">
        <f t="shared" si="152"/>
        <v>0</v>
      </c>
      <c r="X284" s="59">
        <f t="shared" si="153"/>
        <v>0</v>
      </c>
      <c r="Y284" s="59">
        <f t="shared" si="154"/>
        <v>0</v>
      </c>
      <c r="Z284" s="59">
        <f t="shared" si="155"/>
        <v>0</v>
      </c>
      <c r="AA284" s="59">
        <f t="shared" si="156"/>
        <v>0</v>
      </c>
      <c r="AB284" s="59">
        <f t="shared" si="157"/>
        <v>0</v>
      </c>
      <c r="AC284" s="59">
        <f t="shared" si="158"/>
        <v>0</v>
      </c>
      <c r="AD284" s="59">
        <f t="shared" si="159"/>
        <v>0</v>
      </c>
      <c r="AE284" s="59">
        <f t="shared" si="160"/>
        <v>0</v>
      </c>
      <c r="AF284" s="59">
        <f t="shared" si="161"/>
        <v>0</v>
      </c>
      <c r="AG284" s="59">
        <f t="shared" si="162"/>
        <v>0</v>
      </c>
      <c r="AH284" s="59">
        <f t="shared" si="163"/>
        <v>0</v>
      </c>
      <c r="AI284" s="59">
        <f t="shared" si="164"/>
        <v>0</v>
      </c>
      <c r="AJ284" s="59">
        <f t="shared" si="165"/>
        <v>0</v>
      </c>
      <c r="AK284" s="59">
        <f t="shared" si="166"/>
        <v>0</v>
      </c>
      <c r="AL284" s="59">
        <f t="shared" si="167"/>
        <v>0</v>
      </c>
      <c r="AM284" s="59">
        <f t="shared" si="168"/>
        <v>0</v>
      </c>
      <c r="AN284" s="59">
        <f t="shared" si="169"/>
        <v>0</v>
      </c>
      <c r="AO284" s="59">
        <f t="shared" si="170"/>
        <v>0</v>
      </c>
      <c r="AP284" s="59">
        <f t="shared" si="171"/>
        <v>0</v>
      </c>
      <c r="AQ284" s="59">
        <f t="shared" si="172"/>
        <v>0</v>
      </c>
      <c r="BR284" s="59" t="str">
        <f t="shared" si="173"/>
        <v/>
      </c>
      <c r="BS284" s="59" t="str">
        <f t="shared" si="174"/>
        <v/>
      </c>
      <c r="BU284" s="59" t="str">
        <f t="shared" si="175"/>
        <v/>
      </c>
      <c r="BV284" s="59" t="str">
        <f t="shared" si="176"/>
        <v/>
      </c>
      <c r="BX284" s="59" t="str">
        <f t="shared" si="177"/>
        <v/>
      </c>
      <c r="BY284" s="59" t="str">
        <f t="shared" si="178"/>
        <v/>
      </c>
      <c r="BZ284" s="59"/>
      <c r="CB284" s="59" t="str">
        <f t="shared" si="179"/>
        <v/>
      </c>
      <c r="CD284" s="59" t="str">
        <f t="shared" si="180"/>
        <v/>
      </c>
      <c r="CE284" s="59" t="str">
        <f t="shared" si="146"/>
        <v/>
      </c>
      <c r="CF284" s="60">
        <v>283</v>
      </c>
      <c r="CG284" s="60" t="str">
        <f>IF($CF284=Output!$C$7,$BS284,"")</f>
        <v/>
      </c>
    </row>
    <row r="285" spans="1:85" x14ac:dyDescent="0.25">
      <c r="A285" s="37"/>
      <c r="B285" s="39"/>
      <c r="C285" s="37"/>
      <c r="D285" s="37"/>
      <c r="E285" s="37"/>
      <c r="F285" s="37"/>
      <c r="G285" s="62"/>
      <c r="H285" s="57"/>
      <c r="I285" s="57"/>
      <c r="J285" s="57"/>
      <c r="K285" s="57"/>
      <c r="L285" s="57"/>
      <c r="M285" s="57"/>
      <c r="N285" s="57"/>
      <c r="O285" s="57"/>
      <c r="P285" s="57"/>
      <c r="R285" s="59">
        <f t="shared" si="147"/>
        <v>0</v>
      </c>
      <c r="S285" s="59">
        <f t="shared" si="148"/>
        <v>0</v>
      </c>
      <c r="T285" s="59">
        <f t="shared" si="149"/>
        <v>0</v>
      </c>
      <c r="U285" s="59">
        <f t="shared" si="150"/>
        <v>0</v>
      </c>
      <c r="V285" s="59">
        <f t="shared" si="151"/>
        <v>0</v>
      </c>
      <c r="W285" s="59">
        <f t="shared" si="152"/>
        <v>0</v>
      </c>
      <c r="X285" s="59">
        <f t="shared" si="153"/>
        <v>0</v>
      </c>
      <c r="Y285" s="59">
        <f t="shared" si="154"/>
        <v>0</v>
      </c>
      <c r="Z285" s="59">
        <f t="shared" si="155"/>
        <v>0</v>
      </c>
      <c r="AA285" s="59">
        <f t="shared" si="156"/>
        <v>0</v>
      </c>
      <c r="AB285" s="59">
        <f t="shared" si="157"/>
        <v>0</v>
      </c>
      <c r="AC285" s="59">
        <f t="shared" si="158"/>
        <v>0</v>
      </c>
      <c r="AD285" s="59">
        <f t="shared" si="159"/>
        <v>0</v>
      </c>
      <c r="AE285" s="59">
        <f t="shared" si="160"/>
        <v>0</v>
      </c>
      <c r="AF285" s="59">
        <f t="shared" si="161"/>
        <v>0</v>
      </c>
      <c r="AG285" s="59">
        <f t="shared" si="162"/>
        <v>0</v>
      </c>
      <c r="AH285" s="59">
        <f t="shared" si="163"/>
        <v>0</v>
      </c>
      <c r="AI285" s="59">
        <f t="shared" si="164"/>
        <v>0</v>
      </c>
      <c r="AJ285" s="59">
        <f t="shared" si="165"/>
        <v>0</v>
      </c>
      <c r="AK285" s="59">
        <f t="shared" si="166"/>
        <v>0</v>
      </c>
      <c r="AL285" s="59">
        <f t="shared" si="167"/>
        <v>0</v>
      </c>
      <c r="AM285" s="59">
        <f t="shared" si="168"/>
        <v>0</v>
      </c>
      <c r="AN285" s="59">
        <f t="shared" si="169"/>
        <v>0</v>
      </c>
      <c r="AO285" s="59">
        <f t="shared" si="170"/>
        <v>0</v>
      </c>
      <c r="AP285" s="59">
        <f t="shared" si="171"/>
        <v>0</v>
      </c>
      <c r="AQ285" s="59">
        <f t="shared" si="172"/>
        <v>0</v>
      </c>
      <c r="BR285" s="59" t="str">
        <f t="shared" si="173"/>
        <v/>
      </c>
      <c r="BS285" s="59" t="str">
        <f t="shared" si="174"/>
        <v/>
      </c>
      <c r="BU285" s="59" t="str">
        <f t="shared" si="175"/>
        <v/>
      </c>
      <c r="BV285" s="59" t="str">
        <f t="shared" si="176"/>
        <v/>
      </c>
      <c r="BX285" s="59" t="str">
        <f t="shared" si="177"/>
        <v/>
      </c>
      <c r="BY285" s="59" t="str">
        <f t="shared" si="178"/>
        <v/>
      </c>
      <c r="BZ285" s="59"/>
      <c r="CB285" s="59" t="str">
        <f t="shared" si="179"/>
        <v/>
      </c>
      <c r="CD285" s="59" t="str">
        <f t="shared" si="180"/>
        <v/>
      </c>
      <c r="CE285" s="59" t="str">
        <f t="shared" si="146"/>
        <v/>
      </c>
      <c r="CF285" s="60">
        <v>284</v>
      </c>
      <c r="CG285" s="60" t="str">
        <f>IF($CF285=Output!$C$7,$BS285,"")</f>
        <v/>
      </c>
    </row>
    <row r="286" spans="1:85" x14ac:dyDescent="0.25">
      <c r="A286" s="37"/>
      <c r="B286" s="39"/>
      <c r="C286" s="37"/>
      <c r="D286" s="37"/>
      <c r="E286" s="37"/>
      <c r="F286" s="37"/>
      <c r="G286" s="62"/>
      <c r="H286" s="57"/>
      <c r="I286" s="57"/>
      <c r="J286" s="57"/>
      <c r="K286" s="57"/>
      <c r="L286" s="57"/>
      <c r="M286" s="57"/>
      <c r="N286" s="57"/>
      <c r="O286" s="57"/>
      <c r="P286" s="57"/>
      <c r="R286" s="59">
        <f t="shared" si="147"/>
        <v>0</v>
      </c>
      <c r="S286" s="59">
        <f t="shared" si="148"/>
        <v>0</v>
      </c>
      <c r="T286" s="59">
        <f t="shared" si="149"/>
        <v>0</v>
      </c>
      <c r="U286" s="59">
        <f t="shared" si="150"/>
        <v>0</v>
      </c>
      <c r="V286" s="59">
        <f t="shared" si="151"/>
        <v>0</v>
      </c>
      <c r="W286" s="59">
        <f t="shared" si="152"/>
        <v>0</v>
      </c>
      <c r="X286" s="59">
        <f t="shared" si="153"/>
        <v>0</v>
      </c>
      <c r="Y286" s="59">
        <f t="shared" si="154"/>
        <v>0</v>
      </c>
      <c r="Z286" s="59">
        <f t="shared" si="155"/>
        <v>0</v>
      </c>
      <c r="AA286" s="59">
        <f t="shared" si="156"/>
        <v>0</v>
      </c>
      <c r="AB286" s="59">
        <f t="shared" si="157"/>
        <v>0</v>
      </c>
      <c r="AC286" s="59">
        <f t="shared" si="158"/>
        <v>0</v>
      </c>
      <c r="AD286" s="59">
        <f t="shared" si="159"/>
        <v>0</v>
      </c>
      <c r="AE286" s="59">
        <f t="shared" si="160"/>
        <v>0</v>
      </c>
      <c r="AF286" s="59">
        <f t="shared" si="161"/>
        <v>0</v>
      </c>
      <c r="AG286" s="59">
        <f t="shared" si="162"/>
        <v>0</v>
      </c>
      <c r="AH286" s="59">
        <f t="shared" si="163"/>
        <v>0</v>
      </c>
      <c r="AI286" s="59">
        <f t="shared" si="164"/>
        <v>0</v>
      </c>
      <c r="AJ286" s="59">
        <f t="shared" si="165"/>
        <v>0</v>
      </c>
      <c r="AK286" s="59">
        <f t="shared" si="166"/>
        <v>0</v>
      </c>
      <c r="AL286" s="59">
        <f t="shared" si="167"/>
        <v>0</v>
      </c>
      <c r="AM286" s="59">
        <f t="shared" si="168"/>
        <v>0</v>
      </c>
      <c r="AN286" s="59">
        <f t="shared" si="169"/>
        <v>0</v>
      </c>
      <c r="AO286" s="59">
        <f t="shared" si="170"/>
        <v>0</v>
      </c>
      <c r="AP286" s="59">
        <f t="shared" si="171"/>
        <v>0</v>
      </c>
      <c r="AQ286" s="59">
        <f t="shared" si="172"/>
        <v>0</v>
      </c>
      <c r="BR286" s="59" t="str">
        <f t="shared" si="173"/>
        <v/>
      </c>
      <c r="BS286" s="59" t="str">
        <f t="shared" si="174"/>
        <v/>
      </c>
      <c r="BU286" s="59" t="str">
        <f t="shared" si="175"/>
        <v/>
      </c>
      <c r="BV286" s="59" t="str">
        <f t="shared" si="176"/>
        <v/>
      </c>
      <c r="BX286" s="59" t="str">
        <f t="shared" si="177"/>
        <v/>
      </c>
      <c r="BY286" s="59" t="str">
        <f t="shared" si="178"/>
        <v/>
      </c>
      <c r="BZ286" s="59"/>
      <c r="CB286" s="59" t="str">
        <f t="shared" si="179"/>
        <v/>
      </c>
      <c r="CD286" s="59" t="str">
        <f t="shared" si="180"/>
        <v/>
      </c>
      <c r="CE286" s="59" t="str">
        <f t="shared" si="146"/>
        <v/>
      </c>
      <c r="CF286" s="60">
        <v>285</v>
      </c>
      <c r="CG286" s="60" t="str">
        <f>IF($CF286=Output!$C$7,$BS286,"")</f>
        <v/>
      </c>
    </row>
    <row r="287" spans="1:85" x14ac:dyDescent="0.25">
      <c r="A287" s="37"/>
      <c r="B287" s="39"/>
      <c r="C287" s="37"/>
      <c r="D287" s="37"/>
      <c r="E287" s="37"/>
      <c r="F287" s="37"/>
      <c r="G287" s="62"/>
      <c r="H287" s="57"/>
      <c r="I287" s="57"/>
      <c r="J287" s="57"/>
      <c r="K287" s="57"/>
      <c r="L287" s="57"/>
      <c r="M287" s="57"/>
      <c r="N287" s="57"/>
      <c r="O287" s="57"/>
      <c r="P287" s="57"/>
      <c r="R287" s="59">
        <f t="shared" si="147"/>
        <v>0</v>
      </c>
      <c r="S287" s="59">
        <f t="shared" si="148"/>
        <v>0</v>
      </c>
      <c r="T287" s="59">
        <f t="shared" si="149"/>
        <v>0</v>
      </c>
      <c r="U287" s="59">
        <f t="shared" si="150"/>
        <v>0</v>
      </c>
      <c r="V287" s="59">
        <f t="shared" si="151"/>
        <v>0</v>
      </c>
      <c r="W287" s="59">
        <f t="shared" si="152"/>
        <v>0</v>
      </c>
      <c r="X287" s="59">
        <f t="shared" si="153"/>
        <v>0</v>
      </c>
      <c r="Y287" s="59">
        <f t="shared" si="154"/>
        <v>0</v>
      </c>
      <c r="Z287" s="59">
        <f t="shared" si="155"/>
        <v>0</v>
      </c>
      <c r="AA287" s="59">
        <f t="shared" si="156"/>
        <v>0</v>
      </c>
      <c r="AB287" s="59">
        <f t="shared" si="157"/>
        <v>0</v>
      </c>
      <c r="AC287" s="59">
        <f t="shared" si="158"/>
        <v>0</v>
      </c>
      <c r="AD287" s="59">
        <f t="shared" si="159"/>
        <v>0</v>
      </c>
      <c r="AE287" s="59">
        <f t="shared" si="160"/>
        <v>0</v>
      </c>
      <c r="AF287" s="59">
        <f t="shared" si="161"/>
        <v>0</v>
      </c>
      <c r="AG287" s="59">
        <f t="shared" si="162"/>
        <v>0</v>
      </c>
      <c r="AH287" s="59">
        <f t="shared" si="163"/>
        <v>0</v>
      </c>
      <c r="AI287" s="59">
        <f t="shared" si="164"/>
        <v>0</v>
      </c>
      <c r="AJ287" s="59">
        <f t="shared" si="165"/>
        <v>0</v>
      </c>
      <c r="AK287" s="59">
        <f t="shared" si="166"/>
        <v>0</v>
      </c>
      <c r="AL287" s="59">
        <f t="shared" si="167"/>
        <v>0</v>
      </c>
      <c r="AM287" s="59">
        <f t="shared" si="168"/>
        <v>0</v>
      </c>
      <c r="AN287" s="59">
        <f t="shared" si="169"/>
        <v>0</v>
      </c>
      <c r="AO287" s="59">
        <f t="shared" si="170"/>
        <v>0</v>
      </c>
      <c r="AP287" s="59">
        <f t="shared" si="171"/>
        <v>0</v>
      </c>
      <c r="AQ287" s="59">
        <f t="shared" si="172"/>
        <v>0</v>
      </c>
      <c r="BR287" s="59" t="str">
        <f t="shared" si="173"/>
        <v/>
      </c>
      <c r="BS287" s="59" t="str">
        <f t="shared" si="174"/>
        <v/>
      </c>
      <c r="BU287" s="59" t="str">
        <f t="shared" si="175"/>
        <v/>
      </c>
      <c r="BV287" s="59" t="str">
        <f t="shared" si="176"/>
        <v/>
      </c>
      <c r="BX287" s="59" t="str">
        <f t="shared" si="177"/>
        <v/>
      </c>
      <c r="BY287" s="59" t="str">
        <f t="shared" si="178"/>
        <v/>
      </c>
      <c r="BZ287" s="59"/>
      <c r="CB287" s="59" t="str">
        <f t="shared" si="179"/>
        <v/>
      </c>
      <c r="CD287" s="59" t="str">
        <f t="shared" si="180"/>
        <v/>
      </c>
      <c r="CE287" s="59" t="str">
        <f t="shared" si="146"/>
        <v/>
      </c>
      <c r="CF287" s="60">
        <v>286</v>
      </c>
      <c r="CG287" s="60" t="str">
        <f>IF($CF287=Output!$C$7,$BS287,"")</f>
        <v/>
      </c>
    </row>
    <row r="288" spans="1:85" x14ac:dyDescent="0.25">
      <c r="A288" s="37"/>
      <c r="B288" s="39"/>
      <c r="C288" s="37"/>
      <c r="D288" s="37"/>
      <c r="E288" s="37"/>
      <c r="F288" s="37"/>
      <c r="G288" s="62"/>
      <c r="H288" s="57"/>
      <c r="I288" s="57"/>
      <c r="J288" s="57"/>
      <c r="K288" s="57"/>
      <c r="L288" s="57"/>
      <c r="M288" s="57"/>
      <c r="N288" s="57"/>
      <c r="O288" s="57"/>
      <c r="P288" s="57"/>
      <c r="R288" s="59">
        <f t="shared" si="147"/>
        <v>0</v>
      </c>
      <c r="S288" s="59">
        <f t="shared" si="148"/>
        <v>0</v>
      </c>
      <c r="T288" s="59">
        <f t="shared" si="149"/>
        <v>0</v>
      </c>
      <c r="U288" s="59">
        <f t="shared" si="150"/>
        <v>0</v>
      </c>
      <c r="V288" s="59">
        <f t="shared" si="151"/>
        <v>0</v>
      </c>
      <c r="W288" s="59">
        <f t="shared" si="152"/>
        <v>0</v>
      </c>
      <c r="X288" s="59">
        <f t="shared" si="153"/>
        <v>0</v>
      </c>
      <c r="Y288" s="59">
        <f t="shared" si="154"/>
        <v>0</v>
      </c>
      <c r="Z288" s="59">
        <f t="shared" si="155"/>
        <v>0</v>
      </c>
      <c r="AA288" s="59">
        <f t="shared" si="156"/>
        <v>0</v>
      </c>
      <c r="AB288" s="59">
        <f t="shared" si="157"/>
        <v>0</v>
      </c>
      <c r="AC288" s="59">
        <f t="shared" si="158"/>
        <v>0</v>
      </c>
      <c r="AD288" s="59">
        <f t="shared" si="159"/>
        <v>0</v>
      </c>
      <c r="AE288" s="59">
        <f t="shared" si="160"/>
        <v>0</v>
      </c>
      <c r="AF288" s="59">
        <f t="shared" si="161"/>
        <v>0</v>
      </c>
      <c r="AG288" s="59">
        <f t="shared" si="162"/>
        <v>0</v>
      </c>
      <c r="AH288" s="59">
        <f t="shared" si="163"/>
        <v>0</v>
      </c>
      <c r="AI288" s="59">
        <f t="shared" si="164"/>
        <v>0</v>
      </c>
      <c r="AJ288" s="59">
        <f t="shared" si="165"/>
        <v>0</v>
      </c>
      <c r="AK288" s="59">
        <f t="shared" si="166"/>
        <v>0</v>
      </c>
      <c r="AL288" s="59">
        <f t="shared" si="167"/>
        <v>0</v>
      </c>
      <c r="AM288" s="59">
        <f t="shared" si="168"/>
        <v>0</v>
      </c>
      <c r="AN288" s="59">
        <f t="shared" si="169"/>
        <v>0</v>
      </c>
      <c r="AO288" s="59">
        <f t="shared" si="170"/>
        <v>0</v>
      </c>
      <c r="AP288" s="59">
        <f t="shared" si="171"/>
        <v>0</v>
      </c>
      <c r="AQ288" s="59">
        <f t="shared" si="172"/>
        <v>0</v>
      </c>
      <c r="BR288" s="59" t="str">
        <f t="shared" si="173"/>
        <v/>
      </c>
      <c r="BS288" s="59" t="str">
        <f t="shared" si="174"/>
        <v/>
      </c>
      <c r="BU288" s="59" t="str">
        <f t="shared" si="175"/>
        <v/>
      </c>
      <c r="BV288" s="59" t="str">
        <f t="shared" si="176"/>
        <v/>
      </c>
      <c r="BX288" s="59" t="str">
        <f t="shared" si="177"/>
        <v/>
      </c>
      <c r="BY288" s="59" t="str">
        <f t="shared" si="178"/>
        <v/>
      </c>
      <c r="BZ288" s="59"/>
      <c r="CB288" s="59" t="str">
        <f t="shared" si="179"/>
        <v/>
      </c>
      <c r="CD288" s="59" t="str">
        <f t="shared" si="180"/>
        <v/>
      </c>
      <c r="CE288" s="59" t="str">
        <f t="shared" si="146"/>
        <v/>
      </c>
      <c r="CF288" s="60">
        <v>287</v>
      </c>
      <c r="CG288" s="60" t="str">
        <f>IF($CF288=Output!$C$7,$BS288,"")</f>
        <v/>
      </c>
    </row>
    <row r="289" spans="1:85" x14ac:dyDescent="0.25">
      <c r="A289" s="37"/>
      <c r="B289" s="39"/>
      <c r="C289" s="37"/>
      <c r="D289" s="37"/>
      <c r="E289" s="37"/>
      <c r="F289" s="37"/>
      <c r="G289" s="62"/>
      <c r="H289" s="57"/>
      <c r="I289" s="57"/>
      <c r="J289" s="57"/>
      <c r="K289" s="57"/>
      <c r="L289" s="57"/>
      <c r="M289" s="57"/>
      <c r="N289" s="57"/>
      <c r="O289" s="57"/>
      <c r="P289" s="57"/>
      <c r="R289" s="59">
        <f t="shared" si="147"/>
        <v>0</v>
      </c>
      <c r="S289" s="59">
        <f t="shared" si="148"/>
        <v>0</v>
      </c>
      <c r="T289" s="59">
        <f t="shared" si="149"/>
        <v>0</v>
      </c>
      <c r="U289" s="59">
        <f t="shared" si="150"/>
        <v>0</v>
      </c>
      <c r="V289" s="59">
        <f t="shared" si="151"/>
        <v>0</v>
      </c>
      <c r="W289" s="59">
        <f t="shared" si="152"/>
        <v>0</v>
      </c>
      <c r="X289" s="59">
        <f t="shared" si="153"/>
        <v>0</v>
      </c>
      <c r="Y289" s="59">
        <f t="shared" si="154"/>
        <v>0</v>
      </c>
      <c r="Z289" s="59">
        <f t="shared" si="155"/>
        <v>0</v>
      </c>
      <c r="AA289" s="59">
        <f t="shared" si="156"/>
        <v>0</v>
      </c>
      <c r="AB289" s="59">
        <f t="shared" si="157"/>
        <v>0</v>
      </c>
      <c r="AC289" s="59">
        <f t="shared" si="158"/>
        <v>0</v>
      </c>
      <c r="AD289" s="59">
        <f t="shared" si="159"/>
        <v>0</v>
      </c>
      <c r="AE289" s="59">
        <f t="shared" si="160"/>
        <v>0</v>
      </c>
      <c r="AF289" s="59">
        <f t="shared" si="161"/>
        <v>0</v>
      </c>
      <c r="AG289" s="59">
        <f t="shared" si="162"/>
        <v>0</v>
      </c>
      <c r="AH289" s="59">
        <f t="shared" si="163"/>
        <v>0</v>
      </c>
      <c r="AI289" s="59">
        <f t="shared" si="164"/>
        <v>0</v>
      </c>
      <c r="AJ289" s="59">
        <f t="shared" si="165"/>
        <v>0</v>
      </c>
      <c r="AK289" s="59">
        <f t="shared" si="166"/>
        <v>0</v>
      </c>
      <c r="AL289" s="59">
        <f t="shared" si="167"/>
        <v>0</v>
      </c>
      <c r="AM289" s="59">
        <f t="shared" si="168"/>
        <v>0</v>
      </c>
      <c r="AN289" s="59">
        <f t="shared" si="169"/>
        <v>0</v>
      </c>
      <c r="AO289" s="59">
        <f t="shared" si="170"/>
        <v>0</v>
      </c>
      <c r="AP289" s="59">
        <f t="shared" si="171"/>
        <v>0</v>
      </c>
      <c r="AQ289" s="59">
        <f t="shared" si="172"/>
        <v>0</v>
      </c>
      <c r="BR289" s="59" t="str">
        <f t="shared" si="173"/>
        <v/>
      </c>
      <c r="BS289" s="59" t="str">
        <f t="shared" si="174"/>
        <v/>
      </c>
      <c r="BU289" s="59" t="str">
        <f t="shared" si="175"/>
        <v/>
      </c>
      <c r="BV289" s="59" t="str">
        <f t="shared" si="176"/>
        <v/>
      </c>
      <c r="BX289" s="59" t="str">
        <f t="shared" si="177"/>
        <v/>
      </c>
      <c r="BY289" s="59" t="str">
        <f t="shared" si="178"/>
        <v/>
      </c>
      <c r="BZ289" s="59"/>
      <c r="CB289" s="59" t="str">
        <f t="shared" si="179"/>
        <v/>
      </c>
      <c r="CD289" s="59" t="str">
        <f t="shared" si="180"/>
        <v/>
      </c>
      <c r="CE289" s="59" t="str">
        <f t="shared" si="146"/>
        <v/>
      </c>
      <c r="CF289" s="60">
        <v>288</v>
      </c>
      <c r="CG289" s="60" t="str">
        <f>IF($CF289=Output!$C$7,$BS289,"")</f>
        <v/>
      </c>
    </row>
    <row r="290" spans="1:85" x14ac:dyDescent="0.25">
      <c r="A290" s="37"/>
      <c r="B290" s="39"/>
      <c r="C290" s="37"/>
      <c r="D290" s="37"/>
      <c r="E290" s="37"/>
      <c r="F290" s="37"/>
      <c r="G290" s="62"/>
      <c r="H290" s="57"/>
      <c r="I290" s="57"/>
      <c r="J290" s="57"/>
      <c r="K290" s="57"/>
      <c r="L290" s="57"/>
      <c r="M290" s="57"/>
      <c r="N290" s="57"/>
      <c r="O290" s="57"/>
      <c r="P290" s="57"/>
      <c r="R290" s="59">
        <f t="shared" si="147"/>
        <v>0</v>
      </c>
      <c r="S290" s="59">
        <f t="shared" si="148"/>
        <v>0</v>
      </c>
      <c r="T290" s="59">
        <f t="shared" si="149"/>
        <v>0</v>
      </c>
      <c r="U290" s="59">
        <f t="shared" si="150"/>
        <v>0</v>
      </c>
      <c r="V290" s="59">
        <f t="shared" si="151"/>
        <v>0</v>
      </c>
      <c r="W290" s="59">
        <f t="shared" si="152"/>
        <v>0</v>
      </c>
      <c r="X290" s="59">
        <f t="shared" si="153"/>
        <v>0</v>
      </c>
      <c r="Y290" s="59">
        <f t="shared" si="154"/>
        <v>0</v>
      </c>
      <c r="Z290" s="59">
        <f t="shared" si="155"/>
        <v>0</v>
      </c>
      <c r="AA290" s="59">
        <f t="shared" si="156"/>
        <v>0</v>
      </c>
      <c r="AB290" s="59">
        <f t="shared" si="157"/>
        <v>0</v>
      </c>
      <c r="AC290" s="59">
        <f t="shared" si="158"/>
        <v>0</v>
      </c>
      <c r="AD290" s="59">
        <f t="shared" si="159"/>
        <v>0</v>
      </c>
      <c r="AE290" s="59">
        <f t="shared" si="160"/>
        <v>0</v>
      </c>
      <c r="AF290" s="59">
        <f t="shared" si="161"/>
        <v>0</v>
      </c>
      <c r="AG290" s="59">
        <f t="shared" si="162"/>
        <v>0</v>
      </c>
      <c r="AH290" s="59">
        <f t="shared" si="163"/>
        <v>0</v>
      </c>
      <c r="AI290" s="59">
        <f t="shared" si="164"/>
        <v>0</v>
      </c>
      <c r="AJ290" s="59">
        <f t="shared" si="165"/>
        <v>0</v>
      </c>
      <c r="AK290" s="59">
        <f t="shared" si="166"/>
        <v>0</v>
      </c>
      <c r="AL290" s="59">
        <f t="shared" si="167"/>
        <v>0</v>
      </c>
      <c r="AM290" s="59">
        <f t="shared" si="168"/>
        <v>0</v>
      </c>
      <c r="AN290" s="59">
        <f t="shared" si="169"/>
        <v>0</v>
      </c>
      <c r="AO290" s="59">
        <f t="shared" si="170"/>
        <v>0</v>
      </c>
      <c r="AP290" s="59">
        <f t="shared" si="171"/>
        <v>0</v>
      </c>
      <c r="AQ290" s="59">
        <f t="shared" si="172"/>
        <v>0</v>
      </c>
      <c r="BR290" s="59" t="str">
        <f t="shared" si="173"/>
        <v/>
      </c>
      <c r="BS290" s="59" t="str">
        <f t="shared" si="174"/>
        <v/>
      </c>
      <c r="BU290" s="59" t="str">
        <f t="shared" si="175"/>
        <v/>
      </c>
      <c r="BV290" s="59" t="str">
        <f t="shared" si="176"/>
        <v/>
      </c>
      <c r="BX290" s="59" t="str">
        <f t="shared" si="177"/>
        <v/>
      </c>
      <c r="BY290" s="59" t="str">
        <f t="shared" si="178"/>
        <v/>
      </c>
      <c r="BZ290" s="59"/>
      <c r="CB290" s="59" t="str">
        <f t="shared" si="179"/>
        <v/>
      </c>
      <c r="CD290" s="59" t="str">
        <f t="shared" si="180"/>
        <v/>
      </c>
      <c r="CE290" s="59" t="str">
        <f t="shared" si="146"/>
        <v/>
      </c>
      <c r="CF290" s="60">
        <v>289</v>
      </c>
      <c r="CG290" s="60" t="str">
        <f>IF($CF290=Output!$C$7,$BS290,"")</f>
        <v/>
      </c>
    </row>
    <row r="291" spans="1:85" x14ac:dyDescent="0.25">
      <c r="A291" s="37"/>
      <c r="B291" s="39"/>
      <c r="C291" s="37"/>
      <c r="D291" s="37"/>
      <c r="E291" s="37"/>
      <c r="F291" s="37"/>
      <c r="G291" s="62"/>
      <c r="H291" s="57"/>
      <c r="I291" s="57"/>
      <c r="J291" s="57"/>
      <c r="K291" s="57"/>
      <c r="L291" s="57"/>
      <c r="M291" s="57"/>
      <c r="N291" s="57"/>
      <c r="O291" s="57"/>
      <c r="P291" s="57"/>
      <c r="R291" s="59">
        <f t="shared" si="147"/>
        <v>0</v>
      </c>
      <c r="S291" s="59">
        <f t="shared" si="148"/>
        <v>0</v>
      </c>
      <c r="T291" s="59">
        <f t="shared" si="149"/>
        <v>0</v>
      </c>
      <c r="U291" s="59">
        <f t="shared" si="150"/>
        <v>0</v>
      </c>
      <c r="V291" s="59">
        <f t="shared" si="151"/>
        <v>0</v>
      </c>
      <c r="W291" s="59">
        <f t="shared" si="152"/>
        <v>0</v>
      </c>
      <c r="X291" s="59">
        <f t="shared" si="153"/>
        <v>0</v>
      </c>
      <c r="Y291" s="59">
        <f t="shared" si="154"/>
        <v>0</v>
      </c>
      <c r="Z291" s="59">
        <f t="shared" si="155"/>
        <v>0</v>
      </c>
      <c r="AA291" s="59">
        <f t="shared" si="156"/>
        <v>0</v>
      </c>
      <c r="AB291" s="59">
        <f t="shared" si="157"/>
        <v>0</v>
      </c>
      <c r="AC291" s="59">
        <f t="shared" si="158"/>
        <v>0</v>
      </c>
      <c r="AD291" s="59">
        <f t="shared" si="159"/>
        <v>0</v>
      </c>
      <c r="AE291" s="59">
        <f t="shared" si="160"/>
        <v>0</v>
      </c>
      <c r="AF291" s="59">
        <f t="shared" si="161"/>
        <v>0</v>
      </c>
      <c r="AG291" s="59">
        <f t="shared" si="162"/>
        <v>0</v>
      </c>
      <c r="AH291" s="59">
        <f t="shared" si="163"/>
        <v>0</v>
      </c>
      <c r="AI291" s="59">
        <f t="shared" si="164"/>
        <v>0</v>
      </c>
      <c r="AJ291" s="59">
        <f t="shared" si="165"/>
        <v>0</v>
      </c>
      <c r="AK291" s="59">
        <f t="shared" si="166"/>
        <v>0</v>
      </c>
      <c r="AL291" s="59">
        <f t="shared" si="167"/>
        <v>0</v>
      </c>
      <c r="AM291" s="59">
        <f t="shared" si="168"/>
        <v>0</v>
      </c>
      <c r="AN291" s="59">
        <f t="shared" si="169"/>
        <v>0</v>
      </c>
      <c r="AO291" s="59">
        <f t="shared" si="170"/>
        <v>0</v>
      </c>
      <c r="AP291" s="59">
        <f t="shared" si="171"/>
        <v>0</v>
      </c>
      <c r="AQ291" s="59">
        <f t="shared" si="172"/>
        <v>0</v>
      </c>
      <c r="BR291" s="59" t="str">
        <f t="shared" si="173"/>
        <v/>
      </c>
      <c r="BS291" s="59" t="str">
        <f t="shared" si="174"/>
        <v/>
      </c>
      <c r="BU291" s="59" t="str">
        <f t="shared" si="175"/>
        <v/>
      </c>
      <c r="BV291" s="59" t="str">
        <f t="shared" si="176"/>
        <v/>
      </c>
      <c r="BX291" s="59" t="str">
        <f t="shared" si="177"/>
        <v/>
      </c>
      <c r="BY291" s="59" t="str">
        <f t="shared" si="178"/>
        <v/>
      </c>
      <c r="BZ291" s="59"/>
      <c r="CB291" s="59" t="str">
        <f t="shared" si="179"/>
        <v/>
      </c>
      <c r="CD291" s="59" t="str">
        <f t="shared" si="180"/>
        <v/>
      </c>
      <c r="CE291" s="59" t="str">
        <f t="shared" si="146"/>
        <v/>
      </c>
      <c r="CF291" s="60">
        <v>290</v>
      </c>
      <c r="CG291" s="60" t="str">
        <f>IF($CF291=Output!$C$7,$BS291,"")</f>
        <v/>
      </c>
    </row>
    <row r="292" spans="1:85" x14ac:dyDescent="0.25">
      <c r="A292" s="37"/>
      <c r="B292" s="39"/>
      <c r="C292" s="37"/>
      <c r="D292" s="37"/>
      <c r="E292" s="37"/>
      <c r="F292" s="37"/>
      <c r="G292" s="62"/>
      <c r="H292" s="57"/>
      <c r="I292" s="57"/>
      <c r="J292" s="57"/>
      <c r="K292" s="57"/>
      <c r="L292" s="57"/>
      <c r="M292" s="57"/>
      <c r="N292" s="57"/>
      <c r="O292" s="57"/>
      <c r="P292" s="57"/>
      <c r="R292" s="59">
        <f t="shared" si="147"/>
        <v>0</v>
      </c>
      <c r="S292" s="59">
        <f t="shared" si="148"/>
        <v>0</v>
      </c>
      <c r="T292" s="59">
        <f t="shared" si="149"/>
        <v>0</v>
      </c>
      <c r="U292" s="59">
        <f t="shared" si="150"/>
        <v>0</v>
      </c>
      <c r="V292" s="59">
        <f t="shared" si="151"/>
        <v>0</v>
      </c>
      <c r="W292" s="59">
        <f t="shared" si="152"/>
        <v>0</v>
      </c>
      <c r="X292" s="59">
        <f t="shared" si="153"/>
        <v>0</v>
      </c>
      <c r="Y292" s="59">
        <f t="shared" si="154"/>
        <v>0</v>
      </c>
      <c r="Z292" s="59">
        <f t="shared" si="155"/>
        <v>0</v>
      </c>
      <c r="AA292" s="59">
        <f t="shared" si="156"/>
        <v>0</v>
      </c>
      <c r="AB292" s="59">
        <f t="shared" si="157"/>
        <v>0</v>
      </c>
      <c r="AC292" s="59">
        <f t="shared" si="158"/>
        <v>0</v>
      </c>
      <c r="AD292" s="59">
        <f t="shared" si="159"/>
        <v>0</v>
      </c>
      <c r="AE292" s="59">
        <f t="shared" si="160"/>
        <v>0</v>
      </c>
      <c r="AF292" s="59">
        <f t="shared" si="161"/>
        <v>0</v>
      </c>
      <c r="AG292" s="59">
        <f t="shared" si="162"/>
        <v>0</v>
      </c>
      <c r="AH292" s="59">
        <f t="shared" si="163"/>
        <v>0</v>
      </c>
      <c r="AI292" s="59">
        <f t="shared" si="164"/>
        <v>0</v>
      </c>
      <c r="AJ292" s="59">
        <f t="shared" si="165"/>
        <v>0</v>
      </c>
      <c r="AK292" s="59">
        <f t="shared" si="166"/>
        <v>0</v>
      </c>
      <c r="AL292" s="59">
        <f t="shared" si="167"/>
        <v>0</v>
      </c>
      <c r="AM292" s="59">
        <f t="shared" si="168"/>
        <v>0</v>
      </c>
      <c r="AN292" s="59">
        <f t="shared" si="169"/>
        <v>0</v>
      </c>
      <c r="AO292" s="59">
        <f t="shared" si="170"/>
        <v>0</v>
      </c>
      <c r="AP292" s="59">
        <f t="shared" si="171"/>
        <v>0</v>
      </c>
      <c r="AQ292" s="59">
        <f t="shared" si="172"/>
        <v>0</v>
      </c>
      <c r="BR292" s="59" t="str">
        <f t="shared" si="173"/>
        <v/>
      </c>
      <c r="BS292" s="59" t="str">
        <f t="shared" si="174"/>
        <v/>
      </c>
      <c r="BU292" s="59" t="str">
        <f t="shared" si="175"/>
        <v/>
      </c>
      <c r="BV292" s="59" t="str">
        <f t="shared" si="176"/>
        <v/>
      </c>
      <c r="BX292" s="59" t="str">
        <f t="shared" si="177"/>
        <v/>
      </c>
      <c r="BY292" s="59" t="str">
        <f t="shared" si="178"/>
        <v/>
      </c>
      <c r="BZ292" s="59"/>
      <c r="CB292" s="59" t="str">
        <f t="shared" si="179"/>
        <v/>
      </c>
      <c r="CD292" s="59" t="str">
        <f t="shared" si="180"/>
        <v/>
      </c>
      <c r="CE292" s="59" t="str">
        <f t="shared" si="146"/>
        <v/>
      </c>
      <c r="CF292" s="60">
        <v>291</v>
      </c>
      <c r="CG292" s="60" t="str">
        <f>IF($CF292=Output!$C$7,$BS292,"")</f>
        <v/>
      </c>
    </row>
    <row r="293" spans="1:85" x14ac:dyDescent="0.25">
      <c r="A293" s="37"/>
      <c r="B293" s="39"/>
      <c r="C293" s="37"/>
      <c r="D293" s="37"/>
      <c r="E293" s="37"/>
      <c r="F293" s="37"/>
      <c r="G293" s="62"/>
      <c r="H293" s="57"/>
      <c r="I293" s="57"/>
      <c r="J293" s="57"/>
      <c r="K293" s="57"/>
      <c r="L293" s="57"/>
      <c r="M293" s="57"/>
      <c r="N293" s="57"/>
      <c r="O293" s="57"/>
      <c r="P293" s="57"/>
      <c r="R293" s="59">
        <f t="shared" si="147"/>
        <v>0</v>
      </c>
      <c r="S293" s="59">
        <f t="shared" si="148"/>
        <v>0</v>
      </c>
      <c r="T293" s="59">
        <f t="shared" si="149"/>
        <v>0</v>
      </c>
      <c r="U293" s="59">
        <f t="shared" si="150"/>
        <v>0</v>
      </c>
      <c r="V293" s="59">
        <f t="shared" si="151"/>
        <v>0</v>
      </c>
      <c r="W293" s="59">
        <f t="shared" si="152"/>
        <v>0</v>
      </c>
      <c r="X293" s="59">
        <f t="shared" si="153"/>
        <v>0</v>
      </c>
      <c r="Y293" s="59">
        <f t="shared" si="154"/>
        <v>0</v>
      </c>
      <c r="Z293" s="59">
        <f t="shared" si="155"/>
        <v>0</v>
      </c>
      <c r="AA293" s="59">
        <f t="shared" si="156"/>
        <v>0</v>
      </c>
      <c r="AB293" s="59">
        <f t="shared" si="157"/>
        <v>0</v>
      </c>
      <c r="AC293" s="59">
        <f t="shared" si="158"/>
        <v>0</v>
      </c>
      <c r="AD293" s="59">
        <f t="shared" si="159"/>
        <v>0</v>
      </c>
      <c r="AE293" s="59">
        <f t="shared" si="160"/>
        <v>0</v>
      </c>
      <c r="AF293" s="59">
        <f t="shared" si="161"/>
        <v>0</v>
      </c>
      <c r="AG293" s="59">
        <f t="shared" si="162"/>
        <v>0</v>
      </c>
      <c r="AH293" s="59">
        <f t="shared" si="163"/>
        <v>0</v>
      </c>
      <c r="AI293" s="59">
        <f t="shared" si="164"/>
        <v>0</v>
      </c>
      <c r="AJ293" s="59">
        <f t="shared" si="165"/>
        <v>0</v>
      </c>
      <c r="AK293" s="59">
        <f t="shared" si="166"/>
        <v>0</v>
      </c>
      <c r="AL293" s="59">
        <f t="shared" si="167"/>
        <v>0</v>
      </c>
      <c r="AM293" s="59">
        <f t="shared" si="168"/>
        <v>0</v>
      </c>
      <c r="AN293" s="59">
        <f t="shared" si="169"/>
        <v>0</v>
      </c>
      <c r="AO293" s="59">
        <f t="shared" si="170"/>
        <v>0</v>
      </c>
      <c r="AP293" s="59">
        <f t="shared" si="171"/>
        <v>0</v>
      </c>
      <c r="AQ293" s="59">
        <f t="shared" si="172"/>
        <v>0</v>
      </c>
      <c r="BR293" s="59" t="str">
        <f t="shared" si="173"/>
        <v/>
      </c>
      <c r="BS293" s="59" t="str">
        <f t="shared" si="174"/>
        <v/>
      </c>
      <c r="BU293" s="59" t="str">
        <f t="shared" si="175"/>
        <v/>
      </c>
      <c r="BV293" s="59" t="str">
        <f t="shared" si="176"/>
        <v/>
      </c>
      <c r="BX293" s="59" t="str">
        <f t="shared" si="177"/>
        <v/>
      </c>
      <c r="BY293" s="59" t="str">
        <f t="shared" si="178"/>
        <v/>
      </c>
      <c r="BZ293" s="59"/>
      <c r="CB293" s="59" t="str">
        <f t="shared" si="179"/>
        <v/>
      </c>
      <c r="CD293" s="59" t="str">
        <f t="shared" si="180"/>
        <v/>
      </c>
      <c r="CE293" s="59" t="str">
        <f t="shared" si="146"/>
        <v/>
      </c>
      <c r="CF293" s="60">
        <v>292</v>
      </c>
      <c r="CG293" s="60" t="str">
        <f>IF($CF293=Output!$C$7,$BS293,"")</f>
        <v/>
      </c>
    </row>
    <row r="294" spans="1:85" x14ac:dyDescent="0.25">
      <c r="A294" s="37"/>
      <c r="B294" s="39"/>
      <c r="C294" s="37"/>
      <c r="D294" s="37"/>
      <c r="E294" s="37"/>
      <c r="F294" s="37"/>
      <c r="G294" s="62"/>
      <c r="H294" s="57"/>
      <c r="I294" s="57"/>
      <c r="J294" s="57"/>
      <c r="K294" s="57"/>
      <c r="L294" s="57"/>
      <c r="M294" s="57"/>
      <c r="N294" s="57"/>
      <c r="O294" s="57"/>
      <c r="P294" s="57"/>
      <c r="R294" s="59">
        <f t="shared" si="147"/>
        <v>0</v>
      </c>
      <c r="S294" s="59">
        <f t="shared" si="148"/>
        <v>0</v>
      </c>
      <c r="T294" s="59">
        <f t="shared" si="149"/>
        <v>0</v>
      </c>
      <c r="U294" s="59">
        <f t="shared" si="150"/>
        <v>0</v>
      </c>
      <c r="V294" s="59">
        <f t="shared" si="151"/>
        <v>0</v>
      </c>
      <c r="W294" s="59">
        <f t="shared" si="152"/>
        <v>0</v>
      </c>
      <c r="X294" s="59">
        <f t="shared" si="153"/>
        <v>0</v>
      </c>
      <c r="Y294" s="59">
        <f t="shared" si="154"/>
        <v>0</v>
      </c>
      <c r="Z294" s="59">
        <f t="shared" si="155"/>
        <v>0</v>
      </c>
      <c r="AA294" s="59">
        <f t="shared" si="156"/>
        <v>0</v>
      </c>
      <c r="AB294" s="59">
        <f t="shared" si="157"/>
        <v>0</v>
      </c>
      <c r="AC294" s="59">
        <f t="shared" si="158"/>
        <v>0</v>
      </c>
      <c r="AD294" s="59">
        <f t="shared" si="159"/>
        <v>0</v>
      </c>
      <c r="AE294" s="59">
        <f t="shared" si="160"/>
        <v>0</v>
      </c>
      <c r="AF294" s="59">
        <f t="shared" si="161"/>
        <v>0</v>
      </c>
      <c r="AG294" s="59">
        <f t="shared" si="162"/>
        <v>0</v>
      </c>
      <c r="AH294" s="59">
        <f t="shared" si="163"/>
        <v>0</v>
      </c>
      <c r="AI294" s="59">
        <f t="shared" si="164"/>
        <v>0</v>
      </c>
      <c r="AJ294" s="59">
        <f t="shared" si="165"/>
        <v>0</v>
      </c>
      <c r="AK294" s="59">
        <f t="shared" si="166"/>
        <v>0</v>
      </c>
      <c r="AL294" s="59">
        <f t="shared" si="167"/>
        <v>0</v>
      </c>
      <c r="AM294" s="59">
        <f t="shared" si="168"/>
        <v>0</v>
      </c>
      <c r="AN294" s="59">
        <f t="shared" si="169"/>
        <v>0</v>
      </c>
      <c r="AO294" s="59">
        <f t="shared" si="170"/>
        <v>0</v>
      </c>
      <c r="AP294" s="59">
        <f t="shared" si="171"/>
        <v>0</v>
      </c>
      <c r="AQ294" s="59">
        <f t="shared" si="172"/>
        <v>0</v>
      </c>
      <c r="BR294" s="59" t="str">
        <f t="shared" si="173"/>
        <v/>
      </c>
      <c r="BS294" s="59" t="str">
        <f t="shared" si="174"/>
        <v/>
      </c>
      <c r="BU294" s="59" t="str">
        <f t="shared" si="175"/>
        <v/>
      </c>
      <c r="BV294" s="59" t="str">
        <f t="shared" si="176"/>
        <v/>
      </c>
      <c r="BX294" s="59" t="str">
        <f t="shared" si="177"/>
        <v/>
      </c>
      <c r="BY294" s="59" t="str">
        <f t="shared" si="178"/>
        <v/>
      </c>
      <c r="BZ294" s="59"/>
      <c r="CB294" s="59" t="str">
        <f t="shared" si="179"/>
        <v/>
      </c>
      <c r="CD294" s="59" t="str">
        <f t="shared" si="180"/>
        <v/>
      </c>
      <c r="CE294" s="59" t="str">
        <f t="shared" si="146"/>
        <v/>
      </c>
      <c r="CF294" s="60">
        <v>293</v>
      </c>
      <c r="CG294" s="60" t="str">
        <f>IF($CF294=Output!$C$7,$BS294,"")</f>
        <v/>
      </c>
    </row>
    <row r="295" spans="1:85" x14ac:dyDescent="0.25">
      <c r="A295" s="37"/>
      <c r="B295" s="39"/>
      <c r="C295" s="37"/>
      <c r="D295" s="37"/>
      <c r="E295" s="37"/>
      <c r="F295" s="37"/>
      <c r="G295" s="62"/>
      <c r="H295" s="57"/>
      <c r="I295" s="57"/>
      <c r="J295" s="57"/>
      <c r="K295" s="57"/>
      <c r="L295" s="57"/>
      <c r="M295" s="57"/>
      <c r="N295" s="57"/>
      <c r="O295" s="57"/>
      <c r="P295" s="57"/>
      <c r="R295" s="59">
        <f t="shared" si="147"/>
        <v>0</v>
      </c>
      <c r="S295" s="59">
        <f t="shared" si="148"/>
        <v>0</v>
      </c>
      <c r="T295" s="59">
        <f t="shared" si="149"/>
        <v>0</v>
      </c>
      <c r="U295" s="59">
        <f t="shared" si="150"/>
        <v>0</v>
      </c>
      <c r="V295" s="59">
        <f t="shared" si="151"/>
        <v>0</v>
      </c>
      <c r="W295" s="59">
        <f t="shared" si="152"/>
        <v>0</v>
      </c>
      <c r="X295" s="59">
        <f t="shared" si="153"/>
        <v>0</v>
      </c>
      <c r="Y295" s="59">
        <f t="shared" si="154"/>
        <v>0</v>
      </c>
      <c r="Z295" s="59">
        <f t="shared" si="155"/>
        <v>0</v>
      </c>
      <c r="AA295" s="59">
        <f t="shared" si="156"/>
        <v>0</v>
      </c>
      <c r="AB295" s="59">
        <f t="shared" si="157"/>
        <v>0</v>
      </c>
      <c r="AC295" s="59">
        <f t="shared" si="158"/>
        <v>0</v>
      </c>
      <c r="AD295" s="59">
        <f t="shared" si="159"/>
        <v>0</v>
      </c>
      <c r="AE295" s="59">
        <f t="shared" si="160"/>
        <v>0</v>
      </c>
      <c r="AF295" s="59">
        <f t="shared" si="161"/>
        <v>0</v>
      </c>
      <c r="AG295" s="59">
        <f t="shared" si="162"/>
        <v>0</v>
      </c>
      <c r="AH295" s="59">
        <f t="shared" si="163"/>
        <v>0</v>
      </c>
      <c r="AI295" s="59">
        <f t="shared" si="164"/>
        <v>0</v>
      </c>
      <c r="AJ295" s="59">
        <f t="shared" si="165"/>
        <v>0</v>
      </c>
      <c r="AK295" s="59">
        <f t="shared" si="166"/>
        <v>0</v>
      </c>
      <c r="AL295" s="59">
        <f t="shared" si="167"/>
        <v>0</v>
      </c>
      <c r="AM295" s="59">
        <f t="shared" si="168"/>
        <v>0</v>
      </c>
      <c r="AN295" s="59">
        <f t="shared" si="169"/>
        <v>0</v>
      </c>
      <c r="AO295" s="59">
        <f t="shared" si="170"/>
        <v>0</v>
      </c>
      <c r="AP295" s="59">
        <f t="shared" si="171"/>
        <v>0</v>
      </c>
      <c r="AQ295" s="59">
        <f t="shared" si="172"/>
        <v>0</v>
      </c>
      <c r="BR295" s="59" t="str">
        <f t="shared" si="173"/>
        <v/>
      </c>
      <c r="BS295" s="59" t="str">
        <f t="shared" si="174"/>
        <v/>
      </c>
      <c r="BU295" s="59" t="str">
        <f t="shared" si="175"/>
        <v/>
      </c>
      <c r="BV295" s="59" t="str">
        <f t="shared" si="176"/>
        <v/>
      </c>
      <c r="BX295" s="59" t="str">
        <f t="shared" si="177"/>
        <v/>
      </c>
      <c r="BY295" s="59" t="str">
        <f t="shared" si="178"/>
        <v/>
      </c>
      <c r="BZ295" s="59"/>
      <c r="CB295" s="59" t="str">
        <f t="shared" si="179"/>
        <v/>
      </c>
      <c r="CD295" s="59" t="str">
        <f t="shared" si="180"/>
        <v/>
      </c>
      <c r="CE295" s="59" t="str">
        <f t="shared" si="146"/>
        <v/>
      </c>
      <c r="CF295" s="60">
        <v>294</v>
      </c>
      <c r="CG295" s="60" t="str">
        <f>IF($CF295=Output!$C$7,$BS295,"")</f>
        <v/>
      </c>
    </row>
    <row r="296" spans="1:85" x14ac:dyDescent="0.25">
      <c r="A296" s="37"/>
      <c r="B296" s="39"/>
      <c r="C296" s="37"/>
      <c r="D296" s="37"/>
      <c r="E296" s="37"/>
      <c r="F296" s="37"/>
      <c r="G296" s="62"/>
      <c r="H296" s="57"/>
      <c r="I296" s="57"/>
      <c r="J296" s="57"/>
      <c r="K296" s="57"/>
      <c r="L296" s="57"/>
      <c r="M296" s="57"/>
      <c r="N296" s="57"/>
      <c r="O296" s="57"/>
      <c r="P296" s="57"/>
      <c r="R296" s="59">
        <f t="shared" si="147"/>
        <v>0</v>
      </c>
      <c r="S296" s="59">
        <f t="shared" si="148"/>
        <v>0</v>
      </c>
      <c r="T296" s="59">
        <f t="shared" si="149"/>
        <v>0</v>
      </c>
      <c r="U296" s="59">
        <f t="shared" si="150"/>
        <v>0</v>
      </c>
      <c r="V296" s="59">
        <f t="shared" si="151"/>
        <v>0</v>
      </c>
      <c r="W296" s="59">
        <f t="shared" si="152"/>
        <v>0</v>
      </c>
      <c r="X296" s="59">
        <f t="shared" si="153"/>
        <v>0</v>
      </c>
      <c r="Y296" s="59">
        <f t="shared" si="154"/>
        <v>0</v>
      </c>
      <c r="Z296" s="59">
        <f t="shared" si="155"/>
        <v>0</v>
      </c>
      <c r="AA296" s="59">
        <f t="shared" si="156"/>
        <v>0</v>
      </c>
      <c r="AB296" s="59">
        <f t="shared" si="157"/>
        <v>0</v>
      </c>
      <c r="AC296" s="59">
        <f t="shared" si="158"/>
        <v>0</v>
      </c>
      <c r="AD296" s="59">
        <f t="shared" si="159"/>
        <v>0</v>
      </c>
      <c r="AE296" s="59">
        <f t="shared" si="160"/>
        <v>0</v>
      </c>
      <c r="AF296" s="59">
        <f t="shared" si="161"/>
        <v>0</v>
      </c>
      <c r="AG296" s="59">
        <f t="shared" si="162"/>
        <v>0</v>
      </c>
      <c r="AH296" s="59">
        <f t="shared" si="163"/>
        <v>0</v>
      </c>
      <c r="AI296" s="59">
        <f t="shared" si="164"/>
        <v>0</v>
      </c>
      <c r="AJ296" s="59">
        <f t="shared" si="165"/>
        <v>0</v>
      </c>
      <c r="AK296" s="59">
        <f t="shared" si="166"/>
        <v>0</v>
      </c>
      <c r="AL296" s="59">
        <f t="shared" si="167"/>
        <v>0</v>
      </c>
      <c r="AM296" s="59">
        <f t="shared" si="168"/>
        <v>0</v>
      </c>
      <c r="AN296" s="59">
        <f t="shared" si="169"/>
        <v>0</v>
      </c>
      <c r="AO296" s="59">
        <f t="shared" si="170"/>
        <v>0</v>
      </c>
      <c r="AP296" s="59">
        <f t="shared" si="171"/>
        <v>0</v>
      </c>
      <c r="AQ296" s="59">
        <f t="shared" si="172"/>
        <v>0</v>
      </c>
      <c r="BR296" s="59" t="str">
        <f t="shared" si="173"/>
        <v/>
      </c>
      <c r="BS296" s="59" t="str">
        <f t="shared" si="174"/>
        <v/>
      </c>
      <c r="BU296" s="59" t="str">
        <f t="shared" si="175"/>
        <v/>
      </c>
      <c r="BV296" s="59" t="str">
        <f t="shared" si="176"/>
        <v/>
      </c>
      <c r="BX296" s="59" t="str">
        <f t="shared" si="177"/>
        <v/>
      </c>
      <c r="BY296" s="59" t="str">
        <f t="shared" si="178"/>
        <v/>
      </c>
      <c r="BZ296" s="59"/>
      <c r="CB296" s="59" t="str">
        <f t="shared" si="179"/>
        <v/>
      </c>
      <c r="CD296" s="59" t="str">
        <f t="shared" si="180"/>
        <v/>
      </c>
      <c r="CE296" s="59" t="str">
        <f t="shared" si="146"/>
        <v/>
      </c>
      <c r="CF296" s="60">
        <v>295</v>
      </c>
      <c r="CG296" s="60" t="str">
        <f>IF($CF296=Output!$C$7,$BS296,"")</f>
        <v/>
      </c>
    </row>
    <row r="297" spans="1:85" x14ac:dyDescent="0.25">
      <c r="A297" s="37"/>
      <c r="B297" s="39"/>
      <c r="C297" s="37"/>
      <c r="D297" s="37"/>
      <c r="E297" s="37"/>
      <c r="F297" s="37"/>
      <c r="G297" s="62"/>
      <c r="H297" s="57"/>
      <c r="I297" s="57"/>
      <c r="J297" s="57"/>
      <c r="K297" s="57"/>
      <c r="L297" s="57"/>
      <c r="M297" s="57"/>
      <c r="N297" s="57"/>
      <c r="O297" s="57"/>
      <c r="P297" s="57"/>
      <c r="R297" s="59">
        <f t="shared" si="147"/>
        <v>0</v>
      </c>
      <c r="S297" s="59">
        <f t="shared" si="148"/>
        <v>0</v>
      </c>
      <c r="T297" s="59">
        <f t="shared" si="149"/>
        <v>0</v>
      </c>
      <c r="U297" s="59">
        <f t="shared" si="150"/>
        <v>0</v>
      </c>
      <c r="V297" s="59">
        <f t="shared" si="151"/>
        <v>0</v>
      </c>
      <c r="W297" s="59">
        <f t="shared" si="152"/>
        <v>0</v>
      </c>
      <c r="X297" s="59">
        <f t="shared" si="153"/>
        <v>0</v>
      </c>
      <c r="Y297" s="59">
        <f t="shared" si="154"/>
        <v>0</v>
      </c>
      <c r="Z297" s="59">
        <f t="shared" si="155"/>
        <v>0</v>
      </c>
      <c r="AA297" s="59">
        <f t="shared" si="156"/>
        <v>0</v>
      </c>
      <c r="AB297" s="59">
        <f t="shared" si="157"/>
        <v>0</v>
      </c>
      <c r="AC297" s="59">
        <f t="shared" si="158"/>
        <v>0</v>
      </c>
      <c r="AD297" s="59">
        <f t="shared" si="159"/>
        <v>0</v>
      </c>
      <c r="AE297" s="59">
        <f t="shared" si="160"/>
        <v>0</v>
      </c>
      <c r="AF297" s="59">
        <f t="shared" si="161"/>
        <v>0</v>
      </c>
      <c r="AG297" s="59">
        <f t="shared" si="162"/>
        <v>0</v>
      </c>
      <c r="AH297" s="59">
        <f t="shared" si="163"/>
        <v>0</v>
      </c>
      <c r="AI297" s="59">
        <f t="shared" si="164"/>
        <v>0</v>
      </c>
      <c r="AJ297" s="59">
        <f t="shared" si="165"/>
        <v>0</v>
      </c>
      <c r="AK297" s="59">
        <f t="shared" si="166"/>
        <v>0</v>
      </c>
      <c r="AL297" s="59">
        <f t="shared" si="167"/>
        <v>0</v>
      </c>
      <c r="AM297" s="59">
        <f t="shared" si="168"/>
        <v>0</v>
      </c>
      <c r="AN297" s="59">
        <f t="shared" si="169"/>
        <v>0</v>
      </c>
      <c r="AO297" s="59">
        <f t="shared" si="170"/>
        <v>0</v>
      </c>
      <c r="AP297" s="59">
        <f t="shared" si="171"/>
        <v>0</v>
      </c>
      <c r="AQ297" s="59">
        <f t="shared" si="172"/>
        <v>0</v>
      </c>
      <c r="BR297" s="59" t="str">
        <f t="shared" si="173"/>
        <v/>
      </c>
      <c r="BS297" s="59" t="str">
        <f t="shared" si="174"/>
        <v/>
      </c>
      <c r="BU297" s="59" t="str">
        <f t="shared" si="175"/>
        <v/>
      </c>
      <c r="BV297" s="59" t="str">
        <f t="shared" si="176"/>
        <v/>
      </c>
      <c r="BX297" s="59" t="str">
        <f t="shared" si="177"/>
        <v/>
      </c>
      <c r="BY297" s="59" t="str">
        <f t="shared" si="178"/>
        <v/>
      </c>
      <c r="BZ297" s="59"/>
      <c r="CB297" s="59" t="str">
        <f t="shared" si="179"/>
        <v/>
      </c>
      <c r="CD297" s="59" t="str">
        <f t="shared" si="180"/>
        <v/>
      </c>
      <c r="CE297" s="59" t="str">
        <f t="shared" si="146"/>
        <v/>
      </c>
      <c r="CF297" s="60">
        <v>296</v>
      </c>
      <c r="CG297" s="60" t="str">
        <f>IF($CF297=Output!$C$7,$BS297,"")</f>
        <v/>
      </c>
    </row>
    <row r="298" spans="1:85" x14ac:dyDescent="0.25">
      <c r="A298" s="37"/>
      <c r="B298" s="39"/>
      <c r="C298" s="37"/>
      <c r="D298" s="37"/>
      <c r="E298" s="37"/>
      <c r="F298" s="37"/>
      <c r="G298" s="62"/>
      <c r="H298" s="57"/>
      <c r="I298" s="57"/>
      <c r="J298" s="57"/>
      <c r="K298" s="57"/>
      <c r="L298" s="57"/>
      <c r="M298" s="57"/>
      <c r="N298" s="57"/>
      <c r="O298" s="57"/>
      <c r="P298" s="57"/>
      <c r="R298" s="59">
        <f t="shared" si="147"/>
        <v>0</v>
      </c>
      <c r="S298" s="59">
        <f t="shared" si="148"/>
        <v>0</v>
      </c>
      <c r="T298" s="59">
        <f t="shared" si="149"/>
        <v>0</v>
      </c>
      <c r="U298" s="59">
        <f t="shared" si="150"/>
        <v>0</v>
      </c>
      <c r="V298" s="59">
        <f t="shared" si="151"/>
        <v>0</v>
      </c>
      <c r="W298" s="59">
        <f t="shared" si="152"/>
        <v>0</v>
      </c>
      <c r="X298" s="59">
        <f t="shared" si="153"/>
        <v>0</v>
      </c>
      <c r="Y298" s="59">
        <f t="shared" si="154"/>
        <v>0</v>
      </c>
      <c r="Z298" s="59">
        <f t="shared" si="155"/>
        <v>0</v>
      </c>
      <c r="AA298" s="59">
        <f t="shared" si="156"/>
        <v>0</v>
      </c>
      <c r="AB298" s="59">
        <f t="shared" si="157"/>
        <v>0</v>
      </c>
      <c r="AC298" s="59">
        <f t="shared" si="158"/>
        <v>0</v>
      </c>
      <c r="AD298" s="59">
        <f t="shared" si="159"/>
        <v>0</v>
      </c>
      <c r="AE298" s="59">
        <f t="shared" si="160"/>
        <v>0</v>
      </c>
      <c r="AF298" s="59">
        <f t="shared" si="161"/>
        <v>0</v>
      </c>
      <c r="AG298" s="59">
        <f t="shared" si="162"/>
        <v>0</v>
      </c>
      <c r="AH298" s="59">
        <f t="shared" si="163"/>
        <v>0</v>
      </c>
      <c r="AI298" s="59">
        <f t="shared" si="164"/>
        <v>0</v>
      </c>
      <c r="AJ298" s="59">
        <f t="shared" si="165"/>
        <v>0</v>
      </c>
      <c r="AK298" s="59">
        <f t="shared" si="166"/>
        <v>0</v>
      </c>
      <c r="AL298" s="59">
        <f t="shared" si="167"/>
        <v>0</v>
      </c>
      <c r="AM298" s="59">
        <f t="shared" si="168"/>
        <v>0</v>
      </c>
      <c r="AN298" s="59">
        <f t="shared" si="169"/>
        <v>0</v>
      </c>
      <c r="AO298" s="59">
        <f t="shared" si="170"/>
        <v>0</v>
      </c>
      <c r="AP298" s="59">
        <f t="shared" si="171"/>
        <v>0</v>
      </c>
      <c r="AQ298" s="59">
        <f t="shared" si="172"/>
        <v>0</v>
      </c>
      <c r="BR298" s="59" t="str">
        <f t="shared" si="173"/>
        <v/>
      </c>
      <c r="BS298" s="59" t="str">
        <f t="shared" si="174"/>
        <v/>
      </c>
      <c r="BU298" s="59" t="str">
        <f t="shared" si="175"/>
        <v/>
      </c>
      <c r="BV298" s="59" t="str">
        <f t="shared" si="176"/>
        <v/>
      </c>
      <c r="BX298" s="59" t="str">
        <f t="shared" si="177"/>
        <v/>
      </c>
      <c r="BY298" s="59" t="str">
        <f t="shared" si="178"/>
        <v/>
      </c>
      <c r="BZ298" s="59"/>
      <c r="CB298" s="59" t="str">
        <f t="shared" si="179"/>
        <v/>
      </c>
      <c r="CD298" s="59" t="str">
        <f t="shared" si="180"/>
        <v/>
      </c>
      <c r="CE298" s="59" t="str">
        <f t="shared" si="146"/>
        <v/>
      </c>
      <c r="CF298" s="60">
        <v>297</v>
      </c>
      <c r="CG298" s="60" t="str">
        <f>IF($CF298=Output!$C$7,$BS298,"")</f>
        <v/>
      </c>
    </row>
    <row r="299" spans="1:85" x14ac:dyDescent="0.25">
      <c r="A299" s="37"/>
      <c r="B299" s="39"/>
      <c r="C299" s="37"/>
      <c r="D299" s="37"/>
      <c r="E299" s="37"/>
      <c r="F299" s="37"/>
      <c r="G299" s="62"/>
      <c r="H299" s="57"/>
      <c r="I299" s="57"/>
      <c r="J299" s="57"/>
      <c r="K299" s="57"/>
      <c r="L299" s="57"/>
      <c r="M299" s="57"/>
      <c r="N299" s="57"/>
      <c r="O299" s="57"/>
      <c r="P299" s="57"/>
      <c r="R299" s="59">
        <f t="shared" si="147"/>
        <v>0</v>
      </c>
      <c r="S299" s="59">
        <f t="shared" si="148"/>
        <v>0</v>
      </c>
      <c r="T299" s="59">
        <f t="shared" si="149"/>
        <v>0</v>
      </c>
      <c r="U299" s="59">
        <f t="shared" si="150"/>
        <v>0</v>
      </c>
      <c r="V299" s="59">
        <f t="shared" si="151"/>
        <v>0</v>
      </c>
      <c r="W299" s="59">
        <f t="shared" si="152"/>
        <v>0</v>
      </c>
      <c r="X299" s="59">
        <f t="shared" si="153"/>
        <v>0</v>
      </c>
      <c r="Y299" s="59">
        <f t="shared" si="154"/>
        <v>0</v>
      </c>
      <c r="Z299" s="59">
        <f t="shared" si="155"/>
        <v>0</v>
      </c>
      <c r="AA299" s="59">
        <f t="shared" si="156"/>
        <v>0</v>
      </c>
      <c r="AB299" s="59">
        <f t="shared" si="157"/>
        <v>0</v>
      </c>
      <c r="AC299" s="59">
        <f t="shared" si="158"/>
        <v>0</v>
      </c>
      <c r="AD299" s="59">
        <f t="shared" si="159"/>
        <v>0</v>
      </c>
      <c r="AE299" s="59">
        <f t="shared" si="160"/>
        <v>0</v>
      </c>
      <c r="AF299" s="59">
        <f t="shared" si="161"/>
        <v>0</v>
      </c>
      <c r="AG299" s="59">
        <f t="shared" si="162"/>
        <v>0</v>
      </c>
      <c r="AH299" s="59">
        <f t="shared" si="163"/>
        <v>0</v>
      </c>
      <c r="AI299" s="59">
        <f t="shared" si="164"/>
        <v>0</v>
      </c>
      <c r="AJ299" s="59">
        <f t="shared" si="165"/>
        <v>0</v>
      </c>
      <c r="AK299" s="59">
        <f t="shared" si="166"/>
        <v>0</v>
      </c>
      <c r="AL299" s="59">
        <f t="shared" si="167"/>
        <v>0</v>
      </c>
      <c r="AM299" s="59">
        <f t="shared" si="168"/>
        <v>0</v>
      </c>
      <c r="AN299" s="59">
        <f t="shared" si="169"/>
        <v>0</v>
      </c>
      <c r="AO299" s="59">
        <f t="shared" si="170"/>
        <v>0</v>
      </c>
      <c r="AP299" s="59">
        <f t="shared" si="171"/>
        <v>0</v>
      </c>
      <c r="AQ299" s="59">
        <f t="shared" si="172"/>
        <v>0</v>
      </c>
      <c r="BR299" s="59" t="str">
        <f t="shared" si="173"/>
        <v/>
      </c>
      <c r="BS299" s="59" t="str">
        <f t="shared" si="174"/>
        <v/>
      </c>
      <c r="BU299" s="59" t="str">
        <f t="shared" si="175"/>
        <v/>
      </c>
      <c r="BV299" s="59" t="str">
        <f t="shared" si="176"/>
        <v/>
      </c>
      <c r="BX299" s="59" t="str">
        <f t="shared" si="177"/>
        <v/>
      </c>
      <c r="BY299" s="59" t="str">
        <f t="shared" si="178"/>
        <v/>
      </c>
      <c r="BZ299" s="59"/>
      <c r="CB299" s="59" t="str">
        <f t="shared" si="179"/>
        <v/>
      </c>
      <c r="CD299" s="59" t="str">
        <f t="shared" si="180"/>
        <v/>
      </c>
      <c r="CE299" s="59" t="str">
        <f t="shared" si="146"/>
        <v/>
      </c>
      <c r="CF299" s="60">
        <v>298</v>
      </c>
      <c r="CG299" s="60" t="str">
        <f>IF($CF299=Output!$C$7,$BS299,"")</f>
        <v/>
      </c>
    </row>
    <row r="300" spans="1:85" x14ac:dyDescent="0.25">
      <c r="A300" s="37"/>
      <c r="B300" s="39"/>
      <c r="C300" s="37"/>
      <c r="D300" s="37"/>
      <c r="E300" s="37"/>
      <c r="F300" s="37"/>
      <c r="G300" s="62"/>
      <c r="H300" s="57"/>
      <c r="I300" s="57"/>
      <c r="J300" s="57"/>
      <c r="K300" s="57"/>
      <c r="L300" s="57"/>
      <c r="M300" s="57"/>
      <c r="N300" s="57"/>
      <c r="O300" s="57"/>
      <c r="P300" s="57"/>
      <c r="R300" s="59">
        <f t="shared" si="147"/>
        <v>0</v>
      </c>
      <c r="S300" s="59">
        <f t="shared" si="148"/>
        <v>0</v>
      </c>
      <c r="T300" s="59">
        <f t="shared" si="149"/>
        <v>0</v>
      </c>
      <c r="U300" s="59">
        <f t="shared" si="150"/>
        <v>0</v>
      </c>
      <c r="V300" s="59">
        <f t="shared" si="151"/>
        <v>0</v>
      </c>
      <c r="W300" s="59">
        <f t="shared" si="152"/>
        <v>0</v>
      </c>
      <c r="X300" s="59">
        <f t="shared" si="153"/>
        <v>0</v>
      </c>
      <c r="Y300" s="59">
        <f t="shared" si="154"/>
        <v>0</v>
      </c>
      <c r="Z300" s="59">
        <f t="shared" si="155"/>
        <v>0</v>
      </c>
      <c r="AA300" s="59">
        <f t="shared" si="156"/>
        <v>0</v>
      </c>
      <c r="AB300" s="59">
        <f t="shared" si="157"/>
        <v>0</v>
      </c>
      <c r="AC300" s="59">
        <f t="shared" si="158"/>
        <v>0</v>
      </c>
      <c r="AD300" s="59">
        <f t="shared" si="159"/>
        <v>0</v>
      </c>
      <c r="AE300" s="59">
        <f t="shared" si="160"/>
        <v>0</v>
      </c>
      <c r="AF300" s="59">
        <f t="shared" si="161"/>
        <v>0</v>
      </c>
      <c r="AG300" s="59">
        <f t="shared" si="162"/>
        <v>0</v>
      </c>
      <c r="AH300" s="59">
        <f t="shared" si="163"/>
        <v>0</v>
      </c>
      <c r="AI300" s="59">
        <f t="shared" si="164"/>
        <v>0</v>
      </c>
      <c r="AJ300" s="59">
        <f t="shared" si="165"/>
        <v>0</v>
      </c>
      <c r="AK300" s="59">
        <f t="shared" si="166"/>
        <v>0</v>
      </c>
      <c r="AL300" s="59">
        <f t="shared" si="167"/>
        <v>0</v>
      </c>
      <c r="AM300" s="59">
        <f t="shared" si="168"/>
        <v>0</v>
      </c>
      <c r="AN300" s="59">
        <f t="shared" si="169"/>
        <v>0</v>
      </c>
      <c r="AO300" s="59">
        <f t="shared" si="170"/>
        <v>0</v>
      </c>
      <c r="AP300" s="59">
        <f t="shared" si="171"/>
        <v>0</v>
      </c>
      <c r="AQ300" s="59">
        <f t="shared" si="172"/>
        <v>0</v>
      </c>
      <c r="BR300" s="59" t="str">
        <f t="shared" si="173"/>
        <v/>
      </c>
      <c r="BS300" s="59" t="str">
        <f t="shared" si="174"/>
        <v/>
      </c>
      <c r="BU300" s="59" t="str">
        <f t="shared" si="175"/>
        <v/>
      </c>
      <c r="BV300" s="59" t="str">
        <f t="shared" si="176"/>
        <v/>
      </c>
      <c r="BX300" s="59" t="str">
        <f t="shared" si="177"/>
        <v/>
      </c>
      <c r="BY300" s="59" t="str">
        <f t="shared" si="178"/>
        <v/>
      </c>
      <c r="BZ300" s="59"/>
      <c r="CB300" s="59" t="str">
        <f t="shared" si="179"/>
        <v/>
      </c>
      <c r="CD300" s="59" t="str">
        <f t="shared" si="180"/>
        <v/>
      </c>
      <c r="CE300" s="59" t="str">
        <f t="shared" si="146"/>
        <v/>
      </c>
      <c r="CF300" s="60">
        <v>299</v>
      </c>
      <c r="CG300" s="60" t="str">
        <f>IF($CF300=Output!$C$7,$BS300,"")</f>
        <v/>
      </c>
    </row>
    <row r="301" spans="1:85" x14ac:dyDescent="0.25">
      <c r="A301" s="37"/>
      <c r="B301" s="39"/>
      <c r="C301" s="37"/>
      <c r="D301" s="37"/>
      <c r="E301" s="37"/>
      <c r="F301" s="37"/>
      <c r="G301" s="62"/>
      <c r="H301" s="57"/>
      <c r="I301" s="57"/>
      <c r="J301" s="57"/>
      <c r="K301" s="57"/>
      <c r="L301" s="57"/>
      <c r="M301" s="57"/>
      <c r="N301" s="57"/>
      <c r="O301" s="57"/>
      <c r="P301" s="57"/>
      <c r="R301" s="59">
        <f t="shared" si="147"/>
        <v>0</v>
      </c>
      <c r="S301" s="59">
        <f t="shared" si="148"/>
        <v>0</v>
      </c>
      <c r="T301" s="59">
        <f t="shared" si="149"/>
        <v>0</v>
      </c>
      <c r="U301" s="59">
        <f t="shared" si="150"/>
        <v>0</v>
      </c>
      <c r="V301" s="59">
        <f t="shared" si="151"/>
        <v>0</v>
      </c>
      <c r="W301" s="59">
        <f t="shared" si="152"/>
        <v>0</v>
      </c>
      <c r="X301" s="59">
        <f t="shared" si="153"/>
        <v>0</v>
      </c>
      <c r="Y301" s="59">
        <f t="shared" si="154"/>
        <v>0</v>
      </c>
      <c r="Z301" s="59">
        <f t="shared" si="155"/>
        <v>0</v>
      </c>
      <c r="AA301" s="59">
        <f t="shared" si="156"/>
        <v>0</v>
      </c>
      <c r="AB301" s="59">
        <f t="shared" si="157"/>
        <v>0</v>
      </c>
      <c r="AC301" s="59">
        <f t="shared" si="158"/>
        <v>0</v>
      </c>
      <c r="AD301" s="59">
        <f t="shared" si="159"/>
        <v>0</v>
      </c>
      <c r="AE301" s="59">
        <f t="shared" si="160"/>
        <v>0</v>
      </c>
      <c r="AF301" s="59">
        <f t="shared" si="161"/>
        <v>0</v>
      </c>
      <c r="AG301" s="59">
        <f t="shared" si="162"/>
        <v>0</v>
      </c>
      <c r="AH301" s="59">
        <f t="shared" si="163"/>
        <v>0</v>
      </c>
      <c r="AI301" s="59">
        <f t="shared" si="164"/>
        <v>0</v>
      </c>
      <c r="AJ301" s="59">
        <f t="shared" si="165"/>
        <v>0</v>
      </c>
      <c r="AK301" s="59">
        <f t="shared" si="166"/>
        <v>0</v>
      </c>
      <c r="AL301" s="59">
        <f t="shared" si="167"/>
        <v>0</v>
      </c>
      <c r="AM301" s="59">
        <f t="shared" si="168"/>
        <v>0</v>
      </c>
      <c r="AN301" s="59">
        <f t="shared" si="169"/>
        <v>0</v>
      </c>
      <c r="AO301" s="59">
        <f t="shared" si="170"/>
        <v>0</v>
      </c>
      <c r="AP301" s="59">
        <f t="shared" si="171"/>
        <v>0</v>
      </c>
      <c r="AQ301" s="59">
        <f t="shared" si="172"/>
        <v>0</v>
      </c>
      <c r="BR301" s="59" t="str">
        <f t="shared" si="173"/>
        <v/>
      </c>
      <c r="BS301" s="59" t="str">
        <f t="shared" si="174"/>
        <v/>
      </c>
      <c r="BU301" s="59" t="str">
        <f t="shared" si="175"/>
        <v/>
      </c>
      <c r="BV301" s="59" t="str">
        <f t="shared" si="176"/>
        <v/>
      </c>
      <c r="BX301" s="59" t="str">
        <f t="shared" si="177"/>
        <v/>
      </c>
      <c r="BY301" s="59" t="str">
        <f t="shared" si="178"/>
        <v/>
      </c>
      <c r="BZ301" s="59"/>
      <c r="CB301" s="59" t="str">
        <f t="shared" si="179"/>
        <v/>
      </c>
      <c r="CD301" s="59" t="str">
        <f t="shared" si="180"/>
        <v/>
      </c>
      <c r="CE301" s="59" t="str">
        <f t="shared" si="146"/>
        <v/>
      </c>
      <c r="CF301" s="60">
        <v>300</v>
      </c>
      <c r="CG301" s="60" t="str">
        <f>IF($CF301=Output!$C$7,$BS301,"")</f>
        <v/>
      </c>
    </row>
    <row r="302" spans="1:85" x14ac:dyDescent="0.25">
      <c r="A302" s="37"/>
      <c r="B302" s="39"/>
      <c r="C302" s="37"/>
      <c r="D302" s="37"/>
      <c r="E302" s="37"/>
      <c r="F302" s="37"/>
      <c r="G302" s="62"/>
      <c r="H302" s="57"/>
      <c r="I302" s="57"/>
      <c r="J302" s="57"/>
      <c r="K302" s="57"/>
      <c r="L302" s="57"/>
      <c r="M302" s="57"/>
      <c r="N302" s="57"/>
      <c r="O302" s="57"/>
      <c r="P302" s="57"/>
      <c r="R302" s="59">
        <f t="shared" si="147"/>
        <v>0</v>
      </c>
      <c r="S302" s="59">
        <f t="shared" si="148"/>
        <v>0</v>
      </c>
      <c r="T302" s="59">
        <f t="shared" si="149"/>
        <v>0</v>
      </c>
      <c r="U302" s="59">
        <f t="shared" si="150"/>
        <v>0</v>
      </c>
      <c r="V302" s="59">
        <f t="shared" si="151"/>
        <v>0</v>
      </c>
      <c r="W302" s="59">
        <f t="shared" si="152"/>
        <v>0</v>
      </c>
      <c r="X302" s="59">
        <f t="shared" si="153"/>
        <v>0</v>
      </c>
      <c r="Y302" s="59">
        <f t="shared" si="154"/>
        <v>0</v>
      </c>
      <c r="Z302" s="59">
        <f t="shared" si="155"/>
        <v>0</v>
      </c>
      <c r="AA302" s="59">
        <f t="shared" si="156"/>
        <v>0</v>
      </c>
      <c r="AB302" s="59">
        <f t="shared" si="157"/>
        <v>0</v>
      </c>
      <c r="AC302" s="59">
        <f t="shared" si="158"/>
        <v>0</v>
      </c>
      <c r="AD302" s="59">
        <f t="shared" si="159"/>
        <v>0</v>
      </c>
      <c r="AE302" s="59">
        <f t="shared" si="160"/>
        <v>0</v>
      </c>
      <c r="AF302" s="59">
        <f t="shared" si="161"/>
        <v>0</v>
      </c>
      <c r="AG302" s="59">
        <f t="shared" si="162"/>
        <v>0</v>
      </c>
      <c r="AH302" s="59">
        <f t="shared" si="163"/>
        <v>0</v>
      </c>
      <c r="AI302" s="59">
        <f t="shared" si="164"/>
        <v>0</v>
      </c>
      <c r="AJ302" s="59">
        <f t="shared" si="165"/>
        <v>0</v>
      </c>
      <c r="AK302" s="59">
        <f t="shared" si="166"/>
        <v>0</v>
      </c>
      <c r="AL302" s="59">
        <f t="shared" si="167"/>
        <v>0</v>
      </c>
      <c r="AM302" s="59">
        <f t="shared" si="168"/>
        <v>0</v>
      </c>
      <c r="AN302" s="59">
        <f t="shared" si="169"/>
        <v>0</v>
      </c>
      <c r="AO302" s="59">
        <f t="shared" si="170"/>
        <v>0</v>
      </c>
      <c r="AP302" s="59">
        <f t="shared" si="171"/>
        <v>0</v>
      </c>
      <c r="AQ302" s="59">
        <f t="shared" si="172"/>
        <v>0</v>
      </c>
      <c r="BR302" s="59" t="str">
        <f t="shared" si="173"/>
        <v/>
      </c>
      <c r="BS302" s="59" t="str">
        <f t="shared" si="174"/>
        <v/>
      </c>
      <c r="BU302" s="59" t="str">
        <f t="shared" si="175"/>
        <v/>
      </c>
      <c r="BV302" s="59" t="str">
        <f t="shared" si="176"/>
        <v/>
      </c>
      <c r="BX302" s="59" t="str">
        <f t="shared" si="177"/>
        <v/>
      </c>
      <c r="BY302" s="59" t="str">
        <f t="shared" si="178"/>
        <v/>
      </c>
      <c r="BZ302" s="59"/>
      <c r="CB302" s="59" t="str">
        <f t="shared" si="179"/>
        <v/>
      </c>
      <c r="CD302" s="59" t="str">
        <f t="shared" si="180"/>
        <v/>
      </c>
      <c r="CE302" s="59" t="str">
        <f t="shared" si="146"/>
        <v/>
      </c>
      <c r="CF302" s="60">
        <v>301</v>
      </c>
      <c r="CG302" s="60" t="str">
        <f>IF($CF302=Output!$C$7,$BS302,"")</f>
        <v/>
      </c>
    </row>
    <row r="303" spans="1:85" x14ac:dyDescent="0.25">
      <c r="A303" s="37"/>
      <c r="B303" s="39"/>
      <c r="C303" s="37"/>
      <c r="D303" s="37"/>
      <c r="E303" s="37"/>
      <c r="F303" s="37"/>
      <c r="G303" s="62"/>
      <c r="H303" s="57"/>
      <c r="I303" s="57"/>
      <c r="J303" s="57"/>
      <c r="K303" s="57"/>
      <c r="L303" s="57"/>
      <c r="M303" s="57"/>
      <c r="N303" s="57"/>
      <c r="O303" s="57"/>
      <c r="P303" s="57"/>
      <c r="R303" s="59">
        <f t="shared" si="147"/>
        <v>0</v>
      </c>
      <c r="S303" s="59">
        <f t="shared" si="148"/>
        <v>0</v>
      </c>
      <c r="T303" s="59">
        <f t="shared" si="149"/>
        <v>0</v>
      </c>
      <c r="U303" s="59">
        <f t="shared" si="150"/>
        <v>0</v>
      </c>
      <c r="V303" s="59">
        <f t="shared" si="151"/>
        <v>0</v>
      </c>
      <c r="W303" s="59">
        <f t="shared" si="152"/>
        <v>0</v>
      </c>
      <c r="X303" s="59">
        <f t="shared" si="153"/>
        <v>0</v>
      </c>
      <c r="Y303" s="59">
        <f t="shared" si="154"/>
        <v>0</v>
      </c>
      <c r="Z303" s="59">
        <f t="shared" si="155"/>
        <v>0</v>
      </c>
      <c r="AA303" s="59">
        <f t="shared" si="156"/>
        <v>0</v>
      </c>
      <c r="AB303" s="59">
        <f t="shared" si="157"/>
        <v>0</v>
      </c>
      <c r="AC303" s="59">
        <f t="shared" si="158"/>
        <v>0</v>
      </c>
      <c r="AD303" s="59">
        <f t="shared" si="159"/>
        <v>0</v>
      </c>
      <c r="AE303" s="59">
        <f t="shared" si="160"/>
        <v>0</v>
      </c>
      <c r="AF303" s="59">
        <f t="shared" si="161"/>
        <v>0</v>
      </c>
      <c r="AG303" s="59">
        <f t="shared" si="162"/>
        <v>0</v>
      </c>
      <c r="AH303" s="59">
        <f t="shared" si="163"/>
        <v>0</v>
      </c>
      <c r="AI303" s="59">
        <f t="shared" si="164"/>
        <v>0</v>
      </c>
      <c r="AJ303" s="59">
        <f t="shared" si="165"/>
        <v>0</v>
      </c>
      <c r="AK303" s="59">
        <f t="shared" si="166"/>
        <v>0</v>
      </c>
      <c r="AL303" s="59">
        <f t="shared" si="167"/>
        <v>0</v>
      </c>
      <c r="AM303" s="59">
        <f t="shared" si="168"/>
        <v>0</v>
      </c>
      <c r="AN303" s="59">
        <f t="shared" si="169"/>
        <v>0</v>
      </c>
      <c r="AO303" s="59">
        <f t="shared" si="170"/>
        <v>0</v>
      </c>
      <c r="AP303" s="59">
        <f t="shared" si="171"/>
        <v>0</v>
      </c>
      <c r="AQ303" s="59">
        <f t="shared" si="172"/>
        <v>0</v>
      </c>
      <c r="BR303" s="59" t="str">
        <f t="shared" si="173"/>
        <v/>
      </c>
      <c r="BS303" s="59" t="str">
        <f t="shared" si="174"/>
        <v/>
      </c>
      <c r="BU303" s="59" t="str">
        <f t="shared" si="175"/>
        <v/>
      </c>
      <c r="BV303" s="59" t="str">
        <f t="shared" si="176"/>
        <v/>
      </c>
      <c r="BX303" s="59" t="str">
        <f t="shared" si="177"/>
        <v/>
      </c>
      <c r="BY303" s="59" t="str">
        <f t="shared" si="178"/>
        <v/>
      </c>
      <c r="BZ303" s="59"/>
      <c r="CB303" s="59" t="str">
        <f t="shared" si="179"/>
        <v/>
      </c>
      <c r="CD303" s="59" t="str">
        <f t="shared" si="180"/>
        <v/>
      </c>
      <c r="CE303" s="59" t="str">
        <f t="shared" si="146"/>
        <v/>
      </c>
      <c r="CF303" s="60">
        <v>302</v>
      </c>
      <c r="CG303" s="60" t="str">
        <f>IF($CF303=Output!$C$7,$BS303,"")</f>
        <v/>
      </c>
    </row>
    <row r="304" spans="1:85" x14ac:dyDescent="0.25">
      <c r="A304" s="37"/>
      <c r="B304" s="39"/>
      <c r="C304" s="37"/>
      <c r="D304" s="37"/>
      <c r="E304" s="37"/>
      <c r="F304" s="37"/>
      <c r="G304" s="62"/>
      <c r="H304" s="57"/>
      <c r="I304" s="57"/>
      <c r="J304" s="57"/>
      <c r="K304" s="57"/>
      <c r="L304" s="57"/>
      <c r="M304" s="57"/>
      <c r="N304" s="57"/>
      <c r="O304" s="57"/>
      <c r="P304" s="57"/>
      <c r="R304" s="59">
        <f t="shared" si="147"/>
        <v>0</v>
      </c>
      <c r="S304" s="59">
        <f t="shared" si="148"/>
        <v>0</v>
      </c>
      <c r="T304" s="59">
        <f t="shared" si="149"/>
        <v>0</v>
      </c>
      <c r="U304" s="59">
        <f t="shared" si="150"/>
        <v>0</v>
      </c>
      <c r="V304" s="59">
        <f t="shared" si="151"/>
        <v>0</v>
      </c>
      <c r="W304" s="59">
        <f t="shared" si="152"/>
        <v>0</v>
      </c>
      <c r="X304" s="59">
        <f t="shared" si="153"/>
        <v>0</v>
      </c>
      <c r="Y304" s="59">
        <f t="shared" si="154"/>
        <v>0</v>
      </c>
      <c r="Z304" s="59">
        <f t="shared" si="155"/>
        <v>0</v>
      </c>
      <c r="AA304" s="59">
        <f t="shared" si="156"/>
        <v>0</v>
      </c>
      <c r="AB304" s="59">
        <f t="shared" si="157"/>
        <v>0</v>
      </c>
      <c r="AC304" s="59">
        <f t="shared" si="158"/>
        <v>0</v>
      </c>
      <c r="AD304" s="59">
        <f t="shared" si="159"/>
        <v>0</v>
      </c>
      <c r="AE304" s="59">
        <f t="shared" si="160"/>
        <v>0</v>
      </c>
      <c r="AF304" s="59">
        <f t="shared" si="161"/>
        <v>0</v>
      </c>
      <c r="AG304" s="59">
        <f t="shared" si="162"/>
        <v>0</v>
      </c>
      <c r="AH304" s="59">
        <f t="shared" si="163"/>
        <v>0</v>
      </c>
      <c r="AI304" s="59">
        <f t="shared" si="164"/>
        <v>0</v>
      </c>
      <c r="AJ304" s="59">
        <f t="shared" si="165"/>
        <v>0</v>
      </c>
      <c r="AK304" s="59">
        <f t="shared" si="166"/>
        <v>0</v>
      </c>
      <c r="AL304" s="59">
        <f t="shared" si="167"/>
        <v>0</v>
      </c>
      <c r="AM304" s="59">
        <f t="shared" si="168"/>
        <v>0</v>
      </c>
      <c r="AN304" s="59">
        <f t="shared" si="169"/>
        <v>0</v>
      </c>
      <c r="AO304" s="59">
        <f t="shared" si="170"/>
        <v>0</v>
      </c>
      <c r="AP304" s="59">
        <f t="shared" si="171"/>
        <v>0</v>
      </c>
      <c r="AQ304" s="59">
        <f t="shared" si="172"/>
        <v>0</v>
      </c>
      <c r="BR304" s="59" t="str">
        <f t="shared" si="173"/>
        <v/>
      </c>
      <c r="BS304" s="59" t="str">
        <f t="shared" si="174"/>
        <v/>
      </c>
      <c r="BU304" s="59" t="str">
        <f t="shared" si="175"/>
        <v/>
      </c>
      <c r="BV304" s="59" t="str">
        <f t="shared" si="176"/>
        <v/>
      </c>
      <c r="BX304" s="59" t="str">
        <f t="shared" si="177"/>
        <v/>
      </c>
      <c r="BY304" s="59" t="str">
        <f t="shared" si="178"/>
        <v/>
      </c>
      <c r="BZ304" s="59"/>
      <c r="CB304" s="59" t="str">
        <f t="shared" si="179"/>
        <v/>
      </c>
      <c r="CD304" s="59" t="str">
        <f t="shared" si="180"/>
        <v/>
      </c>
      <c r="CE304" s="59" t="str">
        <f t="shared" si="146"/>
        <v/>
      </c>
      <c r="CF304" s="60">
        <v>303</v>
      </c>
      <c r="CG304" s="60" t="str">
        <f>IF($CF304=Output!$C$7,$BS304,"")</f>
        <v/>
      </c>
    </row>
    <row r="305" spans="1:85" x14ac:dyDescent="0.25">
      <c r="A305" s="37"/>
      <c r="B305" s="39"/>
      <c r="C305" s="37"/>
      <c r="D305" s="37"/>
      <c r="E305" s="37"/>
      <c r="F305" s="37"/>
      <c r="G305" s="62"/>
      <c r="H305" s="57"/>
      <c r="I305" s="57"/>
      <c r="J305" s="57"/>
      <c r="K305" s="57"/>
      <c r="L305" s="57"/>
      <c r="M305" s="57"/>
      <c r="N305" s="57"/>
      <c r="O305" s="57"/>
      <c r="P305" s="57"/>
      <c r="R305" s="59">
        <f t="shared" si="147"/>
        <v>0</v>
      </c>
      <c r="S305" s="59">
        <f t="shared" si="148"/>
        <v>0</v>
      </c>
      <c r="T305" s="59">
        <f t="shared" si="149"/>
        <v>0</v>
      </c>
      <c r="U305" s="59">
        <f t="shared" si="150"/>
        <v>0</v>
      </c>
      <c r="V305" s="59">
        <f t="shared" si="151"/>
        <v>0</v>
      </c>
      <c r="W305" s="59">
        <f t="shared" si="152"/>
        <v>0</v>
      </c>
      <c r="X305" s="59">
        <f t="shared" si="153"/>
        <v>0</v>
      </c>
      <c r="Y305" s="59">
        <f t="shared" si="154"/>
        <v>0</v>
      </c>
      <c r="Z305" s="59">
        <f t="shared" si="155"/>
        <v>0</v>
      </c>
      <c r="AA305" s="59">
        <f t="shared" si="156"/>
        <v>0</v>
      </c>
      <c r="AB305" s="59">
        <f t="shared" si="157"/>
        <v>0</v>
      </c>
      <c r="AC305" s="59">
        <f t="shared" si="158"/>
        <v>0</v>
      </c>
      <c r="AD305" s="59">
        <f t="shared" si="159"/>
        <v>0</v>
      </c>
      <c r="AE305" s="59">
        <f t="shared" si="160"/>
        <v>0</v>
      </c>
      <c r="AF305" s="59">
        <f t="shared" si="161"/>
        <v>0</v>
      </c>
      <c r="AG305" s="59">
        <f t="shared" si="162"/>
        <v>0</v>
      </c>
      <c r="AH305" s="59">
        <f t="shared" si="163"/>
        <v>0</v>
      </c>
      <c r="AI305" s="59">
        <f t="shared" si="164"/>
        <v>0</v>
      </c>
      <c r="AJ305" s="59">
        <f t="shared" si="165"/>
        <v>0</v>
      </c>
      <c r="AK305" s="59">
        <f t="shared" si="166"/>
        <v>0</v>
      </c>
      <c r="AL305" s="59">
        <f t="shared" si="167"/>
        <v>0</v>
      </c>
      <c r="AM305" s="59">
        <f t="shared" si="168"/>
        <v>0</v>
      </c>
      <c r="AN305" s="59">
        <f t="shared" si="169"/>
        <v>0</v>
      </c>
      <c r="AO305" s="59">
        <f t="shared" si="170"/>
        <v>0</v>
      </c>
      <c r="AP305" s="59">
        <f t="shared" si="171"/>
        <v>0</v>
      </c>
      <c r="AQ305" s="59">
        <f t="shared" si="172"/>
        <v>0</v>
      </c>
      <c r="BR305" s="59" t="str">
        <f t="shared" si="173"/>
        <v/>
      </c>
      <c r="BS305" s="59" t="str">
        <f t="shared" si="174"/>
        <v/>
      </c>
      <c r="BU305" s="59" t="str">
        <f t="shared" si="175"/>
        <v/>
      </c>
      <c r="BV305" s="59" t="str">
        <f t="shared" si="176"/>
        <v/>
      </c>
      <c r="BX305" s="59" t="str">
        <f t="shared" si="177"/>
        <v/>
      </c>
      <c r="BY305" s="59" t="str">
        <f t="shared" si="178"/>
        <v/>
      </c>
      <c r="BZ305" s="59"/>
      <c r="CB305" s="59" t="str">
        <f t="shared" si="179"/>
        <v/>
      </c>
      <c r="CD305" s="59" t="str">
        <f t="shared" si="180"/>
        <v/>
      </c>
      <c r="CE305" s="59" t="str">
        <f t="shared" si="146"/>
        <v/>
      </c>
      <c r="CF305" s="60">
        <v>304</v>
      </c>
      <c r="CG305" s="60" t="str">
        <f>IF($CF305=Output!$C$7,$BS305,"")</f>
        <v/>
      </c>
    </row>
    <row r="306" spans="1:85" x14ac:dyDescent="0.25">
      <c r="A306" s="37"/>
      <c r="B306" s="39"/>
      <c r="C306" s="37"/>
      <c r="D306" s="37"/>
      <c r="E306" s="37"/>
      <c r="F306" s="37"/>
      <c r="G306" s="62"/>
      <c r="H306" s="57"/>
      <c r="I306" s="57"/>
      <c r="J306" s="57"/>
      <c r="K306" s="57"/>
      <c r="L306" s="57"/>
      <c r="M306" s="57"/>
      <c r="N306" s="57"/>
      <c r="O306" s="57"/>
      <c r="P306" s="57"/>
      <c r="R306" s="59">
        <f t="shared" si="147"/>
        <v>0</v>
      </c>
      <c r="S306" s="59">
        <f t="shared" si="148"/>
        <v>0</v>
      </c>
      <c r="T306" s="59">
        <f t="shared" si="149"/>
        <v>0</v>
      </c>
      <c r="U306" s="59">
        <f t="shared" si="150"/>
        <v>0</v>
      </c>
      <c r="V306" s="59">
        <f t="shared" si="151"/>
        <v>0</v>
      </c>
      <c r="W306" s="59">
        <f t="shared" si="152"/>
        <v>0</v>
      </c>
      <c r="X306" s="59">
        <f t="shared" si="153"/>
        <v>0</v>
      </c>
      <c r="Y306" s="59">
        <f t="shared" si="154"/>
        <v>0</v>
      </c>
      <c r="Z306" s="59">
        <f t="shared" si="155"/>
        <v>0</v>
      </c>
      <c r="AA306" s="59">
        <f t="shared" si="156"/>
        <v>0</v>
      </c>
      <c r="AB306" s="59">
        <f t="shared" si="157"/>
        <v>0</v>
      </c>
      <c r="AC306" s="59">
        <f t="shared" si="158"/>
        <v>0</v>
      </c>
      <c r="AD306" s="59">
        <f t="shared" si="159"/>
        <v>0</v>
      </c>
      <c r="AE306" s="59">
        <f t="shared" si="160"/>
        <v>0</v>
      </c>
      <c r="AF306" s="59">
        <f t="shared" si="161"/>
        <v>0</v>
      </c>
      <c r="AG306" s="59">
        <f t="shared" si="162"/>
        <v>0</v>
      </c>
      <c r="AH306" s="59">
        <f t="shared" si="163"/>
        <v>0</v>
      </c>
      <c r="AI306" s="59">
        <f t="shared" si="164"/>
        <v>0</v>
      </c>
      <c r="AJ306" s="59">
        <f t="shared" si="165"/>
        <v>0</v>
      </c>
      <c r="AK306" s="59">
        <f t="shared" si="166"/>
        <v>0</v>
      </c>
      <c r="AL306" s="59">
        <f t="shared" si="167"/>
        <v>0</v>
      </c>
      <c r="AM306" s="59">
        <f t="shared" si="168"/>
        <v>0</v>
      </c>
      <c r="AN306" s="59">
        <f t="shared" si="169"/>
        <v>0</v>
      </c>
      <c r="AO306" s="59">
        <f t="shared" si="170"/>
        <v>0</v>
      </c>
      <c r="AP306" s="59">
        <f t="shared" si="171"/>
        <v>0</v>
      </c>
      <c r="AQ306" s="59">
        <f t="shared" si="172"/>
        <v>0</v>
      </c>
      <c r="BR306" s="59" t="str">
        <f t="shared" si="173"/>
        <v/>
      </c>
      <c r="BS306" s="59" t="str">
        <f t="shared" si="174"/>
        <v/>
      </c>
      <c r="BU306" s="59" t="str">
        <f t="shared" si="175"/>
        <v/>
      </c>
      <c r="BV306" s="59" t="str">
        <f t="shared" si="176"/>
        <v/>
      </c>
      <c r="BX306" s="59" t="str">
        <f t="shared" si="177"/>
        <v/>
      </c>
      <c r="BY306" s="59" t="str">
        <f t="shared" si="178"/>
        <v/>
      </c>
      <c r="BZ306" s="59"/>
      <c r="CB306" s="59" t="str">
        <f t="shared" si="179"/>
        <v/>
      </c>
      <c r="CD306" s="59" t="str">
        <f t="shared" si="180"/>
        <v/>
      </c>
      <c r="CE306" s="59" t="str">
        <f t="shared" si="146"/>
        <v/>
      </c>
      <c r="CF306" s="60">
        <v>305</v>
      </c>
      <c r="CG306" s="60" t="str">
        <f>IF($CF306=Output!$C$7,$BS306,"")</f>
        <v/>
      </c>
    </row>
    <row r="307" spans="1:85" x14ac:dyDescent="0.25">
      <c r="A307" s="37"/>
      <c r="B307" s="39"/>
      <c r="C307" s="37"/>
      <c r="D307" s="37"/>
      <c r="E307" s="37"/>
      <c r="F307" s="37"/>
      <c r="G307" s="62"/>
      <c r="H307" s="57"/>
      <c r="I307" s="57"/>
      <c r="J307" s="57"/>
      <c r="K307" s="57"/>
      <c r="L307" s="57"/>
      <c r="M307" s="57"/>
      <c r="N307" s="57"/>
      <c r="O307" s="57"/>
      <c r="P307" s="57"/>
      <c r="R307" s="59">
        <f t="shared" si="147"/>
        <v>0</v>
      </c>
      <c r="S307" s="59">
        <f t="shared" si="148"/>
        <v>0</v>
      </c>
      <c r="T307" s="59">
        <f t="shared" si="149"/>
        <v>0</v>
      </c>
      <c r="U307" s="59">
        <f t="shared" si="150"/>
        <v>0</v>
      </c>
      <c r="V307" s="59">
        <f t="shared" si="151"/>
        <v>0</v>
      </c>
      <c r="W307" s="59">
        <f t="shared" si="152"/>
        <v>0</v>
      </c>
      <c r="X307" s="59">
        <f t="shared" si="153"/>
        <v>0</v>
      </c>
      <c r="Y307" s="59">
        <f t="shared" si="154"/>
        <v>0</v>
      </c>
      <c r="Z307" s="59">
        <f t="shared" si="155"/>
        <v>0</v>
      </c>
      <c r="AA307" s="59">
        <f t="shared" si="156"/>
        <v>0</v>
      </c>
      <c r="AB307" s="59">
        <f t="shared" si="157"/>
        <v>0</v>
      </c>
      <c r="AC307" s="59">
        <f t="shared" si="158"/>
        <v>0</v>
      </c>
      <c r="AD307" s="59">
        <f t="shared" si="159"/>
        <v>0</v>
      </c>
      <c r="AE307" s="59">
        <f t="shared" si="160"/>
        <v>0</v>
      </c>
      <c r="AF307" s="59">
        <f t="shared" si="161"/>
        <v>0</v>
      </c>
      <c r="AG307" s="59">
        <f t="shared" si="162"/>
        <v>0</v>
      </c>
      <c r="AH307" s="59">
        <f t="shared" si="163"/>
        <v>0</v>
      </c>
      <c r="AI307" s="59">
        <f t="shared" si="164"/>
        <v>0</v>
      </c>
      <c r="AJ307" s="59">
        <f t="shared" si="165"/>
        <v>0</v>
      </c>
      <c r="AK307" s="59">
        <f t="shared" si="166"/>
        <v>0</v>
      </c>
      <c r="AL307" s="59">
        <f t="shared" si="167"/>
        <v>0</v>
      </c>
      <c r="AM307" s="59">
        <f t="shared" si="168"/>
        <v>0</v>
      </c>
      <c r="AN307" s="59">
        <f t="shared" si="169"/>
        <v>0</v>
      </c>
      <c r="AO307" s="59">
        <f t="shared" si="170"/>
        <v>0</v>
      </c>
      <c r="AP307" s="59">
        <f t="shared" si="171"/>
        <v>0</v>
      </c>
      <c r="AQ307" s="59">
        <f t="shared" si="172"/>
        <v>0</v>
      </c>
      <c r="BR307" s="59" t="str">
        <f t="shared" si="173"/>
        <v/>
      </c>
      <c r="BS307" s="59" t="str">
        <f t="shared" si="174"/>
        <v/>
      </c>
      <c r="BU307" s="59" t="str">
        <f t="shared" si="175"/>
        <v/>
      </c>
      <c r="BV307" s="59" t="str">
        <f t="shared" si="176"/>
        <v/>
      </c>
      <c r="BX307" s="59" t="str">
        <f t="shared" si="177"/>
        <v/>
      </c>
      <c r="BY307" s="59" t="str">
        <f t="shared" si="178"/>
        <v/>
      </c>
      <c r="BZ307" s="59"/>
      <c r="CB307" s="59" t="str">
        <f t="shared" si="179"/>
        <v/>
      </c>
      <c r="CD307" s="59" t="str">
        <f t="shared" si="180"/>
        <v/>
      </c>
      <c r="CE307" s="59" t="str">
        <f t="shared" si="146"/>
        <v/>
      </c>
      <c r="CF307" s="60">
        <v>306</v>
      </c>
      <c r="CG307" s="60" t="str">
        <f>IF($CF307=Output!$C$7,$BS307,"")</f>
        <v/>
      </c>
    </row>
    <row r="308" spans="1:85" x14ac:dyDescent="0.25">
      <c r="A308" s="37"/>
      <c r="B308" s="39"/>
      <c r="C308" s="37"/>
      <c r="D308" s="37"/>
      <c r="E308" s="37"/>
      <c r="F308" s="37"/>
      <c r="G308" s="62"/>
      <c r="H308" s="57"/>
      <c r="I308" s="57"/>
      <c r="J308" s="57"/>
      <c r="K308" s="57"/>
      <c r="L308" s="57"/>
      <c r="M308" s="57"/>
      <c r="N308" s="57"/>
      <c r="O308" s="57"/>
      <c r="P308" s="57"/>
      <c r="R308" s="59">
        <f t="shared" si="147"/>
        <v>0</v>
      </c>
      <c r="S308" s="59">
        <f t="shared" si="148"/>
        <v>0</v>
      </c>
      <c r="T308" s="59">
        <f t="shared" si="149"/>
        <v>0</v>
      </c>
      <c r="U308" s="59">
        <f t="shared" si="150"/>
        <v>0</v>
      </c>
      <c r="V308" s="59">
        <f t="shared" si="151"/>
        <v>0</v>
      </c>
      <c r="W308" s="59">
        <f t="shared" si="152"/>
        <v>0</v>
      </c>
      <c r="X308" s="59">
        <f t="shared" si="153"/>
        <v>0</v>
      </c>
      <c r="Y308" s="59">
        <f t="shared" si="154"/>
        <v>0</v>
      </c>
      <c r="Z308" s="59">
        <f t="shared" si="155"/>
        <v>0</v>
      </c>
      <c r="AA308" s="59">
        <f t="shared" si="156"/>
        <v>0</v>
      </c>
      <c r="AB308" s="59">
        <f t="shared" si="157"/>
        <v>0</v>
      </c>
      <c r="AC308" s="59">
        <f t="shared" si="158"/>
        <v>0</v>
      </c>
      <c r="AD308" s="59">
        <f t="shared" si="159"/>
        <v>0</v>
      </c>
      <c r="AE308" s="59">
        <f t="shared" si="160"/>
        <v>0</v>
      </c>
      <c r="AF308" s="59">
        <f t="shared" si="161"/>
        <v>0</v>
      </c>
      <c r="AG308" s="59">
        <f t="shared" si="162"/>
        <v>0</v>
      </c>
      <c r="AH308" s="59">
        <f t="shared" si="163"/>
        <v>0</v>
      </c>
      <c r="AI308" s="59">
        <f t="shared" si="164"/>
        <v>0</v>
      </c>
      <c r="AJ308" s="59">
        <f t="shared" si="165"/>
        <v>0</v>
      </c>
      <c r="AK308" s="59">
        <f t="shared" si="166"/>
        <v>0</v>
      </c>
      <c r="AL308" s="59">
        <f t="shared" si="167"/>
        <v>0</v>
      </c>
      <c r="AM308" s="59">
        <f t="shared" si="168"/>
        <v>0</v>
      </c>
      <c r="AN308" s="59">
        <f t="shared" si="169"/>
        <v>0</v>
      </c>
      <c r="AO308" s="59">
        <f t="shared" si="170"/>
        <v>0</v>
      </c>
      <c r="AP308" s="59">
        <f t="shared" si="171"/>
        <v>0</v>
      </c>
      <c r="AQ308" s="59">
        <f t="shared" si="172"/>
        <v>0</v>
      </c>
      <c r="BR308" s="59" t="str">
        <f t="shared" si="173"/>
        <v/>
      </c>
      <c r="BS308" s="59" t="str">
        <f t="shared" si="174"/>
        <v/>
      </c>
      <c r="BU308" s="59" t="str">
        <f t="shared" si="175"/>
        <v/>
      </c>
      <c r="BV308" s="59" t="str">
        <f t="shared" si="176"/>
        <v/>
      </c>
      <c r="BX308" s="59" t="str">
        <f t="shared" si="177"/>
        <v/>
      </c>
      <c r="BY308" s="59" t="str">
        <f t="shared" si="178"/>
        <v/>
      </c>
      <c r="BZ308" s="59"/>
      <c r="CB308" s="59" t="str">
        <f t="shared" si="179"/>
        <v/>
      </c>
      <c r="CD308" s="59" t="str">
        <f t="shared" si="180"/>
        <v/>
      </c>
      <c r="CE308" s="59" t="str">
        <f t="shared" si="146"/>
        <v/>
      </c>
      <c r="CF308" s="60">
        <v>307</v>
      </c>
      <c r="CG308" s="60" t="str">
        <f>IF($CF308=Output!$C$7,$BS308,"")</f>
        <v/>
      </c>
    </row>
    <row r="309" spans="1:85" x14ac:dyDescent="0.25">
      <c r="A309" s="37"/>
      <c r="B309" s="39"/>
      <c r="C309" s="37"/>
      <c r="D309" s="37"/>
      <c r="E309" s="37"/>
      <c r="F309" s="37"/>
      <c r="G309" s="62"/>
      <c r="H309" s="57"/>
      <c r="I309" s="57"/>
      <c r="J309" s="57"/>
      <c r="K309" s="57"/>
      <c r="L309" s="57"/>
      <c r="M309" s="57"/>
      <c r="N309" s="57"/>
      <c r="O309" s="57"/>
      <c r="P309" s="57"/>
      <c r="R309" s="59">
        <f t="shared" si="147"/>
        <v>0</v>
      </c>
      <c r="S309" s="59">
        <f t="shared" si="148"/>
        <v>0</v>
      </c>
      <c r="T309" s="59">
        <f t="shared" si="149"/>
        <v>0</v>
      </c>
      <c r="U309" s="59">
        <f t="shared" si="150"/>
        <v>0</v>
      </c>
      <c r="V309" s="59">
        <f t="shared" si="151"/>
        <v>0</v>
      </c>
      <c r="W309" s="59">
        <f t="shared" si="152"/>
        <v>0</v>
      </c>
      <c r="X309" s="59">
        <f t="shared" si="153"/>
        <v>0</v>
      </c>
      <c r="Y309" s="59">
        <f t="shared" si="154"/>
        <v>0</v>
      </c>
      <c r="Z309" s="59">
        <f t="shared" si="155"/>
        <v>0</v>
      </c>
      <c r="AA309" s="59">
        <f t="shared" si="156"/>
        <v>0</v>
      </c>
      <c r="AB309" s="59">
        <f t="shared" si="157"/>
        <v>0</v>
      </c>
      <c r="AC309" s="59">
        <f t="shared" si="158"/>
        <v>0</v>
      </c>
      <c r="AD309" s="59">
        <f t="shared" si="159"/>
        <v>0</v>
      </c>
      <c r="AE309" s="59">
        <f t="shared" si="160"/>
        <v>0</v>
      </c>
      <c r="AF309" s="59">
        <f t="shared" si="161"/>
        <v>0</v>
      </c>
      <c r="AG309" s="59">
        <f t="shared" si="162"/>
        <v>0</v>
      </c>
      <c r="AH309" s="59">
        <f t="shared" si="163"/>
        <v>0</v>
      </c>
      <c r="AI309" s="59">
        <f t="shared" si="164"/>
        <v>0</v>
      </c>
      <c r="AJ309" s="59">
        <f t="shared" si="165"/>
        <v>0</v>
      </c>
      <c r="AK309" s="59">
        <f t="shared" si="166"/>
        <v>0</v>
      </c>
      <c r="AL309" s="59">
        <f t="shared" si="167"/>
        <v>0</v>
      </c>
      <c r="AM309" s="59">
        <f t="shared" si="168"/>
        <v>0</v>
      </c>
      <c r="AN309" s="59">
        <f t="shared" si="169"/>
        <v>0</v>
      </c>
      <c r="AO309" s="59">
        <f t="shared" si="170"/>
        <v>0</v>
      </c>
      <c r="AP309" s="59">
        <f t="shared" si="171"/>
        <v>0</v>
      </c>
      <c r="AQ309" s="59">
        <f t="shared" si="172"/>
        <v>0</v>
      </c>
      <c r="BR309" s="59" t="str">
        <f t="shared" si="173"/>
        <v/>
      </c>
      <c r="BS309" s="59" t="str">
        <f t="shared" si="174"/>
        <v/>
      </c>
      <c r="BU309" s="59" t="str">
        <f t="shared" si="175"/>
        <v/>
      </c>
      <c r="BV309" s="59" t="str">
        <f t="shared" si="176"/>
        <v/>
      </c>
      <c r="BX309" s="59" t="str">
        <f t="shared" si="177"/>
        <v/>
      </c>
      <c r="BY309" s="59" t="str">
        <f t="shared" si="178"/>
        <v/>
      </c>
      <c r="BZ309" s="59"/>
      <c r="CB309" s="59" t="str">
        <f t="shared" si="179"/>
        <v/>
      </c>
      <c r="CD309" s="59" t="str">
        <f t="shared" si="180"/>
        <v/>
      </c>
      <c r="CE309" s="59" t="str">
        <f t="shared" si="146"/>
        <v/>
      </c>
      <c r="CF309" s="60">
        <v>308</v>
      </c>
      <c r="CG309" s="60" t="str">
        <f>IF($CF309=Output!$C$7,$BS309,"")</f>
        <v/>
      </c>
    </row>
    <row r="310" spans="1:85" x14ac:dyDescent="0.25">
      <c r="A310" s="37"/>
      <c r="B310" s="39"/>
      <c r="C310" s="37"/>
      <c r="D310" s="37"/>
      <c r="E310" s="37"/>
      <c r="F310" s="37"/>
      <c r="G310" s="62"/>
      <c r="H310" s="57"/>
      <c r="I310" s="57"/>
      <c r="J310" s="57"/>
      <c r="K310" s="57"/>
      <c r="L310" s="57"/>
      <c r="M310" s="57"/>
      <c r="N310" s="57"/>
      <c r="O310" s="57"/>
      <c r="P310" s="57"/>
      <c r="R310" s="59">
        <f t="shared" si="147"/>
        <v>0</v>
      </c>
      <c r="S310" s="59">
        <f t="shared" si="148"/>
        <v>0</v>
      </c>
      <c r="T310" s="59">
        <f t="shared" si="149"/>
        <v>0</v>
      </c>
      <c r="U310" s="59">
        <f t="shared" si="150"/>
        <v>0</v>
      </c>
      <c r="V310" s="59">
        <f t="shared" si="151"/>
        <v>0</v>
      </c>
      <c r="W310" s="59">
        <f t="shared" si="152"/>
        <v>0</v>
      </c>
      <c r="X310" s="59">
        <f t="shared" si="153"/>
        <v>0</v>
      </c>
      <c r="Y310" s="59">
        <f t="shared" si="154"/>
        <v>0</v>
      </c>
      <c r="Z310" s="59">
        <f t="shared" si="155"/>
        <v>0</v>
      </c>
      <c r="AA310" s="59">
        <f t="shared" si="156"/>
        <v>0</v>
      </c>
      <c r="AB310" s="59">
        <f t="shared" si="157"/>
        <v>0</v>
      </c>
      <c r="AC310" s="59">
        <f t="shared" si="158"/>
        <v>0</v>
      </c>
      <c r="AD310" s="59">
        <f t="shared" si="159"/>
        <v>0</v>
      </c>
      <c r="AE310" s="59">
        <f t="shared" si="160"/>
        <v>0</v>
      </c>
      <c r="AF310" s="59">
        <f t="shared" si="161"/>
        <v>0</v>
      </c>
      <c r="AG310" s="59">
        <f t="shared" si="162"/>
        <v>0</v>
      </c>
      <c r="AH310" s="59">
        <f t="shared" si="163"/>
        <v>0</v>
      </c>
      <c r="AI310" s="59">
        <f t="shared" si="164"/>
        <v>0</v>
      </c>
      <c r="AJ310" s="59">
        <f t="shared" si="165"/>
        <v>0</v>
      </c>
      <c r="AK310" s="59">
        <f t="shared" si="166"/>
        <v>0</v>
      </c>
      <c r="AL310" s="59">
        <f t="shared" si="167"/>
        <v>0</v>
      </c>
      <c r="AM310" s="59">
        <f t="shared" si="168"/>
        <v>0</v>
      </c>
      <c r="AN310" s="59">
        <f t="shared" si="169"/>
        <v>0</v>
      </c>
      <c r="AO310" s="59">
        <f t="shared" si="170"/>
        <v>0</v>
      </c>
      <c r="AP310" s="59">
        <f t="shared" si="171"/>
        <v>0</v>
      </c>
      <c r="AQ310" s="59">
        <f t="shared" si="172"/>
        <v>0</v>
      </c>
      <c r="BR310" s="59" t="str">
        <f t="shared" si="173"/>
        <v/>
      </c>
      <c r="BS310" s="59" t="str">
        <f t="shared" si="174"/>
        <v/>
      </c>
      <c r="BU310" s="59" t="str">
        <f t="shared" si="175"/>
        <v/>
      </c>
      <c r="BV310" s="59" t="str">
        <f t="shared" si="176"/>
        <v/>
      </c>
      <c r="BX310" s="59" t="str">
        <f t="shared" si="177"/>
        <v/>
      </c>
      <c r="BY310" s="59" t="str">
        <f t="shared" si="178"/>
        <v/>
      </c>
      <c r="BZ310" s="59"/>
      <c r="CB310" s="59" t="str">
        <f t="shared" si="179"/>
        <v/>
      </c>
      <c r="CD310" s="59" t="str">
        <f t="shared" si="180"/>
        <v/>
      </c>
      <c r="CE310" s="59" t="str">
        <f t="shared" si="146"/>
        <v/>
      </c>
      <c r="CF310" s="60">
        <v>309</v>
      </c>
      <c r="CG310" s="60" t="str">
        <f>IF($CF310=Output!$C$7,$BS310,"")</f>
        <v/>
      </c>
    </row>
    <row r="311" spans="1:85" x14ac:dyDescent="0.25">
      <c r="A311" s="37"/>
      <c r="B311" s="39"/>
      <c r="C311" s="37"/>
      <c r="D311" s="37"/>
      <c r="E311" s="37"/>
      <c r="F311" s="37"/>
      <c r="G311" s="62"/>
      <c r="H311" s="57"/>
      <c r="I311" s="57"/>
      <c r="J311" s="57"/>
      <c r="K311" s="57"/>
      <c r="L311" s="57"/>
      <c r="M311" s="57"/>
      <c r="N311" s="57"/>
      <c r="O311" s="57"/>
      <c r="P311" s="57"/>
      <c r="R311" s="59">
        <f t="shared" si="147"/>
        <v>0</v>
      </c>
      <c r="S311" s="59">
        <f t="shared" si="148"/>
        <v>0</v>
      </c>
      <c r="T311" s="59">
        <f t="shared" si="149"/>
        <v>0</v>
      </c>
      <c r="U311" s="59">
        <f t="shared" si="150"/>
        <v>0</v>
      </c>
      <c r="V311" s="59">
        <f t="shared" si="151"/>
        <v>0</v>
      </c>
      <c r="W311" s="59">
        <f t="shared" si="152"/>
        <v>0</v>
      </c>
      <c r="X311" s="59">
        <f t="shared" si="153"/>
        <v>0</v>
      </c>
      <c r="Y311" s="59">
        <f t="shared" si="154"/>
        <v>0</v>
      </c>
      <c r="Z311" s="59">
        <f t="shared" si="155"/>
        <v>0</v>
      </c>
      <c r="AA311" s="59">
        <f t="shared" si="156"/>
        <v>0</v>
      </c>
      <c r="AB311" s="59">
        <f t="shared" si="157"/>
        <v>0</v>
      </c>
      <c r="AC311" s="59">
        <f t="shared" si="158"/>
        <v>0</v>
      </c>
      <c r="AD311" s="59">
        <f t="shared" si="159"/>
        <v>0</v>
      </c>
      <c r="AE311" s="59">
        <f t="shared" si="160"/>
        <v>0</v>
      </c>
      <c r="AF311" s="59">
        <f t="shared" si="161"/>
        <v>0</v>
      </c>
      <c r="AG311" s="59">
        <f t="shared" si="162"/>
        <v>0</v>
      </c>
      <c r="AH311" s="59">
        <f t="shared" si="163"/>
        <v>0</v>
      </c>
      <c r="AI311" s="59">
        <f t="shared" si="164"/>
        <v>0</v>
      </c>
      <c r="AJ311" s="59">
        <f t="shared" si="165"/>
        <v>0</v>
      </c>
      <c r="AK311" s="59">
        <f t="shared" si="166"/>
        <v>0</v>
      </c>
      <c r="AL311" s="59">
        <f t="shared" si="167"/>
        <v>0</v>
      </c>
      <c r="AM311" s="59">
        <f t="shared" si="168"/>
        <v>0</v>
      </c>
      <c r="AN311" s="59">
        <f t="shared" si="169"/>
        <v>0</v>
      </c>
      <c r="AO311" s="59">
        <f t="shared" si="170"/>
        <v>0</v>
      </c>
      <c r="AP311" s="59">
        <f t="shared" si="171"/>
        <v>0</v>
      </c>
      <c r="AQ311" s="59">
        <f t="shared" si="172"/>
        <v>0</v>
      </c>
      <c r="BR311" s="59" t="str">
        <f t="shared" si="173"/>
        <v/>
      </c>
      <c r="BS311" s="59" t="str">
        <f t="shared" si="174"/>
        <v/>
      </c>
      <c r="BU311" s="59" t="str">
        <f t="shared" si="175"/>
        <v/>
      </c>
      <c r="BV311" s="59" t="str">
        <f t="shared" si="176"/>
        <v/>
      </c>
      <c r="BX311" s="59" t="str">
        <f t="shared" si="177"/>
        <v/>
      </c>
      <c r="BY311" s="59" t="str">
        <f t="shared" si="178"/>
        <v/>
      </c>
      <c r="BZ311" s="59"/>
      <c r="CB311" s="59" t="str">
        <f t="shared" si="179"/>
        <v/>
      </c>
      <c r="CD311" s="59" t="str">
        <f t="shared" si="180"/>
        <v/>
      </c>
      <c r="CE311" s="59" t="str">
        <f t="shared" si="146"/>
        <v/>
      </c>
      <c r="CF311" s="60">
        <v>310</v>
      </c>
      <c r="CG311" s="60" t="str">
        <f>IF($CF311=Output!$C$7,$BS311,"")</f>
        <v/>
      </c>
    </row>
    <row r="312" spans="1:85" x14ac:dyDescent="0.25">
      <c r="A312" s="37"/>
      <c r="B312" s="39"/>
      <c r="C312" s="37"/>
      <c r="D312" s="37"/>
      <c r="E312" s="37"/>
      <c r="F312" s="37"/>
      <c r="G312" s="62"/>
      <c r="H312" s="57"/>
      <c r="I312" s="57"/>
      <c r="J312" s="57"/>
      <c r="K312" s="57"/>
      <c r="L312" s="57"/>
      <c r="M312" s="57"/>
      <c r="N312" s="57"/>
      <c r="O312" s="57"/>
      <c r="P312" s="57"/>
      <c r="R312" s="59">
        <f t="shared" si="147"/>
        <v>0</v>
      </c>
      <c r="S312" s="59">
        <f t="shared" si="148"/>
        <v>0</v>
      </c>
      <c r="T312" s="59">
        <f t="shared" si="149"/>
        <v>0</v>
      </c>
      <c r="U312" s="59">
        <f t="shared" si="150"/>
        <v>0</v>
      </c>
      <c r="V312" s="59">
        <f t="shared" si="151"/>
        <v>0</v>
      </c>
      <c r="W312" s="59">
        <f t="shared" si="152"/>
        <v>0</v>
      </c>
      <c r="X312" s="59">
        <f t="shared" si="153"/>
        <v>0</v>
      </c>
      <c r="Y312" s="59">
        <f t="shared" si="154"/>
        <v>0</v>
      </c>
      <c r="Z312" s="59">
        <f t="shared" si="155"/>
        <v>0</v>
      </c>
      <c r="AA312" s="59">
        <f t="shared" si="156"/>
        <v>0</v>
      </c>
      <c r="AB312" s="59">
        <f t="shared" si="157"/>
        <v>0</v>
      </c>
      <c r="AC312" s="59">
        <f t="shared" si="158"/>
        <v>0</v>
      </c>
      <c r="AD312" s="59">
        <f t="shared" si="159"/>
        <v>0</v>
      </c>
      <c r="AE312" s="59">
        <f t="shared" si="160"/>
        <v>0</v>
      </c>
      <c r="AF312" s="59">
        <f t="shared" si="161"/>
        <v>0</v>
      </c>
      <c r="AG312" s="59">
        <f t="shared" si="162"/>
        <v>0</v>
      </c>
      <c r="AH312" s="59">
        <f t="shared" si="163"/>
        <v>0</v>
      </c>
      <c r="AI312" s="59">
        <f t="shared" si="164"/>
        <v>0</v>
      </c>
      <c r="AJ312" s="59">
        <f t="shared" si="165"/>
        <v>0</v>
      </c>
      <c r="AK312" s="59">
        <f t="shared" si="166"/>
        <v>0</v>
      </c>
      <c r="AL312" s="59">
        <f t="shared" si="167"/>
        <v>0</v>
      </c>
      <c r="AM312" s="59">
        <f t="shared" si="168"/>
        <v>0</v>
      </c>
      <c r="AN312" s="59">
        <f t="shared" si="169"/>
        <v>0</v>
      </c>
      <c r="AO312" s="59">
        <f t="shared" si="170"/>
        <v>0</v>
      </c>
      <c r="AP312" s="59">
        <f t="shared" si="171"/>
        <v>0</v>
      </c>
      <c r="AQ312" s="59">
        <f t="shared" si="172"/>
        <v>0</v>
      </c>
      <c r="BR312" s="59" t="str">
        <f t="shared" si="173"/>
        <v/>
      </c>
      <c r="BS312" s="59" t="str">
        <f t="shared" si="174"/>
        <v/>
      </c>
      <c r="BU312" s="59" t="str">
        <f t="shared" si="175"/>
        <v/>
      </c>
      <c r="BV312" s="59" t="str">
        <f t="shared" si="176"/>
        <v/>
      </c>
      <c r="BX312" s="59" t="str">
        <f t="shared" si="177"/>
        <v/>
      </c>
      <c r="BY312" s="59" t="str">
        <f t="shared" si="178"/>
        <v/>
      </c>
      <c r="BZ312" s="59"/>
      <c r="CB312" s="59" t="str">
        <f t="shared" si="179"/>
        <v/>
      </c>
      <c r="CD312" s="59" t="str">
        <f t="shared" si="180"/>
        <v/>
      </c>
      <c r="CE312" s="59" t="str">
        <f t="shared" si="146"/>
        <v/>
      </c>
      <c r="CF312" s="60">
        <v>311</v>
      </c>
      <c r="CG312" s="60" t="str">
        <f>IF($CF312=Output!$C$7,$BS312,"")</f>
        <v/>
      </c>
    </row>
    <row r="313" spans="1:85" x14ac:dyDescent="0.25">
      <c r="A313" s="37"/>
      <c r="B313" s="39"/>
      <c r="C313" s="37"/>
      <c r="D313" s="37"/>
      <c r="E313" s="37"/>
      <c r="F313" s="37"/>
      <c r="G313" s="62"/>
      <c r="H313" s="57"/>
      <c r="I313" s="57"/>
      <c r="J313" s="57"/>
      <c r="K313" s="57"/>
      <c r="L313" s="57"/>
      <c r="M313" s="57"/>
      <c r="N313" s="57"/>
      <c r="O313" s="57"/>
      <c r="P313" s="57"/>
      <c r="R313" s="59">
        <f t="shared" si="147"/>
        <v>0</v>
      </c>
      <c r="S313" s="59">
        <f t="shared" si="148"/>
        <v>0</v>
      </c>
      <c r="T313" s="59">
        <f t="shared" si="149"/>
        <v>0</v>
      </c>
      <c r="U313" s="59">
        <f t="shared" si="150"/>
        <v>0</v>
      </c>
      <c r="V313" s="59">
        <f t="shared" si="151"/>
        <v>0</v>
      </c>
      <c r="W313" s="59">
        <f t="shared" si="152"/>
        <v>0</v>
      </c>
      <c r="X313" s="59">
        <f t="shared" si="153"/>
        <v>0</v>
      </c>
      <c r="Y313" s="59">
        <f t="shared" si="154"/>
        <v>0</v>
      </c>
      <c r="Z313" s="59">
        <f t="shared" si="155"/>
        <v>0</v>
      </c>
      <c r="AA313" s="59">
        <f t="shared" si="156"/>
        <v>0</v>
      </c>
      <c r="AB313" s="59">
        <f t="shared" si="157"/>
        <v>0</v>
      </c>
      <c r="AC313" s="59">
        <f t="shared" si="158"/>
        <v>0</v>
      </c>
      <c r="AD313" s="59">
        <f t="shared" si="159"/>
        <v>0</v>
      </c>
      <c r="AE313" s="59">
        <f t="shared" si="160"/>
        <v>0</v>
      </c>
      <c r="AF313" s="59">
        <f t="shared" si="161"/>
        <v>0</v>
      </c>
      <c r="AG313" s="59">
        <f t="shared" si="162"/>
        <v>0</v>
      </c>
      <c r="AH313" s="59">
        <f t="shared" si="163"/>
        <v>0</v>
      </c>
      <c r="AI313" s="59">
        <f t="shared" si="164"/>
        <v>0</v>
      </c>
      <c r="AJ313" s="59">
        <f t="shared" si="165"/>
        <v>0</v>
      </c>
      <c r="AK313" s="59">
        <f t="shared" si="166"/>
        <v>0</v>
      </c>
      <c r="AL313" s="59">
        <f t="shared" si="167"/>
        <v>0</v>
      </c>
      <c r="AM313" s="59">
        <f t="shared" si="168"/>
        <v>0</v>
      </c>
      <c r="AN313" s="59">
        <f t="shared" si="169"/>
        <v>0</v>
      </c>
      <c r="AO313" s="59">
        <f t="shared" si="170"/>
        <v>0</v>
      </c>
      <c r="AP313" s="59">
        <f t="shared" si="171"/>
        <v>0</v>
      </c>
      <c r="AQ313" s="59">
        <f t="shared" si="172"/>
        <v>0</v>
      </c>
      <c r="BR313" s="59" t="str">
        <f t="shared" si="173"/>
        <v/>
      </c>
      <c r="BS313" s="59" t="str">
        <f t="shared" si="174"/>
        <v/>
      </c>
      <c r="BU313" s="59" t="str">
        <f t="shared" si="175"/>
        <v/>
      </c>
      <c r="BV313" s="59" t="str">
        <f t="shared" si="176"/>
        <v/>
      </c>
      <c r="BX313" s="59" t="str">
        <f t="shared" si="177"/>
        <v/>
      </c>
      <c r="BY313" s="59" t="str">
        <f t="shared" si="178"/>
        <v/>
      </c>
      <c r="BZ313" s="59"/>
      <c r="CB313" s="59" t="str">
        <f t="shared" si="179"/>
        <v/>
      </c>
      <c r="CD313" s="59" t="str">
        <f t="shared" si="180"/>
        <v/>
      </c>
      <c r="CE313" s="59" t="str">
        <f t="shared" si="146"/>
        <v/>
      </c>
      <c r="CF313" s="60">
        <v>312</v>
      </c>
      <c r="CG313" s="60" t="str">
        <f>IF($CF313=Output!$C$7,$BS313,"")</f>
        <v/>
      </c>
    </row>
    <row r="314" spans="1:85" x14ac:dyDescent="0.25">
      <c r="A314" s="37"/>
      <c r="B314" s="39"/>
      <c r="C314" s="37"/>
      <c r="D314" s="37"/>
      <c r="E314" s="37"/>
      <c r="F314" s="37"/>
      <c r="G314" s="62"/>
      <c r="H314" s="57"/>
      <c r="I314" s="57"/>
      <c r="J314" s="57"/>
      <c r="K314" s="57"/>
      <c r="L314" s="57"/>
      <c r="M314" s="57"/>
      <c r="N314" s="57"/>
      <c r="O314" s="57"/>
      <c r="P314" s="57"/>
      <c r="R314" s="59">
        <f t="shared" si="147"/>
        <v>0</v>
      </c>
      <c r="S314" s="59">
        <f t="shared" si="148"/>
        <v>0</v>
      </c>
      <c r="T314" s="59">
        <f t="shared" si="149"/>
        <v>0</v>
      </c>
      <c r="U314" s="59">
        <f t="shared" si="150"/>
        <v>0</v>
      </c>
      <c r="V314" s="59">
        <f t="shared" si="151"/>
        <v>0</v>
      </c>
      <c r="W314" s="59">
        <f t="shared" si="152"/>
        <v>0</v>
      </c>
      <c r="X314" s="59">
        <f t="shared" si="153"/>
        <v>0</v>
      </c>
      <c r="Y314" s="59">
        <f t="shared" si="154"/>
        <v>0</v>
      </c>
      <c r="Z314" s="59">
        <f t="shared" si="155"/>
        <v>0</v>
      </c>
      <c r="AA314" s="59">
        <f t="shared" si="156"/>
        <v>0</v>
      </c>
      <c r="AB314" s="59">
        <f t="shared" si="157"/>
        <v>0</v>
      </c>
      <c r="AC314" s="59">
        <f t="shared" si="158"/>
        <v>0</v>
      </c>
      <c r="AD314" s="59">
        <f t="shared" si="159"/>
        <v>0</v>
      </c>
      <c r="AE314" s="59">
        <f t="shared" si="160"/>
        <v>0</v>
      </c>
      <c r="AF314" s="59">
        <f t="shared" si="161"/>
        <v>0</v>
      </c>
      <c r="AG314" s="59">
        <f t="shared" si="162"/>
        <v>0</v>
      </c>
      <c r="AH314" s="59">
        <f t="shared" si="163"/>
        <v>0</v>
      </c>
      <c r="AI314" s="59">
        <f t="shared" si="164"/>
        <v>0</v>
      </c>
      <c r="AJ314" s="59">
        <f t="shared" si="165"/>
        <v>0</v>
      </c>
      <c r="AK314" s="59">
        <f t="shared" si="166"/>
        <v>0</v>
      </c>
      <c r="AL314" s="59">
        <f t="shared" si="167"/>
        <v>0</v>
      </c>
      <c r="AM314" s="59">
        <f t="shared" si="168"/>
        <v>0</v>
      </c>
      <c r="AN314" s="59">
        <f t="shared" si="169"/>
        <v>0</v>
      </c>
      <c r="AO314" s="59">
        <f t="shared" si="170"/>
        <v>0</v>
      </c>
      <c r="AP314" s="59">
        <f t="shared" si="171"/>
        <v>0</v>
      </c>
      <c r="AQ314" s="59">
        <f t="shared" si="172"/>
        <v>0</v>
      </c>
      <c r="BR314" s="59" t="str">
        <f t="shared" si="173"/>
        <v/>
      </c>
      <c r="BS314" s="59" t="str">
        <f t="shared" si="174"/>
        <v/>
      </c>
      <c r="BU314" s="59" t="str">
        <f t="shared" si="175"/>
        <v/>
      </c>
      <c r="BV314" s="59" t="str">
        <f t="shared" si="176"/>
        <v/>
      </c>
      <c r="BX314" s="59" t="str">
        <f t="shared" si="177"/>
        <v/>
      </c>
      <c r="BY314" s="59" t="str">
        <f t="shared" si="178"/>
        <v/>
      </c>
      <c r="BZ314" s="59"/>
      <c r="CB314" s="59" t="str">
        <f t="shared" si="179"/>
        <v/>
      </c>
      <c r="CD314" s="59" t="str">
        <f t="shared" si="180"/>
        <v/>
      </c>
      <c r="CE314" s="59" t="str">
        <f t="shared" si="146"/>
        <v/>
      </c>
      <c r="CF314" s="60">
        <v>313</v>
      </c>
      <c r="CG314" s="60" t="str">
        <f>IF($CF314=Output!$C$7,$BS314,"")</f>
        <v/>
      </c>
    </row>
    <row r="315" spans="1:85" x14ac:dyDescent="0.25">
      <c r="A315" s="37"/>
      <c r="B315" s="39"/>
      <c r="C315" s="37"/>
      <c r="D315" s="37"/>
      <c r="E315" s="37"/>
      <c r="F315" s="37"/>
      <c r="G315" s="62"/>
      <c r="H315" s="57"/>
      <c r="I315" s="57"/>
      <c r="J315" s="57"/>
      <c r="K315" s="57"/>
      <c r="L315" s="57"/>
      <c r="M315" s="57"/>
      <c r="N315" s="57"/>
      <c r="O315" s="57"/>
      <c r="P315" s="57"/>
      <c r="R315" s="59">
        <f t="shared" si="147"/>
        <v>0</v>
      </c>
      <c r="S315" s="59">
        <f t="shared" si="148"/>
        <v>0</v>
      </c>
      <c r="T315" s="59">
        <f t="shared" si="149"/>
        <v>0</v>
      </c>
      <c r="U315" s="59">
        <f t="shared" si="150"/>
        <v>0</v>
      </c>
      <c r="V315" s="59">
        <f t="shared" si="151"/>
        <v>0</v>
      </c>
      <c r="W315" s="59">
        <f t="shared" si="152"/>
        <v>0</v>
      </c>
      <c r="X315" s="59">
        <f t="shared" si="153"/>
        <v>0</v>
      </c>
      <c r="Y315" s="59">
        <f t="shared" si="154"/>
        <v>0</v>
      </c>
      <c r="Z315" s="59">
        <f t="shared" si="155"/>
        <v>0</v>
      </c>
      <c r="AA315" s="59">
        <f t="shared" si="156"/>
        <v>0</v>
      </c>
      <c r="AB315" s="59">
        <f t="shared" si="157"/>
        <v>0</v>
      </c>
      <c r="AC315" s="59">
        <f t="shared" si="158"/>
        <v>0</v>
      </c>
      <c r="AD315" s="59">
        <f t="shared" si="159"/>
        <v>0</v>
      </c>
      <c r="AE315" s="59">
        <f t="shared" si="160"/>
        <v>0</v>
      </c>
      <c r="AF315" s="59">
        <f t="shared" si="161"/>
        <v>0</v>
      </c>
      <c r="AG315" s="59">
        <f t="shared" si="162"/>
        <v>0</v>
      </c>
      <c r="AH315" s="59">
        <f t="shared" si="163"/>
        <v>0</v>
      </c>
      <c r="AI315" s="59">
        <f t="shared" si="164"/>
        <v>0</v>
      </c>
      <c r="AJ315" s="59">
        <f t="shared" si="165"/>
        <v>0</v>
      </c>
      <c r="AK315" s="59">
        <f t="shared" si="166"/>
        <v>0</v>
      </c>
      <c r="AL315" s="59">
        <f t="shared" si="167"/>
        <v>0</v>
      </c>
      <c r="AM315" s="59">
        <f t="shared" si="168"/>
        <v>0</v>
      </c>
      <c r="AN315" s="59">
        <f t="shared" si="169"/>
        <v>0</v>
      </c>
      <c r="AO315" s="59">
        <f t="shared" si="170"/>
        <v>0</v>
      </c>
      <c r="AP315" s="59">
        <f t="shared" si="171"/>
        <v>0</v>
      </c>
      <c r="AQ315" s="59">
        <f t="shared" si="172"/>
        <v>0</v>
      </c>
      <c r="BR315" s="59" t="str">
        <f t="shared" si="173"/>
        <v/>
      </c>
      <c r="BS315" s="59" t="str">
        <f t="shared" si="174"/>
        <v/>
      </c>
      <c r="BU315" s="59" t="str">
        <f t="shared" si="175"/>
        <v/>
      </c>
      <c r="BV315" s="59" t="str">
        <f t="shared" si="176"/>
        <v/>
      </c>
      <c r="BX315" s="59" t="str">
        <f t="shared" si="177"/>
        <v/>
      </c>
      <c r="BY315" s="59" t="str">
        <f t="shared" si="178"/>
        <v/>
      </c>
      <c r="BZ315" s="59"/>
      <c r="CB315" s="59" t="str">
        <f t="shared" si="179"/>
        <v/>
      </c>
      <c r="CD315" s="59" t="str">
        <f t="shared" si="180"/>
        <v/>
      </c>
      <c r="CE315" s="59" t="str">
        <f t="shared" si="146"/>
        <v/>
      </c>
      <c r="CF315" s="60">
        <v>314</v>
      </c>
      <c r="CG315" s="60" t="str">
        <f>IF($CF315=Output!$C$7,$BS315,"")</f>
        <v/>
      </c>
    </row>
    <row r="316" spans="1:85" x14ac:dyDescent="0.25">
      <c r="A316" s="37"/>
      <c r="B316" s="39"/>
      <c r="C316" s="37"/>
      <c r="D316" s="37"/>
      <c r="E316" s="37"/>
      <c r="F316" s="37"/>
      <c r="G316" s="62"/>
      <c r="H316" s="57"/>
      <c r="I316" s="57"/>
      <c r="J316" s="57"/>
      <c r="K316" s="57"/>
      <c r="L316" s="57"/>
      <c r="M316" s="57"/>
      <c r="N316" s="57"/>
      <c r="O316" s="57"/>
      <c r="P316" s="57"/>
      <c r="R316" s="59">
        <f t="shared" si="147"/>
        <v>0</v>
      </c>
      <c r="S316" s="59">
        <f t="shared" si="148"/>
        <v>0</v>
      </c>
      <c r="T316" s="59">
        <f t="shared" si="149"/>
        <v>0</v>
      </c>
      <c r="U316" s="59">
        <f t="shared" si="150"/>
        <v>0</v>
      </c>
      <c r="V316" s="59">
        <f t="shared" si="151"/>
        <v>0</v>
      </c>
      <c r="W316" s="59">
        <f t="shared" si="152"/>
        <v>0</v>
      </c>
      <c r="X316" s="59">
        <f t="shared" si="153"/>
        <v>0</v>
      </c>
      <c r="Y316" s="59">
        <f t="shared" si="154"/>
        <v>0</v>
      </c>
      <c r="Z316" s="59">
        <f t="shared" si="155"/>
        <v>0</v>
      </c>
      <c r="AA316" s="59">
        <f t="shared" si="156"/>
        <v>0</v>
      </c>
      <c r="AB316" s="59">
        <f t="shared" si="157"/>
        <v>0</v>
      </c>
      <c r="AC316" s="59">
        <f t="shared" si="158"/>
        <v>0</v>
      </c>
      <c r="AD316" s="59">
        <f t="shared" si="159"/>
        <v>0</v>
      </c>
      <c r="AE316" s="59">
        <f t="shared" si="160"/>
        <v>0</v>
      </c>
      <c r="AF316" s="59">
        <f t="shared" si="161"/>
        <v>0</v>
      </c>
      <c r="AG316" s="59">
        <f t="shared" si="162"/>
        <v>0</v>
      </c>
      <c r="AH316" s="59">
        <f t="shared" si="163"/>
        <v>0</v>
      </c>
      <c r="AI316" s="59">
        <f t="shared" si="164"/>
        <v>0</v>
      </c>
      <c r="AJ316" s="59">
        <f t="shared" si="165"/>
        <v>0</v>
      </c>
      <c r="AK316" s="59">
        <f t="shared" si="166"/>
        <v>0</v>
      </c>
      <c r="AL316" s="59">
        <f t="shared" si="167"/>
        <v>0</v>
      </c>
      <c r="AM316" s="59">
        <f t="shared" si="168"/>
        <v>0</v>
      </c>
      <c r="AN316" s="59">
        <f t="shared" si="169"/>
        <v>0</v>
      </c>
      <c r="AO316" s="59">
        <f t="shared" si="170"/>
        <v>0</v>
      </c>
      <c r="AP316" s="59">
        <f t="shared" si="171"/>
        <v>0</v>
      </c>
      <c r="AQ316" s="59">
        <f t="shared" si="172"/>
        <v>0</v>
      </c>
      <c r="BR316" s="59" t="str">
        <f t="shared" si="173"/>
        <v/>
      </c>
      <c r="BS316" s="59" t="str">
        <f t="shared" si="174"/>
        <v/>
      </c>
      <c r="BU316" s="59" t="str">
        <f t="shared" si="175"/>
        <v/>
      </c>
      <c r="BV316" s="59" t="str">
        <f t="shared" si="176"/>
        <v/>
      </c>
      <c r="BX316" s="59" t="str">
        <f t="shared" si="177"/>
        <v/>
      </c>
      <c r="BY316" s="59" t="str">
        <f t="shared" si="178"/>
        <v/>
      </c>
      <c r="BZ316" s="59"/>
      <c r="CB316" s="59" t="str">
        <f t="shared" si="179"/>
        <v/>
      </c>
      <c r="CD316" s="59" t="str">
        <f t="shared" si="180"/>
        <v/>
      </c>
      <c r="CE316" s="59" t="str">
        <f t="shared" si="146"/>
        <v/>
      </c>
      <c r="CF316" s="60">
        <v>315</v>
      </c>
      <c r="CG316" s="60" t="str">
        <f>IF($CF316=Output!$C$7,$BS316,"")</f>
        <v/>
      </c>
    </row>
    <row r="317" spans="1:85" x14ac:dyDescent="0.25">
      <c r="A317" s="37"/>
      <c r="B317" s="39"/>
      <c r="C317" s="37"/>
      <c r="D317" s="37"/>
      <c r="E317" s="37"/>
      <c r="F317" s="37"/>
      <c r="G317" s="62"/>
      <c r="H317" s="57"/>
      <c r="I317" s="57"/>
      <c r="J317" s="57"/>
      <c r="K317" s="57"/>
      <c r="L317" s="57"/>
      <c r="M317" s="57"/>
      <c r="N317" s="57"/>
      <c r="O317" s="57"/>
      <c r="P317" s="57"/>
      <c r="R317" s="59">
        <f t="shared" si="147"/>
        <v>0</v>
      </c>
      <c r="S317" s="59">
        <f t="shared" si="148"/>
        <v>0</v>
      </c>
      <c r="T317" s="59">
        <f t="shared" si="149"/>
        <v>0</v>
      </c>
      <c r="U317" s="59">
        <f t="shared" si="150"/>
        <v>0</v>
      </c>
      <c r="V317" s="59">
        <f t="shared" si="151"/>
        <v>0</v>
      </c>
      <c r="W317" s="59">
        <f t="shared" si="152"/>
        <v>0</v>
      </c>
      <c r="X317" s="59">
        <f t="shared" si="153"/>
        <v>0</v>
      </c>
      <c r="Y317" s="59">
        <f t="shared" si="154"/>
        <v>0</v>
      </c>
      <c r="Z317" s="59">
        <f t="shared" si="155"/>
        <v>0</v>
      </c>
      <c r="AA317" s="59">
        <f t="shared" si="156"/>
        <v>0</v>
      </c>
      <c r="AB317" s="59">
        <f t="shared" si="157"/>
        <v>0</v>
      </c>
      <c r="AC317" s="59">
        <f t="shared" si="158"/>
        <v>0</v>
      </c>
      <c r="AD317" s="59">
        <f t="shared" si="159"/>
        <v>0</v>
      </c>
      <c r="AE317" s="59">
        <f t="shared" si="160"/>
        <v>0</v>
      </c>
      <c r="AF317" s="59">
        <f t="shared" si="161"/>
        <v>0</v>
      </c>
      <c r="AG317" s="59">
        <f t="shared" si="162"/>
        <v>0</v>
      </c>
      <c r="AH317" s="59">
        <f t="shared" si="163"/>
        <v>0</v>
      </c>
      <c r="AI317" s="59">
        <f t="shared" si="164"/>
        <v>0</v>
      </c>
      <c r="AJ317" s="59">
        <f t="shared" si="165"/>
        <v>0</v>
      </c>
      <c r="AK317" s="59">
        <f t="shared" si="166"/>
        <v>0</v>
      </c>
      <c r="AL317" s="59">
        <f t="shared" si="167"/>
        <v>0</v>
      </c>
      <c r="AM317" s="59">
        <f t="shared" si="168"/>
        <v>0</v>
      </c>
      <c r="AN317" s="59">
        <f t="shared" si="169"/>
        <v>0</v>
      </c>
      <c r="AO317" s="59">
        <f t="shared" si="170"/>
        <v>0</v>
      </c>
      <c r="AP317" s="59">
        <f t="shared" si="171"/>
        <v>0</v>
      </c>
      <c r="AQ317" s="59">
        <f t="shared" si="172"/>
        <v>0</v>
      </c>
      <c r="BR317" s="59" t="str">
        <f t="shared" si="173"/>
        <v/>
      </c>
      <c r="BS317" s="59" t="str">
        <f t="shared" si="174"/>
        <v/>
      </c>
      <c r="BU317" s="59" t="str">
        <f t="shared" si="175"/>
        <v/>
      </c>
      <c r="BV317" s="59" t="str">
        <f t="shared" si="176"/>
        <v/>
      </c>
      <c r="BX317" s="59" t="str">
        <f t="shared" si="177"/>
        <v/>
      </c>
      <c r="BY317" s="59" t="str">
        <f t="shared" si="178"/>
        <v/>
      </c>
      <c r="BZ317" s="59"/>
      <c r="CB317" s="59" t="str">
        <f t="shared" si="179"/>
        <v/>
      </c>
      <c r="CD317" s="59" t="str">
        <f t="shared" si="180"/>
        <v/>
      </c>
      <c r="CE317" s="59" t="str">
        <f t="shared" si="146"/>
        <v/>
      </c>
      <c r="CF317" s="60">
        <v>316</v>
      </c>
      <c r="CG317" s="60" t="str">
        <f>IF($CF317=Output!$C$7,$BS317,"")</f>
        <v/>
      </c>
    </row>
    <row r="318" spans="1:85" x14ac:dyDescent="0.25">
      <c r="A318" s="37"/>
      <c r="B318" s="39"/>
      <c r="C318" s="37"/>
      <c r="D318" s="37"/>
      <c r="E318" s="37"/>
      <c r="F318" s="37"/>
      <c r="G318" s="62"/>
      <c r="H318" s="57"/>
      <c r="I318" s="57"/>
      <c r="J318" s="57"/>
      <c r="K318" s="57"/>
      <c r="L318" s="57"/>
      <c r="M318" s="57"/>
      <c r="N318" s="57"/>
      <c r="O318" s="57"/>
      <c r="P318" s="57"/>
      <c r="R318" s="59">
        <f t="shared" si="147"/>
        <v>0</v>
      </c>
      <c r="S318" s="59">
        <f t="shared" si="148"/>
        <v>0</v>
      </c>
      <c r="T318" s="59">
        <f t="shared" si="149"/>
        <v>0</v>
      </c>
      <c r="U318" s="59">
        <f t="shared" si="150"/>
        <v>0</v>
      </c>
      <c r="V318" s="59">
        <f t="shared" si="151"/>
        <v>0</v>
      </c>
      <c r="W318" s="59">
        <f t="shared" si="152"/>
        <v>0</v>
      </c>
      <c r="X318" s="59">
        <f t="shared" si="153"/>
        <v>0</v>
      </c>
      <c r="Y318" s="59">
        <f t="shared" si="154"/>
        <v>0</v>
      </c>
      <c r="Z318" s="59">
        <f t="shared" si="155"/>
        <v>0</v>
      </c>
      <c r="AA318" s="59">
        <f t="shared" si="156"/>
        <v>0</v>
      </c>
      <c r="AB318" s="59">
        <f t="shared" si="157"/>
        <v>0</v>
      </c>
      <c r="AC318" s="59">
        <f t="shared" si="158"/>
        <v>0</v>
      </c>
      <c r="AD318" s="59">
        <f t="shared" si="159"/>
        <v>0</v>
      </c>
      <c r="AE318" s="59">
        <f t="shared" si="160"/>
        <v>0</v>
      </c>
      <c r="AF318" s="59">
        <f t="shared" si="161"/>
        <v>0</v>
      </c>
      <c r="AG318" s="59">
        <f t="shared" si="162"/>
        <v>0</v>
      </c>
      <c r="AH318" s="59">
        <f t="shared" si="163"/>
        <v>0</v>
      </c>
      <c r="AI318" s="59">
        <f t="shared" si="164"/>
        <v>0</v>
      </c>
      <c r="AJ318" s="59">
        <f t="shared" si="165"/>
        <v>0</v>
      </c>
      <c r="AK318" s="59">
        <f t="shared" si="166"/>
        <v>0</v>
      </c>
      <c r="AL318" s="59">
        <f t="shared" si="167"/>
        <v>0</v>
      </c>
      <c r="AM318" s="59">
        <f t="shared" si="168"/>
        <v>0</v>
      </c>
      <c r="AN318" s="59">
        <f t="shared" si="169"/>
        <v>0</v>
      </c>
      <c r="AO318" s="59">
        <f t="shared" si="170"/>
        <v>0</v>
      </c>
      <c r="AP318" s="59">
        <f t="shared" si="171"/>
        <v>0</v>
      </c>
      <c r="AQ318" s="59">
        <f t="shared" si="172"/>
        <v>0</v>
      </c>
      <c r="BR318" s="59" t="str">
        <f t="shared" si="173"/>
        <v/>
      </c>
      <c r="BS318" s="59" t="str">
        <f t="shared" si="174"/>
        <v/>
      </c>
      <c r="BU318" s="59" t="str">
        <f t="shared" si="175"/>
        <v/>
      </c>
      <c r="BV318" s="59" t="str">
        <f t="shared" si="176"/>
        <v/>
      </c>
      <c r="BX318" s="59" t="str">
        <f t="shared" si="177"/>
        <v/>
      </c>
      <c r="BY318" s="59" t="str">
        <f t="shared" si="178"/>
        <v/>
      </c>
      <c r="BZ318" s="59"/>
      <c r="CB318" s="59" t="str">
        <f t="shared" si="179"/>
        <v/>
      </c>
      <c r="CD318" s="59" t="str">
        <f t="shared" si="180"/>
        <v/>
      </c>
      <c r="CE318" s="59" t="str">
        <f t="shared" si="146"/>
        <v/>
      </c>
      <c r="CF318" s="60">
        <v>317</v>
      </c>
      <c r="CG318" s="60" t="str">
        <f>IF($CF318=Output!$C$7,$BS318,"")</f>
        <v/>
      </c>
    </row>
    <row r="319" spans="1:85" x14ac:dyDescent="0.25">
      <c r="A319" s="37"/>
      <c r="B319" s="39"/>
      <c r="C319" s="37"/>
      <c r="D319" s="37"/>
      <c r="E319" s="37"/>
      <c r="F319" s="37"/>
      <c r="G319" s="62"/>
      <c r="H319" s="57"/>
      <c r="I319" s="57"/>
      <c r="J319" s="57"/>
      <c r="K319" s="57"/>
      <c r="L319" s="57"/>
      <c r="M319" s="57"/>
      <c r="N319" s="57"/>
      <c r="O319" s="57"/>
      <c r="P319" s="57"/>
      <c r="R319" s="59">
        <f t="shared" si="147"/>
        <v>0</v>
      </c>
      <c r="S319" s="59">
        <f t="shared" si="148"/>
        <v>0</v>
      </c>
      <c r="T319" s="59">
        <f t="shared" si="149"/>
        <v>0</v>
      </c>
      <c r="U319" s="59">
        <f t="shared" si="150"/>
        <v>0</v>
      </c>
      <c r="V319" s="59">
        <f t="shared" si="151"/>
        <v>0</v>
      </c>
      <c r="W319" s="59">
        <f t="shared" si="152"/>
        <v>0</v>
      </c>
      <c r="X319" s="59">
        <f t="shared" si="153"/>
        <v>0</v>
      </c>
      <c r="Y319" s="59">
        <f t="shared" si="154"/>
        <v>0</v>
      </c>
      <c r="Z319" s="59">
        <f t="shared" si="155"/>
        <v>0</v>
      </c>
      <c r="AA319" s="59">
        <f t="shared" si="156"/>
        <v>0</v>
      </c>
      <c r="AB319" s="59">
        <f t="shared" si="157"/>
        <v>0</v>
      </c>
      <c r="AC319" s="59">
        <f t="shared" si="158"/>
        <v>0</v>
      </c>
      <c r="AD319" s="59">
        <f t="shared" si="159"/>
        <v>0</v>
      </c>
      <c r="AE319" s="59">
        <f t="shared" si="160"/>
        <v>0</v>
      </c>
      <c r="AF319" s="59">
        <f t="shared" si="161"/>
        <v>0</v>
      </c>
      <c r="AG319" s="59">
        <f t="shared" si="162"/>
        <v>0</v>
      </c>
      <c r="AH319" s="59">
        <f t="shared" si="163"/>
        <v>0</v>
      </c>
      <c r="AI319" s="59">
        <f t="shared" si="164"/>
        <v>0</v>
      </c>
      <c r="AJ319" s="59">
        <f t="shared" si="165"/>
        <v>0</v>
      </c>
      <c r="AK319" s="59">
        <f t="shared" si="166"/>
        <v>0</v>
      </c>
      <c r="AL319" s="59">
        <f t="shared" si="167"/>
        <v>0</v>
      </c>
      <c r="AM319" s="59">
        <f t="shared" si="168"/>
        <v>0</v>
      </c>
      <c r="AN319" s="59">
        <f t="shared" si="169"/>
        <v>0</v>
      </c>
      <c r="AO319" s="59">
        <f t="shared" si="170"/>
        <v>0</v>
      </c>
      <c r="AP319" s="59">
        <f t="shared" si="171"/>
        <v>0</v>
      </c>
      <c r="AQ319" s="59">
        <f t="shared" si="172"/>
        <v>0</v>
      </c>
      <c r="BR319" s="59" t="str">
        <f t="shared" si="173"/>
        <v/>
      </c>
      <c r="BS319" s="59" t="str">
        <f t="shared" si="174"/>
        <v/>
      </c>
      <c r="BU319" s="59" t="str">
        <f t="shared" si="175"/>
        <v/>
      </c>
      <c r="BV319" s="59" t="str">
        <f t="shared" si="176"/>
        <v/>
      </c>
      <c r="BX319" s="59" t="str">
        <f t="shared" si="177"/>
        <v/>
      </c>
      <c r="BY319" s="59" t="str">
        <f t="shared" si="178"/>
        <v/>
      </c>
      <c r="BZ319" s="59"/>
      <c r="CB319" s="59" t="str">
        <f t="shared" si="179"/>
        <v/>
      </c>
      <c r="CD319" s="59" t="str">
        <f t="shared" si="180"/>
        <v/>
      </c>
      <c r="CE319" s="59" t="str">
        <f t="shared" si="146"/>
        <v/>
      </c>
      <c r="CF319" s="60">
        <v>318</v>
      </c>
      <c r="CG319" s="60" t="str">
        <f>IF($CF319=Output!$C$7,$BS319,"")</f>
        <v/>
      </c>
    </row>
    <row r="320" spans="1:85" x14ac:dyDescent="0.25">
      <c r="A320" s="37"/>
      <c r="B320" s="39"/>
      <c r="C320" s="37"/>
      <c r="D320" s="37"/>
      <c r="E320" s="37"/>
      <c r="F320" s="37"/>
      <c r="G320" s="62"/>
      <c r="H320" s="57"/>
      <c r="I320" s="57"/>
      <c r="J320" s="57"/>
      <c r="K320" s="57"/>
      <c r="L320" s="57"/>
      <c r="M320" s="57"/>
      <c r="N320" s="57"/>
      <c r="O320" s="57"/>
      <c r="P320" s="57"/>
      <c r="R320" s="59">
        <f t="shared" si="147"/>
        <v>0</v>
      </c>
      <c r="S320" s="59">
        <f t="shared" si="148"/>
        <v>0</v>
      </c>
      <c r="T320" s="59">
        <f t="shared" si="149"/>
        <v>0</v>
      </c>
      <c r="U320" s="59">
        <f t="shared" si="150"/>
        <v>0</v>
      </c>
      <c r="V320" s="59">
        <f t="shared" si="151"/>
        <v>0</v>
      </c>
      <c r="W320" s="59">
        <f t="shared" si="152"/>
        <v>0</v>
      </c>
      <c r="X320" s="59">
        <f t="shared" si="153"/>
        <v>0</v>
      </c>
      <c r="Y320" s="59">
        <f t="shared" si="154"/>
        <v>0</v>
      </c>
      <c r="Z320" s="59">
        <f t="shared" si="155"/>
        <v>0</v>
      </c>
      <c r="AA320" s="59">
        <f t="shared" si="156"/>
        <v>0</v>
      </c>
      <c r="AB320" s="59">
        <f t="shared" si="157"/>
        <v>0</v>
      </c>
      <c r="AC320" s="59">
        <f t="shared" si="158"/>
        <v>0</v>
      </c>
      <c r="AD320" s="59">
        <f t="shared" si="159"/>
        <v>0</v>
      </c>
      <c r="AE320" s="59">
        <f t="shared" si="160"/>
        <v>0</v>
      </c>
      <c r="AF320" s="59">
        <f t="shared" si="161"/>
        <v>0</v>
      </c>
      <c r="AG320" s="59">
        <f t="shared" si="162"/>
        <v>0</v>
      </c>
      <c r="AH320" s="59">
        <f t="shared" si="163"/>
        <v>0</v>
      </c>
      <c r="AI320" s="59">
        <f t="shared" si="164"/>
        <v>0</v>
      </c>
      <c r="AJ320" s="59">
        <f t="shared" si="165"/>
        <v>0</v>
      </c>
      <c r="AK320" s="59">
        <f t="shared" si="166"/>
        <v>0</v>
      </c>
      <c r="AL320" s="59">
        <f t="shared" si="167"/>
        <v>0</v>
      </c>
      <c r="AM320" s="59">
        <f t="shared" si="168"/>
        <v>0</v>
      </c>
      <c r="AN320" s="59">
        <f t="shared" si="169"/>
        <v>0</v>
      </c>
      <c r="AO320" s="59">
        <f t="shared" si="170"/>
        <v>0</v>
      </c>
      <c r="AP320" s="59">
        <f t="shared" si="171"/>
        <v>0</v>
      </c>
      <c r="AQ320" s="59">
        <f t="shared" si="172"/>
        <v>0</v>
      </c>
      <c r="BR320" s="59" t="str">
        <f t="shared" si="173"/>
        <v/>
      </c>
      <c r="BS320" s="59" t="str">
        <f t="shared" si="174"/>
        <v/>
      </c>
      <c r="BU320" s="59" t="str">
        <f t="shared" si="175"/>
        <v/>
      </c>
      <c r="BV320" s="59" t="str">
        <f t="shared" si="176"/>
        <v/>
      </c>
      <c r="BX320" s="59" t="str">
        <f t="shared" si="177"/>
        <v/>
      </c>
      <c r="BY320" s="59" t="str">
        <f t="shared" si="178"/>
        <v/>
      </c>
      <c r="BZ320" s="59"/>
      <c r="CB320" s="59" t="str">
        <f t="shared" si="179"/>
        <v/>
      </c>
      <c r="CD320" s="59" t="str">
        <f t="shared" si="180"/>
        <v/>
      </c>
      <c r="CE320" s="59" t="str">
        <f t="shared" si="146"/>
        <v/>
      </c>
      <c r="CF320" s="60">
        <v>319</v>
      </c>
      <c r="CG320" s="60" t="str">
        <f>IF($CF320=Output!$C$7,$BS320,"")</f>
        <v/>
      </c>
    </row>
    <row r="321" spans="1:85" x14ac:dyDescent="0.25">
      <c r="A321" s="37"/>
      <c r="B321" s="39"/>
      <c r="C321" s="37"/>
      <c r="D321" s="37"/>
      <c r="E321" s="37"/>
      <c r="F321" s="37"/>
      <c r="G321" s="62"/>
      <c r="H321" s="57"/>
      <c r="I321" s="57"/>
      <c r="J321" s="57"/>
      <c r="K321" s="57"/>
      <c r="L321" s="57"/>
      <c r="M321" s="57"/>
      <c r="N321" s="57"/>
      <c r="O321" s="57"/>
      <c r="P321" s="57"/>
      <c r="R321" s="59">
        <f t="shared" si="147"/>
        <v>0</v>
      </c>
      <c r="S321" s="59">
        <f t="shared" si="148"/>
        <v>0</v>
      </c>
      <c r="T321" s="59">
        <f t="shared" si="149"/>
        <v>0</v>
      </c>
      <c r="U321" s="59">
        <f t="shared" si="150"/>
        <v>0</v>
      </c>
      <c r="V321" s="59">
        <f t="shared" si="151"/>
        <v>0</v>
      </c>
      <c r="W321" s="59">
        <f t="shared" si="152"/>
        <v>0</v>
      </c>
      <c r="X321" s="59">
        <f t="shared" si="153"/>
        <v>0</v>
      </c>
      <c r="Y321" s="59">
        <f t="shared" si="154"/>
        <v>0</v>
      </c>
      <c r="Z321" s="59">
        <f t="shared" si="155"/>
        <v>0</v>
      </c>
      <c r="AA321" s="59">
        <f t="shared" si="156"/>
        <v>0</v>
      </c>
      <c r="AB321" s="59">
        <f t="shared" si="157"/>
        <v>0</v>
      </c>
      <c r="AC321" s="59">
        <f t="shared" si="158"/>
        <v>0</v>
      </c>
      <c r="AD321" s="59">
        <f t="shared" si="159"/>
        <v>0</v>
      </c>
      <c r="AE321" s="59">
        <f t="shared" si="160"/>
        <v>0</v>
      </c>
      <c r="AF321" s="59">
        <f t="shared" si="161"/>
        <v>0</v>
      </c>
      <c r="AG321" s="59">
        <f t="shared" si="162"/>
        <v>0</v>
      </c>
      <c r="AH321" s="59">
        <f t="shared" si="163"/>
        <v>0</v>
      </c>
      <c r="AI321" s="59">
        <f t="shared" si="164"/>
        <v>0</v>
      </c>
      <c r="AJ321" s="59">
        <f t="shared" si="165"/>
        <v>0</v>
      </c>
      <c r="AK321" s="59">
        <f t="shared" si="166"/>
        <v>0</v>
      </c>
      <c r="AL321" s="59">
        <f t="shared" si="167"/>
        <v>0</v>
      </c>
      <c r="AM321" s="59">
        <f t="shared" si="168"/>
        <v>0</v>
      </c>
      <c r="AN321" s="59">
        <f t="shared" si="169"/>
        <v>0</v>
      </c>
      <c r="AO321" s="59">
        <f t="shared" si="170"/>
        <v>0</v>
      </c>
      <c r="AP321" s="59">
        <f t="shared" si="171"/>
        <v>0</v>
      </c>
      <c r="AQ321" s="59">
        <f t="shared" si="172"/>
        <v>0</v>
      </c>
      <c r="BR321" s="59" t="str">
        <f t="shared" si="173"/>
        <v/>
      </c>
      <c r="BS321" s="59" t="str">
        <f t="shared" si="174"/>
        <v/>
      </c>
      <c r="BU321" s="59" t="str">
        <f t="shared" si="175"/>
        <v/>
      </c>
      <c r="BV321" s="59" t="str">
        <f t="shared" si="176"/>
        <v/>
      </c>
      <c r="BX321" s="59" t="str">
        <f t="shared" si="177"/>
        <v/>
      </c>
      <c r="BY321" s="59" t="str">
        <f t="shared" si="178"/>
        <v/>
      </c>
      <c r="BZ321" s="59"/>
      <c r="CB321" s="59" t="str">
        <f t="shared" si="179"/>
        <v/>
      </c>
      <c r="CD321" s="59" t="str">
        <f t="shared" si="180"/>
        <v/>
      </c>
      <c r="CE321" s="59" t="str">
        <f t="shared" si="146"/>
        <v/>
      </c>
      <c r="CF321" s="60">
        <v>320</v>
      </c>
      <c r="CG321" s="60" t="str">
        <f>IF($CF321=Output!$C$7,$BS321,"")</f>
        <v/>
      </c>
    </row>
    <row r="322" spans="1:85" x14ac:dyDescent="0.25">
      <c r="A322" s="37"/>
      <c r="B322" s="39"/>
      <c r="C322" s="37"/>
      <c r="D322" s="37"/>
      <c r="E322" s="37"/>
      <c r="F322" s="37"/>
      <c r="G322" s="62"/>
      <c r="H322" s="57"/>
      <c r="I322" s="57"/>
      <c r="J322" s="57"/>
      <c r="K322" s="57"/>
      <c r="L322" s="57"/>
      <c r="M322" s="57"/>
      <c r="N322" s="57"/>
      <c r="O322" s="57"/>
      <c r="P322" s="57"/>
      <c r="R322" s="59">
        <f t="shared" si="147"/>
        <v>0</v>
      </c>
      <c r="S322" s="59">
        <f t="shared" si="148"/>
        <v>0</v>
      </c>
      <c r="T322" s="59">
        <f t="shared" si="149"/>
        <v>0</v>
      </c>
      <c r="U322" s="59">
        <f t="shared" si="150"/>
        <v>0</v>
      </c>
      <c r="V322" s="59">
        <f t="shared" si="151"/>
        <v>0</v>
      </c>
      <c r="W322" s="59">
        <f t="shared" si="152"/>
        <v>0</v>
      </c>
      <c r="X322" s="59">
        <f t="shared" si="153"/>
        <v>0</v>
      </c>
      <c r="Y322" s="59">
        <f t="shared" si="154"/>
        <v>0</v>
      </c>
      <c r="Z322" s="59">
        <f t="shared" si="155"/>
        <v>0</v>
      </c>
      <c r="AA322" s="59">
        <f t="shared" si="156"/>
        <v>0</v>
      </c>
      <c r="AB322" s="59">
        <f t="shared" si="157"/>
        <v>0</v>
      </c>
      <c r="AC322" s="59">
        <f t="shared" si="158"/>
        <v>0</v>
      </c>
      <c r="AD322" s="59">
        <f t="shared" si="159"/>
        <v>0</v>
      </c>
      <c r="AE322" s="59">
        <f t="shared" si="160"/>
        <v>0</v>
      </c>
      <c r="AF322" s="59">
        <f t="shared" si="161"/>
        <v>0</v>
      </c>
      <c r="AG322" s="59">
        <f t="shared" si="162"/>
        <v>0</v>
      </c>
      <c r="AH322" s="59">
        <f t="shared" si="163"/>
        <v>0</v>
      </c>
      <c r="AI322" s="59">
        <f t="shared" si="164"/>
        <v>0</v>
      </c>
      <c r="AJ322" s="59">
        <f t="shared" si="165"/>
        <v>0</v>
      </c>
      <c r="AK322" s="59">
        <f t="shared" si="166"/>
        <v>0</v>
      </c>
      <c r="AL322" s="59">
        <f t="shared" si="167"/>
        <v>0</v>
      </c>
      <c r="AM322" s="59">
        <f t="shared" si="168"/>
        <v>0</v>
      </c>
      <c r="AN322" s="59">
        <f t="shared" si="169"/>
        <v>0</v>
      </c>
      <c r="AO322" s="59">
        <f t="shared" si="170"/>
        <v>0</v>
      </c>
      <c r="AP322" s="59">
        <f t="shared" si="171"/>
        <v>0</v>
      </c>
      <c r="AQ322" s="59">
        <f t="shared" si="172"/>
        <v>0</v>
      </c>
      <c r="BR322" s="59" t="str">
        <f t="shared" si="173"/>
        <v/>
      </c>
      <c r="BS322" s="59" t="str">
        <f t="shared" si="174"/>
        <v/>
      </c>
      <c r="BU322" s="59" t="str">
        <f t="shared" si="175"/>
        <v/>
      </c>
      <c r="BV322" s="59" t="str">
        <f t="shared" si="176"/>
        <v/>
      </c>
      <c r="BX322" s="59" t="str">
        <f t="shared" si="177"/>
        <v/>
      </c>
      <c r="BY322" s="59" t="str">
        <f t="shared" si="178"/>
        <v/>
      </c>
      <c r="BZ322" s="59"/>
      <c r="CB322" s="59" t="str">
        <f t="shared" si="179"/>
        <v/>
      </c>
      <c r="CD322" s="59" t="str">
        <f t="shared" si="180"/>
        <v/>
      </c>
      <c r="CE322" s="59" t="str">
        <f t="shared" ref="CE322:CE385" si="181">IF(ISBLANK(A322)=TRUE,"",(A322-CD322)^2)</f>
        <v/>
      </c>
      <c r="CF322" s="60">
        <v>321</v>
      </c>
      <c r="CG322" s="60" t="str">
        <f>IF($CF322=Output!$C$7,$BS322,"")</f>
        <v/>
      </c>
    </row>
    <row r="323" spans="1:85" x14ac:dyDescent="0.25">
      <c r="A323" s="37"/>
      <c r="B323" s="39"/>
      <c r="C323" s="37"/>
      <c r="D323" s="37"/>
      <c r="E323" s="37"/>
      <c r="F323" s="37"/>
      <c r="G323" s="62"/>
      <c r="H323" s="57"/>
      <c r="I323" s="57"/>
      <c r="J323" s="57"/>
      <c r="K323" s="57"/>
      <c r="L323" s="57"/>
      <c r="M323" s="57"/>
      <c r="N323" s="57"/>
      <c r="O323" s="57"/>
      <c r="P323" s="57"/>
      <c r="R323" s="59">
        <f t="shared" ref="R323:R386" si="182">IF(ISBLANK(A323)=TRUE,0,1)</f>
        <v>0</v>
      </c>
      <c r="S323" s="59">
        <f t="shared" ref="S323:S386" si="183">IF(ISBLANK(B323)=TRUE,0,B323)</f>
        <v>0</v>
      </c>
      <c r="T323" s="59">
        <f t="shared" ref="T323:T386" si="184">IF(ISBLANK(C323)=TRUE,0,C323)</f>
        <v>0</v>
      </c>
      <c r="U323" s="59">
        <f t="shared" ref="U323:U386" si="185">IF(ISBLANK(D323)=TRUE,0,D323)</f>
        <v>0</v>
      </c>
      <c r="V323" s="59">
        <f t="shared" ref="V323:V386" si="186">IF(ISBLANK(E323)=TRUE,0,E323)</f>
        <v>0</v>
      </c>
      <c r="W323" s="59">
        <f t="shared" ref="W323:W386" si="187">IF(ISBLANK(F323)=TRUE,0,F323)</f>
        <v>0</v>
      </c>
      <c r="X323" s="59">
        <f t="shared" ref="X323:X386" si="188">IF(ISBLANK(B323)=TRUE,0,B323*B323)</f>
        <v>0</v>
      </c>
      <c r="Y323" s="59">
        <f t="shared" ref="Y323:Y386" si="189">IF(ISBLANK(C323)=TRUE,0,B323*C323)</f>
        <v>0</v>
      </c>
      <c r="Z323" s="59">
        <f t="shared" ref="Z323:Z386" si="190">IF(ISBLANK(D323)=TRUE,0,B323*D323)</f>
        <v>0</v>
      </c>
      <c r="AA323" s="59">
        <f t="shared" ref="AA323:AA386" si="191">IF(ISBLANK(E323)=TRUE,0,B323*E323)</f>
        <v>0</v>
      </c>
      <c r="AB323" s="59">
        <f t="shared" ref="AB323:AB386" si="192">IF(ISBLANK(F323)=TRUE,0,B323*F323)</f>
        <v>0</v>
      </c>
      <c r="AC323" s="59">
        <f t="shared" ref="AC323:AC386" si="193">IF(ISBLANK(C323)=TRUE,0,C323*C323)</f>
        <v>0</v>
      </c>
      <c r="AD323" s="59">
        <f t="shared" ref="AD323:AD386" si="194">IF(ISBLANK(D323)=TRUE,0,C323*D323)</f>
        <v>0</v>
      </c>
      <c r="AE323" s="59">
        <f t="shared" ref="AE323:AE386" si="195">IF(ISBLANK(E323)=TRUE,0,C323*E323)</f>
        <v>0</v>
      </c>
      <c r="AF323" s="59">
        <f t="shared" ref="AF323:AF386" si="196">IF(ISBLANK(F323)=TRUE,0,C323*F323)</f>
        <v>0</v>
      </c>
      <c r="AG323" s="59">
        <f t="shared" ref="AG323:AG386" si="197">IF(ISBLANK(D323)=TRUE,0,D323*D323)</f>
        <v>0</v>
      </c>
      <c r="AH323" s="59">
        <f t="shared" ref="AH323:AH386" si="198">IF(ISBLANK(E323)=TRUE,0,D323*E323)</f>
        <v>0</v>
      </c>
      <c r="AI323" s="59">
        <f t="shared" ref="AI323:AI386" si="199">IF(ISBLANK(F323)=TRUE,0,D323*F323)</f>
        <v>0</v>
      </c>
      <c r="AJ323" s="59">
        <f t="shared" ref="AJ323:AJ386" si="200">IF(ISBLANK(E323)=TRUE,0,E323*E323)</f>
        <v>0</v>
      </c>
      <c r="AK323" s="59">
        <f t="shared" ref="AK323:AK386" si="201">IF(ISBLANK(F323)=TRUE,0,E323*F323)</f>
        <v>0</v>
      </c>
      <c r="AL323" s="59">
        <f t="shared" ref="AL323:AL386" si="202">IF(ISBLANK(F323)=TRUE,0,F323*F323)</f>
        <v>0</v>
      </c>
      <c r="AM323" s="59">
        <f t="shared" ref="AM323:AM386" si="203">IF(ISBLANK(B323)=TRUE,0,S323*$A323)</f>
        <v>0</v>
      </c>
      <c r="AN323" s="59">
        <f t="shared" ref="AN323:AN386" si="204">IF(ISBLANK(C323)=TRUE,0,T323*$A323)</f>
        <v>0</v>
      </c>
      <c r="AO323" s="59">
        <f t="shared" ref="AO323:AO386" si="205">IF(ISBLANK(D323)=TRUE,0,U323*$A323)</f>
        <v>0</v>
      </c>
      <c r="AP323" s="59">
        <f t="shared" ref="AP323:AP386" si="206">IF(ISBLANK(E323)=TRUE,0,V323*$A323)</f>
        <v>0</v>
      </c>
      <c r="AQ323" s="59">
        <f t="shared" ref="AQ323:AQ386" si="207">IF(ISBLANK(F323)=TRUE,0,W323*$A323)</f>
        <v>0</v>
      </c>
      <c r="BR323" s="59" t="str">
        <f t="shared" ref="BR323:BR386" si="208">IF(ISBLANK(A323)=TRUE,"",$AU$42+$AU$43*$B323+$AU$44*$C323+$AU$45*$D323+$AU$46*$E323+$AU$47*$F323)</f>
        <v/>
      </c>
      <c r="BS323" s="59" t="str">
        <f t="shared" ref="BS323:BS386" si="209">IF(ISBLANK(A323)=TRUE,"",A323-BR323)</f>
        <v/>
      </c>
      <c r="BU323" s="59" t="str">
        <f t="shared" ref="BU323:BU386" si="210">IF(ISBLANK(A324)=TRUE,"",BS324)</f>
        <v/>
      </c>
      <c r="BV323" s="59" t="str">
        <f t="shared" ref="BV323:BV386" si="211">IF(ISBLANK(A324)=TRUE,"",BS323)</f>
        <v/>
      </c>
      <c r="BX323" s="59" t="str">
        <f t="shared" ref="BX323:BX386" si="212">IF(ISBLANK(A324)=TRUE,"",BV323*BV323)</f>
        <v/>
      </c>
      <c r="BY323" s="59" t="str">
        <f t="shared" ref="BY323:BY386" si="213">IF(ISBLANK(A324)=TRUE,"",BU323*BV323)</f>
        <v/>
      </c>
      <c r="BZ323" s="59"/>
      <c r="CB323" s="59" t="str">
        <f t="shared" ref="CB323:CB386" si="214">IF(ISBLANK(A324)=TRUE,"",($BU323-($CA$2*$BV323))^2)</f>
        <v/>
      </c>
      <c r="CD323" s="59" t="str">
        <f t="shared" ref="CD323:CD386" si="215">IF(ISBLANK(A323)=TRUE,"",$AU$42+$AU$43*$B323+$AU$44*$C323+$AU$45*$D323+$AU$46*$E323+$AU$47*$F323+$CA$2*$BS322)</f>
        <v/>
      </c>
      <c r="CE323" s="59" t="str">
        <f t="shared" si="181"/>
        <v/>
      </c>
      <c r="CF323" s="60">
        <v>322</v>
      </c>
      <c r="CG323" s="60" t="str">
        <f>IF($CF323=Output!$C$7,$BS323,"")</f>
        <v/>
      </c>
    </row>
    <row r="324" spans="1:85" x14ac:dyDescent="0.25">
      <c r="A324" s="37"/>
      <c r="B324" s="39"/>
      <c r="C324" s="37"/>
      <c r="D324" s="37"/>
      <c r="E324" s="37"/>
      <c r="F324" s="37"/>
      <c r="G324" s="62"/>
      <c r="H324" s="57"/>
      <c r="I324" s="57"/>
      <c r="J324" s="57"/>
      <c r="K324" s="57"/>
      <c r="L324" s="57"/>
      <c r="M324" s="57"/>
      <c r="N324" s="57"/>
      <c r="O324" s="57"/>
      <c r="P324" s="57"/>
      <c r="R324" s="59">
        <f t="shared" si="182"/>
        <v>0</v>
      </c>
      <c r="S324" s="59">
        <f t="shared" si="183"/>
        <v>0</v>
      </c>
      <c r="T324" s="59">
        <f t="shared" si="184"/>
        <v>0</v>
      </c>
      <c r="U324" s="59">
        <f t="shared" si="185"/>
        <v>0</v>
      </c>
      <c r="V324" s="59">
        <f t="shared" si="186"/>
        <v>0</v>
      </c>
      <c r="W324" s="59">
        <f t="shared" si="187"/>
        <v>0</v>
      </c>
      <c r="X324" s="59">
        <f t="shared" si="188"/>
        <v>0</v>
      </c>
      <c r="Y324" s="59">
        <f t="shared" si="189"/>
        <v>0</v>
      </c>
      <c r="Z324" s="59">
        <f t="shared" si="190"/>
        <v>0</v>
      </c>
      <c r="AA324" s="59">
        <f t="shared" si="191"/>
        <v>0</v>
      </c>
      <c r="AB324" s="59">
        <f t="shared" si="192"/>
        <v>0</v>
      </c>
      <c r="AC324" s="59">
        <f t="shared" si="193"/>
        <v>0</v>
      </c>
      <c r="AD324" s="59">
        <f t="shared" si="194"/>
        <v>0</v>
      </c>
      <c r="AE324" s="59">
        <f t="shared" si="195"/>
        <v>0</v>
      </c>
      <c r="AF324" s="59">
        <f t="shared" si="196"/>
        <v>0</v>
      </c>
      <c r="AG324" s="59">
        <f t="shared" si="197"/>
        <v>0</v>
      </c>
      <c r="AH324" s="59">
        <f t="shared" si="198"/>
        <v>0</v>
      </c>
      <c r="AI324" s="59">
        <f t="shared" si="199"/>
        <v>0</v>
      </c>
      <c r="AJ324" s="59">
        <f t="shared" si="200"/>
        <v>0</v>
      </c>
      <c r="AK324" s="59">
        <f t="shared" si="201"/>
        <v>0</v>
      </c>
      <c r="AL324" s="59">
        <f t="shared" si="202"/>
        <v>0</v>
      </c>
      <c r="AM324" s="59">
        <f t="shared" si="203"/>
        <v>0</v>
      </c>
      <c r="AN324" s="59">
        <f t="shared" si="204"/>
        <v>0</v>
      </c>
      <c r="AO324" s="59">
        <f t="shared" si="205"/>
        <v>0</v>
      </c>
      <c r="AP324" s="59">
        <f t="shared" si="206"/>
        <v>0</v>
      </c>
      <c r="AQ324" s="59">
        <f t="shared" si="207"/>
        <v>0</v>
      </c>
      <c r="BR324" s="59" t="str">
        <f t="shared" si="208"/>
        <v/>
      </c>
      <c r="BS324" s="59" t="str">
        <f t="shared" si="209"/>
        <v/>
      </c>
      <c r="BU324" s="59" t="str">
        <f t="shared" si="210"/>
        <v/>
      </c>
      <c r="BV324" s="59" t="str">
        <f t="shared" si="211"/>
        <v/>
      </c>
      <c r="BX324" s="59" t="str">
        <f t="shared" si="212"/>
        <v/>
      </c>
      <c r="BY324" s="59" t="str">
        <f t="shared" si="213"/>
        <v/>
      </c>
      <c r="BZ324" s="59"/>
      <c r="CB324" s="59" t="str">
        <f t="shared" si="214"/>
        <v/>
      </c>
      <c r="CD324" s="59" t="str">
        <f t="shared" si="215"/>
        <v/>
      </c>
      <c r="CE324" s="59" t="str">
        <f t="shared" si="181"/>
        <v/>
      </c>
      <c r="CF324" s="60">
        <v>323</v>
      </c>
      <c r="CG324" s="60" t="str">
        <f>IF($CF324=Output!$C$7,$BS324,"")</f>
        <v/>
      </c>
    </row>
    <row r="325" spans="1:85" x14ac:dyDescent="0.25">
      <c r="A325" s="37"/>
      <c r="B325" s="39"/>
      <c r="C325" s="37"/>
      <c r="D325" s="37"/>
      <c r="E325" s="37"/>
      <c r="F325" s="37"/>
      <c r="G325" s="62"/>
      <c r="H325" s="57"/>
      <c r="I325" s="57"/>
      <c r="J325" s="57"/>
      <c r="K325" s="57"/>
      <c r="L325" s="57"/>
      <c r="M325" s="57"/>
      <c r="N325" s="57"/>
      <c r="O325" s="57"/>
      <c r="P325" s="57"/>
      <c r="R325" s="59">
        <f t="shared" si="182"/>
        <v>0</v>
      </c>
      <c r="S325" s="59">
        <f t="shared" si="183"/>
        <v>0</v>
      </c>
      <c r="T325" s="59">
        <f t="shared" si="184"/>
        <v>0</v>
      </c>
      <c r="U325" s="59">
        <f t="shared" si="185"/>
        <v>0</v>
      </c>
      <c r="V325" s="59">
        <f t="shared" si="186"/>
        <v>0</v>
      </c>
      <c r="W325" s="59">
        <f t="shared" si="187"/>
        <v>0</v>
      </c>
      <c r="X325" s="59">
        <f t="shared" si="188"/>
        <v>0</v>
      </c>
      <c r="Y325" s="59">
        <f t="shared" si="189"/>
        <v>0</v>
      </c>
      <c r="Z325" s="59">
        <f t="shared" si="190"/>
        <v>0</v>
      </c>
      <c r="AA325" s="59">
        <f t="shared" si="191"/>
        <v>0</v>
      </c>
      <c r="AB325" s="59">
        <f t="shared" si="192"/>
        <v>0</v>
      </c>
      <c r="AC325" s="59">
        <f t="shared" si="193"/>
        <v>0</v>
      </c>
      <c r="AD325" s="59">
        <f t="shared" si="194"/>
        <v>0</v>
      </c>
      <c r="AE325" s="59">
        <f t="shared" si="195"/>
        <v>0</v>
      </c>
      <c r="AF325" s="59">
        <f t="shared" si="196"/>
        <v>0</v>
      </c>
      <c r="AG325" s="59">
        <f t="shared" si="197"/>
        <v>0</v>
      </c>
      <c r="AH325" s="59">
        <f t="shared" si="198"/>
        <v>0</v>
      </c>
      <c r="AI325" s="59">
        <f t="shared" si="199"/>
        <v>0</v>
      </c>
      <c r="AJ325" s="59">
        <f t="shared" si="200"/>
        <v>0</v>
      </c>
      <c r="AK325" s="59">
        <f t="shared" si="201"/>
        <v>0</v>
      </c>
      <c r="AL325" s="59">
        <f t="shared" si="202"/>
        <v>0</v>
      </c>
      <c r="AM325" s="59">
        <f t="shared" si="203"/>
        <v>0</v>
      </c>
      <c r="AN325" s="59">
        <f t="shared" si="204"/>
        <v>0</v>
      </c>
      <c r="AO325" s="59">
        <f t="shared" si="205"/>
        <v>0</v>
      </c>
      <c r="AP325" s="59">
        <f t="shared" si="206"/>
        <v>0</v>
      </c>
      <c r="AQ325" s="59">
        <f t="shared" si="207"/>
        <v>0</v>
      </c>
      <c r="BR325" s="59" t="str">
        <f t="shared" si="208"/>
        <v/>
      </c>
      <c r="BS325" s="59" t="str">
        <f t="shared" si="209"/>
        <v/>
      </c>
      <c r="BU325" s="59" t="str">
        <f t="shared" si="210"/>
        <v/>
      </c>
      <c r="BV325" s="59" t="str">
        <f t="shared" si="211"/>
        <v/>
      </c>
      <c r="BX325" s="59" t="str">
        <f t="shared" si="212"/>
        <v/>
      </c>
      <c r="BY325" s="59" t="str">
        <f t="shared" si="213"/>
        <v/>
      </c>
      <c r="BZ325" s="59"/>
      <c r="CB325" s="59" t="str">
        <f t="shared" si="214"/>
        <v/>
      </c>
      <c r="CD325" s="59" t="str">
        <f t="shared" si="215"/>
        <v/>
      </c>
      <c r="CE325" s="59" t="str">
        <f t="shared" si="181"/>
        <v/>
      </c>
      <c r="CF325" s="60">
        <v>324</v>
      </c>
      <c r="CG325" s="60" t="str">
        <f>IF($CF325=Output!$C$7,$BS325,"")</f>
        <v/>
      </c>
    </row>
    <row r="326" spans="1:85" x14ac:dyDescent="0.25">
      <c r="A326" s="37"/>
      <c r="B326" s="39"/>
      <c r="C326" s="37"/>
      <c r="D326" s="37"/>
      <c r="E326" s="37"/>
      <c r="F326" s="37"/>
      <c r="G326" s="62"/>
      <c r="H326" s="57"/>
      <c r="I326" s="57"/>
      <c r="J326" s="57"/>
      <c r="K326" s="57"/>
      <c r="L326" s="57"/>
      <c r="M326" s="57"/>
      <c r="N326" s="57"/>
      <c r="O326" s="57"/>
      <c r="P326" s="57"/>
      <c r="R326" s="59">
        <f t="shared" si="182"/>
        <v>0</v>
      </c>
      <c r="S326" s="59">
        <f t="shared" si="183"/>
        <v>0</v>
      </c>
      <c r="T326" s="59">
        <f t="shared" si="184"/>
        <v>0</v>
      </c>
      <c r="U326" s="59">
        <f t="shared" si="185"/>
        <v>0</v>
      </c>
      <c r="V326" s="59">
        <f t="shared" si="186"/>
        <v>0</v>
      </c>
      <c r="W326" s="59">
        <f t="shared" si="187"/>
        <v>0</v>
      </c>
      <c r="X326" s="59">
        <f t="shared" si="188"/>
        <v>0</v>
      </c>
      <c r="Y326" s="59">
        <f t="shared" si="189"/>
        <v>0</v>
      </c>
      <c r="Z326" s="59">
        <f t="shared" si="190"/>
        <v>0</v>
      </c>
      <c r="AA326" s="59">
        <f t="shared" si="191"/>
        <v>0</v>
      </c>
      <c r="AB326" s="59">
        <f t="shared" si="192"/>
        <v>0</v>
      </c>
      <c r="AC326" s="59">
        <f t="shared" si="193"/>
        <v>0</v>
      </c>
      <c r="AD326" s="59">
        <f t="shared" si="194"/>
        <v>0</v>
      </c>
      <c r="AE326" s="59">
        <f t="shared" si="195"/>
        <v>0</v>
      </c>
      <c r="AF326" s="59">
        <f t="shared" si="196"/>
        <v>0</v>
      </c>
      <c r="AG326" s="59">
        <f t="shared" si="197"/>
        <v>0</v>
      </c>
      <c r="AH326" s="59">
        <f t="shared" si="198"/>
        <v>0</v>
      </c>
      <c r="AI326" s="59">
        <f t="shared" si="199"/>
        <v>0</v>
      </c>
      <c r="AJ326" s="59">
        <f t="shared" si="200"/>
        <v>0</v>
      </c>
      <c r="AK326" s="59">
        <f t="shared" si="201"/>
        <v>0</v>
      </c>
      <c r="AL326" s="59">
        <f t="shared" si="202"/>
        <v>0</v>
      </c>
      <c r="AM326" s="59">
        <f t="shared" si="203"/>
        <v>0</v>
      </c>
      <c r="AN326" s="59">
        <f t="shared" si="204"/>
        <v>0</v>
      </c>
      <c r="AO326" s="59">
        <f t="shared" si="205"/>
        <v>0</v>
      </c>
      <c r="AP326" s="59">
        <f t="shared" si="206"/>
        <v>0</v>
      </c>
      <c r="AQ326" s="59">
        <f t="shared" si="207"/>
        <v>0</v>
      </c>
      <c r="BR326" s="59" t="str">
        <f t="shared" si="208"/>
        <v/>
      </c>
      <c r="BS326" s="59" t="str">
        <f t="shared" si="209"/>
        <v/>
      </c>
      <c r="BU326" s="59" t="str">
        <f t="shared" si="210"/>
        <v/>
      </c>
      <c r="BV326" s="59" t="str">
        <f t="shared" si="211"/>
        <v/>
      </c>
      <c r="BX326" s="59" t="str">
        <f t="shared" si="212"/>
        <v/>
      </c>
      <c r="BY326" s="59" t="str">
        <f t="shared" si="213"/>
        <v/>
      </c>
      <c r="BZ326" s="59"/>
      <c r="CB326" s="59" t="str">
        <f t="shared" si="214"/>
        <v/>
      </c>
      <c r="CD326" s="59" t="str">
        <f t="shared" si="215"/>
        <v/>
      </c>
      <c r="CE326" s="59" t="str">
        <f t="shared" si="181"/>
        <v/>
      </c>
      <c r="CF326" s="60">
        <v>325</v>
      </c>
      <c r="CG326" s="60" t="str">
        <f>IF($CF326=Output!$C$7,$BS326,"")</f>
        <v/>
      </c>
    </row>
    <row r="327" spans="1:85" x14ac:dyDescent="0.25">
      <c r="A327" s="37"/>
      <c r="B327" s="39"/>
      <c r="C327" s="37"/>
      <c r="D327" s="37"/>
      <c r="E327" s="37"/>
      <c r="F327" s="37"/>
      <c r="G327" s="62"/>
      <c r="H327" s="57"/>
      <c r="I327" s="57"/>
      <c r="J327" s="57"/>
      <c r="K327" s="57"/>
      <c r="L327" s="57"/>
      <c r="M327" s="57"/>
      <c r="N327" s="57"/>
      <c r="O327" s="57"/>
      <c r="P327" s="57"/>
      <c r="R327" s="59">
        <f t="shared" si="182"/>
        <v>0</v>
      </c>
      <c r="S327" s="59">
        <f t="shared" si="183"/>
        <v>0</v>
      </c>
      <c r="T327" s="59">
        <f t="shared" si="184"/>
        <v>0</v>
      </c>
      <c r="U327" s="59">
        <f t="shared" si="185"/>
        <v>0</v>
      </c>
      <c r="V327" s="59">
        <f t="shared" si="186"/>
        <v>0</v>
      </c>
      <c r="W327" s="59">
        <f t="shared" si="187"/>
        <v>0</v>
      </c>
      <c r="X327" s="59">
        <f t="shared" si="188"/>
        <v>0</v>
      </c>
      <c r="Y327" s="59">
        <f t="shared" si="189"/>
        <v>0</v>
      </c>
      <c r="Z327" s="59">
        <f t="shared" si="190"/>
        <v>0</v>
      </c>
      <c r="AA327" s="59">
        <f t="shared" si="191"/>
        <v>0</v>
      </c>
      <c r="AB327" s="59">
        <f t="shared" si="192"/>
        <v>0</v>
      </c>
      <c r="AC327" s="59">
        <f t="shared" si="193"/>
        <v>0</v>
      </c>
      <c r="AD327" s="59">
        <f t="shared" si="194"/>
        <v>0</v>
      </c>
      <c r="AE327" s="59">
        <f t="shared" si="195"/>
        <v>0</v>
      </c>
      <c r="AF327" s="59">
        <f t="shared" si="196"/>
        <v>0</v>
      </c>
      <c r="AG327" s="59">
        <f t="shared" si="197"/>
        <v>0</v>
      </c>
      <c r="AH327" s="59">
        <f t="shared" si="198"/>
        <v>0</v>
      </c>
      <c r="AI327" s="59">
        <f t="shared" si="199"/>
        <v>0</v>
      </c>
      <c r="AJ327" s="59">
        <f t="shared" si="200"/>
        <v>0</v>
      </c>
      <c r="AK327" s="59">
        <f t="shared" si="201"/>
        <v>0</v>
      </c>
      <c r="AL327" s="59">
        <f t="shared" si="202"/>
        <v>0</v>
      </c>
      <c r="AM327" s="59">
        <f t="shared" si="203"/>
        <v>0</v>
      </c>
      <c r="AN327" s="59">
        <f t="shared" si="204"/>
        <v>0</v>
      </c>
      <c r="AO327" s="59">
        <f t="shared" si="205"/>
        <v>0</v>
      </c>
      <c r="AP327" s="59">
        <f t="shared" si="206"/>
        <v>0</v>
      </c>
      <c r="AQ327" s="59">
        <f t="shared" si="207"/>
        <v>0</v>
      </c>
      <c r="BR327" s="59" t="str">
        <f t="shared" si="208"/>
        <v/>
      </c>
      <c r="BS327" s="59" t="str">
        <f t="shared" si="209"/>
        <v/>
      </c>
      <c r="BU327" s="59" t="str">
        <f t="shared" si="210"/>
        <v/>
      </c>
      <c r="BV327" s="59" t="str">
        <f t="shared" si="211"/>
        <v/>
      </c>
      <c r="BX327" s="59" t="str">
        <f t="shared" si="212"/>
        <v/>
      </c>
      <c r="BY327" s="59" t="str">
        <f t="shared" si="213"/>
        <v/>
      </c>
      <c r="BZ327" s="59"/>
      <c r="CB327" s="59" t="str">
        <f t="shared" si="214"/>
        <v/>
      </c>
      <c r="CD327" s="59" t="str">
        <f t="shared" si="215"/>
        <v/>
      </c>
      <c r="CE327" s="59" t="str">
        <f t="shared" si="181"/>
        <v/>
      </c>
      <c r="CF327" s="60">
        <v>326</v>
      </c>
      <c r="CG327" s="60" t="str">
        <f>IF($CF327=Output!$C$7,$BS327,"")</f>
        <v/>
      </c>
    </row>
    <row r="328" spans="1:85" x14ac:dyDescent="0.25">
      <c r="A328" s="37"/>
      <c r="B328" s="39"/>
      <c r="C328" s="37"/>
      <c r="D328" s="37"/>
      <c r="E328" s="37"/>
      <c r="F328" s="37"/>
      <c r="G328" s="62"/>
      <c r="H328" s="57"/>
      <c r="I328" s="57"/>
      <c r="J328" s="57"/>
      <c r="K328" s="57"/>
      <c r="L328" s="57"/>
      <c r="M328" s="57"/>
      <c r="N328" s="57"/>
      <c r="O328" s="57"/>
      <c r="P328" s="57"/>
      <c r="R328" s="59">
        <f t="shared" si="182"/>
        <v>0</v>
      </c>
      <c r="S328" s="59">
        <f t="shared" si="183"/>
        <v>0</v>
      </c>
      <c r="T328" s="59">
        <f t="shared" si="184"/>
        <v>0</v>
      </c>
      <c r="U328" s="59">
        <f t="shared" si="185"/>
        <v>0</v>
      </c>
      <c r="V328" s="59">
        <f t="shared" si="186"/>
        <v>0</v>
      </c>
      <c r="W328" s="59">
        <f t="shared" si="187"/>
        <v>0</v>
      </c>
      <c r="X328" s="59">
        <f t="shared" si="188"/>
        <v>0</v>
      </c>
      <c r="Y328" s="59">
        <f t="shared" si="189"/>
        <v>0</v>
      </c>
      <c r="Z328" s="59">
        <f t="shared" si="190"/>
        <v>0</v>
      </c>
      <c r="AA328" s="59">
        <f t="shared" si="191"/>
        <v>0</v>
      </c>
      <c r="AB328" s="59">
        <f t="shared" si="192"/>
        <v>0</v>
      </c>
      <c r="AC328" s="59">
        <f t="shared" si="193"/>
        <v>0</v>
      </c>
      <c r="AD328" s="59">
        <f t="shared" si="194"/>
        <v>0</v>
      </c>
      <c r="AE328" s="59">
        <f t="shared" si="195"/>
        <v>0</v>
      </c>
      <c r="AF328" s="59">
        <f t="shared" si="196"/>
        <v>0</v>
      </c>
      <c r="AG328" s="59">
        <f t="shared" si="197"/>
        <v>0</v>
      </c>
      <c r="AH328" s="59">
        <f t="shared" si="198"/>
        <v>0</v>
      </c>
      <c r="AI328" s="59">
        <f t="shared" si="199"/>
        <v>0</v>
      </c>
      <c r="AJ328" s="59">
        <f t="shared" si="200"/>
        <v>0</v>
      </c>
      <c r="AK328" s="59">
        <f t="shared" si="201"/>
        <v>0</v>
      </c>
      <c r="AL328" s="59">
        <f t="shared" si="202"/>
        <v>0</v>
      </c>
      <c r="AM328" s="59">
        <f t="shared" si="203"/>
        <v>0</v>
      </c>
      <c r="AN328" s="59">
        <f t="shared" si="204"/>
        <v>0</v>
      </c>
      <c r="AO328" s="59">
        <f t="shared" si="205"/>
        <v>0</v>
      </c>
      <c r="AP328" s="59">
        <f t="shared" si="206"/>
        <v>0</v>
      </c>
      <c r="AQ328" s="59">
        <f t="shared" si="207"/>
        <v>0</v>
      </c>
      <c r="BR328" s="59" t="str">
        <f t="shared" si="208"/>
        <v/>
      </c>
      <c r="BS328" s="59" t="str">
        <f t="shared" si="209"/>
        <v/>
      </c>
      <c r="BU328" s="59" t="str">
        <f t="shared" si="210"/>
        <v/>
      </c>
      <c r="BV328" s="59" t="str">
        <f t="shared" si="211"/>
        <v/>
      </c>
      <c r="BX328" s="59" t="str">
        <f t="shared" si="212"/>
        <v/>
      </c>
      <c r="BY328" s="59" t="str">
        <f t="shared" si="213"/>
        <v/>
      </c>
      <c r="BZ328" s="59"/>
      <c r="CB328" s="59" t="str">
        <f t="shared" si="214"/>
        <v/>
      </c>
      <c r="CD328" s="59" t="str">
        <f t="shared" si="215"/>
        <v/>
      </c>
      <c r="CE328" s="59" t="str">
        <f t="shared" si="181"/>
        <v/>
      </c>
      <c r="CF328" s="60">
        <v>327</v>
      </c>
      <c r="CG328" s="60" t="str">
        <f>IF($CF328=Output!$C$7,$BS328,"")</f>
        <v/>
      </c>
    </row>
    <row r="329" spans="1:85" x14ac:dyDescent="0.25">
      <c r="A329" s="37"/>
      <c r="B329" s="39"/>
      <c r="C329" s="37"/>
      <c r="D329" s="37"/>
      <c r="E329" s="37"/>
      <c r="F329" s="37"/>
      <c r="G329" s="62"/>
      <c r="H329" s="57"/>
      <c r="I329" s="57"/>
      <c r="J329" s="57"/>
      <c r="K329" s="57"/>
      <c r="L329" s="57"/>
      <c r="M329" s="57"/>
      <c r="N329" s="57"/>
      <c r="O329" s="57"/>
      <c r="P329" s="57"/>
      <c r="R329" s="59">
        <f t="shared" si="182"/>
        <v>0</v>
      </c>
      <c r="S329" s="59">
        <f t="shared" si="183"/>
        <v>0</v>
      </c>
      <c r="T329" s="59">
        <f t="shared" si="184"/>
        <v>0</v>
      </c>
      <c r="U329" s="59">
        <f t="shared" si="185"/>
        <v>0</v>
      </c>
      <c r="V329" s="59">
        <f t="shared" si="186"/>
        <v>0</v>
      </c>
      <c r="W329" s="59">
        <f t="shared" si="187"/>
        <v>0</v>
      </c>
      <c r="X329" s="59">
        <f t="shared" si="188"/>
        <v>0</v>
      </c>
      <c r="Y329" s="59">
        <f t="shared" si="189"/>
        <v>0</v>
      </c>
      <c r="Z329" s="59">
        <f t="shared" si="190"/>
        <v>0</v>
      </c>
      <c r="AA329" s="59">
        <f t="shared" si="191"/>
        <v>0</v>
      </c>
      <c r="AB329" s="59">
        <f t="shared" si="192"/>
        <v>0</v>
      </c>
      <c r="AC329" s="59">
        <f t="shared" si="193"/>
        <v>0</v>
      </c>
      <c r="AD329" s="59">
        <f t="shared" si="194"/>
        <v>0</v>
      </c>
      <c r="AE329" s="59">
        <f t="shared" si="195"/>
        <v>0</v>
      </c>
      <c r="AF329" s="59">
        <f t="shared" si="196"/>
        <v>0</v>
      </c>
      <c r="AG329" s="59">
        <f t="shared" si="197"/>
        <v>0</v>
      </c>
      <c r="AH329" s="59">
        <f t="shared" si="198"/>
        <v>0</v>
      </c>
      <c r="AI329" s="59">
        <f t="shared" si="199"/>
        <v>0</v>
      </c>
      <c r="AJ329" s="59">
        <f t="shared" si="200"/>
        <v>0</v>
      </c>
      <c r="AK329" s="59">
        <f t="shared" si="201"/>
        <v>0</v>
      </c>
      <c r="AL329" s="59">
        <f t="shared" si="202"/>
        <v>0</v>
      </c>
      <c r="AM329" s="59">
        <f t="shared" si="203"/>
        <v>0</v>
      </c>
      <c r="AN329" s="59">
        <f t="shared" si="204"/>
        <v>0</v>
      </c>
      <c r="AO329" s="59">
        <f t="shared" si="205"/>
        <v>0</v>
      </c>
      <c r="AP329" s="59">
        <f t="shared" si="206"/>
        <v>0</v>
      </c>
      <c r="AQ329" s="59">
        <f t="shared" si="207"/>
        <v>0</v>
      </c>
      <c r="BR329" s="59" t="str">
        <f t="shared" si="208"/>
        <v/>
      </c>
      <c r="BS329" s="59" t="str">
        <f t="shared" si="209"/>
        <v/>
      </c>
      <c r="BU329" s="59" t="str">
        <f t="shared" si="210"/>
        <v/>
      </c>
      <c r="BV329" s="59" t="str">
        <f t="shared" si="211"/>
        <v/>
      </c>
      <c r="BX329" s="59" t="str">
        <f t="shared" si="212"/>
        <v/>
      </c>
      <c r="BY329" s="59" t="str">
        <f t="shared" si="213"/>
        <v/>
      </c>
      <c r="BZ329" s="59"/>
      <c r="CB329" s="59" t="str">
        <f t="shared" si="214"/>
        <v/>
      </c>
      <c r="CD329" s="59" t="str">
        <f t="shared" si="215"/>
        <v/>
      </c>
      <c r="CE329" s="59" t="str">
        <f t="shared" si="181"/>
        <v/>
      </c>
      <c r="CF329" s="60">
        <v>328</v>
      </c>
      <c r="CG329" s="60" t="str">
        <f>IF($CF329=Output!$C$7,$BS329,"")</f>
        <v/>
      </c>
    </row>
    <row r="330" spans="1:85" x14ac:dyDescent="0.25">
      <c r="A330" s="37"/>
      <c r="B330" s="39"/>
      <c r="C330" s="37"/>
      <c r="D330" s="37"/>
      <c r="E330" s="37"/>
      <c r="F330" s="37"/>
      <c r="G330" s="62"/>
      <c r="H330" s="57"/>
      <c r="I330" s="57"/>
      <c r="J330" s="57"/>
      <c r="K330" s="57"/>
      <c r="L330" s="57"/>
      <c r="M330" s="57"/>
      <c r="N330" s="57"/>
      <c r="O330" s="57"/>
      <c r="P330" s="57"/>
      <c r="R330" s="59">
        <f t="shared" si="182"/>
        <v>0</v>
      </c>
      <c r="S330" s="59">
        <f t="shared" si="183"/>
        <v>0</v>
      </c>
      <c r="T330" s="59">
        <f t="shared" si="184"/>
        <v>0</v>
      </c>
      <c r="U330" s="59">
        <f t="shared" si="185"/>
        <v>0</v>
      </c>
      <c r="V330" s="59">
        <f t="shared" si="186"/>
        <v>0</v>
      </c>
      <c r="W330" s="59">
        <f t="shared" si="187"/>
        <v>0</v>
      </c>
      <c r="X330" s="59">
        <f t="shared" si="188"/>
        <v>0</v>
      </c>
      <c r="Y330" s="59">
        <f t="shared" si="189"/>
        <v>0</v>
      </c>
      <c r="Z330" s="59">
        <f t="shared" si="190"/>
        <v>0</v>
      </c>
      <c r="AA330" s="59">
        <f t="shared" si="191"/>
        <v>0</v>
      </c>
      <c r="AB330" s="59">
        <f t="shared" si="192"/>
        <v>0</v>
      </c>
      <c r="AC330" s="59">
        <f t="shared" si="193"/>
        <v>0</v>
      </c>
      <c r="AD330" s="59">
        <f t="shared" si="194"/>
        <v>0</v>
      </c>
      <c r="AE330" s="59">
        <f t="shared" si="195"/>
        <v>0</v>
      </c>
      <c r="AF330" s="59">
        <f t="shared" si="196"/>
        <v>0</v>
      </c>
      <c r="AG330" s="59">
        <f t="shared" si="197"/>
        <v>0</v>
      </c>
      <c r="AH330" s="59">
        <f t="shared" si="198"/>
        <v>0</v>
      </c>
      <c r="AI330" s="59">
        <f t="shared" si="199"/>
        <v>0</v>
      </c>
      <c r="AJ330" s="59">
        <f t="shared" si="200"/>
        <v>0</v>
      </c>
      <c r="AK330" s="59">
        <f t="shared" si="201"/>
        <v>0</v>
      </c>
      <c r="AL330" s="59">
        <f t="shared" si="202"/>
        <v>0</v>
      </c>
      <c r="AM330" s="59">
        <f t="shared" si="203"/>
        <v>0</v>
      </c>
      <c r="AN330" s="59">
        <f t="shared" si="204"/>
        <v>0</v>
      </c>
      <c r="AO330" s="59">
        <f t="shared" si="205"/>
        <v>0</v>
      </c>
      <c r="AP330" s="59">
        <f t="shared" si="206"/>
        <v>0</v>
      </c>
      <c r="AQ330" s="59">
        <f t="shared" si="207"/>
        <v>0</v>
      </c>
      <c r="BR330" s="59" t="str">
        <f t="shared" si="208"/>
        <v/>
      </c>
      <c r="BS330" s="59" t="str">
        <f t="shared" si="209"/>
        <v/>
      </c>
      <c r="BU330" s="59" t="str">
        <f t="shared" si="210"/>
        <v/>
      </c>
      <c r="BV330" s="59" t="str">
        <f t="shared" si="211"/>
        <v/>
      </c>
      <c r="BX330" s="59" t="str">
        <f t="shared" si="212"/>
        <v/>
      </c>
      <c r="BY330" s="59" t="str">
        <f t="shared" si="213"/>
        <v/>
      </c>
      <c r="BZ330" s="59"/>
      <c r="CB330" s="59" t="str">
        <f t="shared" si="214"/>
        <v/>
      </c>
      <c r="CD330" s="59" t="str">
        <f t="shared" si="215"/>
        <v/>
      </c>
      <c r="CE330" s="59" t="str">
        <f t="shared" si="181"/>
        <v/>
      </c>
      <c r="CF330" s="60">
        <v>329</v>
      </c>
      <c r="CG330" s="60" t="str">
        <f>IF($CF330=Output!$C$7,$BS330,"")</f>
        <v/>
      </c>
    </row>
    <row r="331" spans="1:85" x14ac:dyDescent="0.25">
      <c r="A331" s="37"/>
      <c r="B331" s="39"/>
      <c r="C331" s="37"/>
      <c r="D331" s="37"/>
      <c r="E331" s="37"/>
      <c r="F331" s="37"/>
      <c r="G331" s="62"/>
      <c r="H331" s="57"/>
      <c r="I331" s="57"/>
      <c r="J331" s="57"/>
      <c r="K331" s="57"/>
      <c r="L331" s="57"/>
      <c r="M331" s="57"/>
      <c r="N331" s="57"/>
      <c r="O331" s="57"/>
      <c r="P331" s="57"/>
      <c r="R331" s="59">
        <f t="shared" si="182"/>
        <v>0</v>
      </c>
      <c r="S331" s="59">
        <f t="shared" si="183"/>
        <v>0</v>
      </c>
      <c r="T331" s="59">
        <f t="shared" si="184"/>
        <v>0</v>
      </c>
      <c r="U331" s="59">
        <f t="shared" si="185"/>
        <v>0</v>
      </c>
      <c r="V331" s="59">
        <f t="shared" si="186"/>
        <v>0</v>
      </c>
      <c r="W331" s="59">
        <f t="shared" si="187"/>
        <v>0</v>
      </c>
      <c r="X331" s="59">
        <f t="shared" si="188"/>
        <v>0</v>
      </c>
      <c r="Y331" s="59">
        <f t="shared" si="189"/>
        <v>0</v>
      </c>
      <c r="Z331" s="59">
        <f t="shared" si="190"/>
        <v>0</v>
      </c>
      <c r="AA331" s="59">
        <f t="shared" si="191"/>
        <v>0</v>
      </c>
      <c r="AB331" s="59">
        <f t="shared" si="192"/>
        <v>0</v>
      </c>
      <c r="AC331" s="59">
        <f t="shared" si="193"/>
        <v>0</v>
      </c>
      <c r="AD331" s="59">
        <f t="shared" si="194"/>
        <v>0</v>
      </c>
      <c r="AE331" s="59">
        <f t="shared" si="195"/>
        <v>0</v>
      </c>
      <c r="AF331" s="59">
        <f t="shared" si="196"/>
        <v>0</v>
      </c>
      <c r="AG331" s="59">
        <f t="shared" si="197"/>
        <v>0</v>
      </c>
      <c r="AH331" s="59">
        <f t="shared" si="198"/>
        <v>0</v>
      </c>
      <c r="AI331" s="59">
        <f t="shared" si="199"/>
        <v>0</v>
      </c>
      <c r="AJ331" s="59">
        <f t="shared" si="200"/>
        <v>0</v>
      </c>
      <c r="AK331" s="59">
        <f t="shared" si="201"/>
        <v>0</v>
      </c>
      <c r="AL331" s="59">
        <f t="shared" si="202"/>
        <v>0</v>
      </c>
      <c r="AM331" s="59">
        <f t="shared" si="203"/>
        <v>0</v>
      </c>
      <c r="AN331" s="59">
        <f t="shared" si="204"/>
        <v>0</v>
      </c>
      <c r="AO331" s="59">
        <f t="shared" si="205"/>
        <v>0</v>
      </c>
      <c r="AP331" s="59">
        <f t="shared" si="206"/>
        <v>0</v>
      </c>
      <c r="AQ331" s="59">
        <f t="shared" si="207"/>
        <v>0</v>
      </c>
      <c r="BR331" s="59" t="str">
        <f t="shared" si="208"/>
        <v/>
      </c>
      <c r="BS331" s="59" t="str">
        <f t="shared" si="209"/>
        <v/>
      </c>
      <c r="BU331" s="59" t="str">
        <f t="shared" si="210"/>
        <v/>
      </c>
      <c r="BV331" s="59" t="str">
        <f t="shared" si="211"/>
        <v/>
      </c>
      <c r="BX331" s="59" t="str">
        <f t="shared" si="212"/>
        <v/>
      </c>
      <c r="BY331" s="59" t="str">
        <f t="shared" si="213"/>
        <v/>
      </c>
      <c r="BZ331" s="59"/>
      <c r="CB331" s="59" t="str">
        <f t="shared" si="214"/>
        <v/>
      </c>
      <c r="CD331" s="59" t="str">
        <f t="shared" si="215"/>
        <v/>
      </c>
      <c r="CE331" s="59" t="str">
        <f t="shared" si="181"/>
        <v/>
      </c>
      <c r="CF331" s="60">
        <v>330</v>
      </c>
      <c r="CG331" s="60" t="str">
        <f>IF($CF331=Output!$C$7,$BS331,"")</f>
        <v/>
      </c>
    </row>
    <row r="332" spans="1:85" x14ac:dyDescent="0.25">
      <c r="A332" s="37"/>
      <c r="B332" s="39"/>
      <c r="C332" s="37"/>
      <c r="D332" s="37"/>
      <c r="E332" s="37"/>
      <c r="F332" s="37"/>
      <c r="G332" s="62"/>
      <c r="H332" s="57"/>
      <c r="I332" s="57"/>
      <c r="J332" s="57"/>
      <c r="K332" s="57"/>
      <c r="L332" s="57"/>
      <c r="M332" s="57"/>
      <c r="N332" s="57"/>
      <c r="O332" s="57"/>
      <c r="P332" s="57"/>
      <c r="R332" s="59">
        <f t="shared" si="182"/>
        <v>0</v>
      </c>
      <c r="S332" s="59">
        <f t="shared" si="183"/>
        <v>0</v>
      </c>
      <c r="T332" s="59">
        <f t="shared" si="184"/>
        <v>0</v>
      </c>
      <c r="U332" s="59">
        <f t="shared" si="185"/>
        <v>0</v>
      </c>
      <c r="V332" s="59">
        <f t="shared" si="186"/>
        <v>0</v>
      </c>
      <c r="W332" s="59">
        <f t="shared" si="187"/>
        <v>0</v>
      </c>
      <c r="X332" s="59">
        <f t="shared" si="188"/>
        <v>0</v>
      </c>
      <c r="Y332" s="59">
        <f t="shared" si="189"/>
        <v>0</v>
      </c>
      <c r="Z332" s="59">
        <f t="shared" si="190"/>
        <v>0</v>
      </c>
      <c r="AA332" s="59">
        <f t="shared" si="191"/>
        <v>0</v>
      </c>
      <c r="AB332" s="59">
        <f t="shared" si="192"/>
        <v>0</v>
      </c>
      <c r="AC332" s="59">
        <f t="shared" si="193"/>
        <v>0</v>
      </c>
      <c r="AD332" s="59">
        <f t="shared" si="194"/>
        <v>0</v>
      </c>
      <c r="AE332" s="59">
        <f t="shared" si="195"/>
        <v>0</v>
      </c>
      <c r="AF332" s="59">
        <f t="shared" si="196"/>
        <v>0</v>
      </c>
      <c r="AG332" s="59">
        <f t="shared" si="197"/>
        <v>0</v>
      </c>
      <c r="AH332" s="59">
        <f t="shared" si="198"/>
        <v>0</v>
      </c>
      <c r="AI332" s="59">
        <f t="shared" si="199"/>
        <v>0</v>
      </c>
      <c r="AJ332" s="59">
        <f t="shared" si="200"/>
        <v>0</v>
      </c>
      <c r="AK332" s="59">
        <f t="shared" si="201"/>
        <v>0</v>
      </c>
      <c r="AL332" s="59">
        <f t="shared" si="202"/>
        <v>0</v>
      </c>
      <c r="AM332" s="59">
        <f t="shared" si="203"/>
        <v>0</v>
      </c>
      <c r="AN332" s="59">
        <f t="shared" si="204"/>
        <v>0</v>
      </c>
      <c r="AO332" s="59">
        <f t="shared" si="205"/>
        <v>0</v>
      </c>
      <c r="AP332" s="59">
        <f t="shared" si="206"/>
        <v>0</v>
      </c>
      <c r="AQ332" s="59">
        <f t="shared" si="207"/>
        <v>0</v>
      </c>
      <c r="BR332" s="59" t="str">
        <f t="shared" si="208"/>
        <v/>
      </c>
      <c r="BS332" s="59" t="str">
        <f t="shared" si="209"/>
        <v/>
      </c>
      <c r="BU332" s="59" t="str">
        <f t="shared" si="210"/>
        <v/>
      </c>
      <c r="BV332" s="59" t="str">
        <f t="shared" si="211"/>
        <v/>
      </c>
      <c r="BX332" s="59" t="str">
        <f t="shared" si="212"/>
        <v/>
      </c>
      <c r="BY332" s="59" t="str">
        <f t="shared" si="213"/>
        <v/>
      </c>
      <c r="BZ332" s="59"/>
      <c r="CB332" s="59" t="str">
        <f t="shared" si="214"/>
        <v/>
      </c>
      <c r="CD332" s="59" t="str">
        <f t="shared" si="215"/>
        <v/>
      </c>
      <c r="CE332" s="59" t="str">
        <f t="shared" si="181"/>
        <v/>
      </c>
      <c r="CF332" s="60">
        <v>331</v>
      </c>
      <c r="CG332" s="60" t="str">
        <f>IF($CF332=Output!$C$7,$BS332,"")</f>
        <v/>
      </c>
    </row>
    <row r="333" spans="1:85" x14ac:dyDescent="0.25">
      <c r="A333" s="37"/>
      <c r="B333" s="39"/>
      <c r="C333" s="37"/>
      <c r="D333" s="37"/>
      <c r="E333" s="37"/>
      <c r="F333" s="37"/>
      <c r="G333" s="62"/>
      <c r="H333" s="57"/>
      <c r="I333" s="57"/>
      <c r="J333" s="57"/>
      <c r="K333" s="57"/>
      <c r="L333" s="57"/>
      <c r="M333" s="57"/>
      <c r="N333" s="57"/>
      <c r="O333" s="57"/>
      <c r="P333" s="57"/>
      <c r="R333" s="59">
        <f t="shared" si="182"/>
        <v>0</v>
      </c>
      <c r="S333" s="59">
        <f t="shared" si="183"/>
        <v>0</v>
      </c>
      <c r="T333" s="59">
        <f t="shared" si="184"/>
        <v>0</v>
      </c>
      <c r="U333" s="59">
        <f t="shared" si="185"/>
        <v>0</v>
      </c>
      <c r="V333" s="59">
        <f t="shared" si="186"/>
        <v>0</v>
      </c>
      <c r="W333" s="59">
        <f t="shared" si="187"/>
        <v>0</v>
      </c>
      <c r="X333" s="59">
        <f t="shared" si="188"/>
        <v>0</v>
      </c>
      <c r="Y333" s="59">
        <f t="shared" si="189"/>
        <v>0</v>
      </c>
      <c r="Z333" s="59">
        <f t="shared" si="190"/>
        <v>0</v>
      </c>
      <c r="AA333" s="59">
        <f t="shared" si="191"/>
        <v>0</v>
      </c>
      <c r="AB333" s="59">
        <f t="shared" si="192"/>
        <v>0</v>
      </c>
      <c r="AC333" s="59">
        <f t="shared" si="193"/>
        <v>0</v>
      </c>
      <c r="AD333" s="59">
        <f t="shared" si="194"/>
        <v>0</v>
      </c>
      <c r="AE333" s="59">
        <f t="shared" si="195"/>
        <v>0</v>
      </c>
      <c r="AF333" s="59">
        <f t="shared" si="196"/>
        <v>0</v>
      </c>
      <c r="AG333" s="59">
        <f t="shared" si="197"/>
        <v>0</v>
      </c>
      <c r="AH333" s="59">
        <f t="shared" si="198"/>
        <v>0</v>
      </c>
      <c r="AI333" s="59">
        <f t="shared" si="199"/>
        <v>0</v>
      </c>
      <c r="AJ333" s="59">
        <f t="shared" si="200"/>
        <v>0</v>
      </c>
      <c r="AK333" s="59">
        <f t="shared" si="201"/>
        <v>0</v>
      </c>
      <c r="AL333" s="59">
        <f t="shared" si="202"/>
        <v>0</v>
      </c>
      <c r="AM333" s="59">
        <f t="shared" si="203"/>
        <v>0</v>
      </c>
      <c r="AN333" s="59">
        <f t="shared" si="204"/>
        <v>0</v>
      </c>
      <c r="AO333" s="59">
        <f t="shared" si="205"/>
        <v>0</v>
      </c>
      <c r="AP333" s="59">
        <f t="shared" si="206"/>
        <v>0</v>
      </c>
      <c r="AQ333" s="59">
        <f t="shared" si="207"/>
        <v>0</v>
      </c>
      <c r="BR333" s="59" t="str">
        <f t="shared" si="208"/>
        <v/>
      </c>
      <c r="BS333" s="59" t="str">
        <f t="shared" si="209"/>
        <v/>
      </c>
      <c r="BU333" s="59" t="str">
        <f t="shared" si="210"/>
        <v/>
      </c>
      <c r="BV333" s="59" t="str">
        <f t="shared" si="211"/>
        <v/>
      </c>
      <c r="BX333" s="59" t="str">
        <f t="shared" si="212"/>
        <v/>
      </c>
      <c r="BY333" s="59" t="str">
        <f t="shared" si="213"/>
        <v/>
      </c>
      <c r="BZ333" s="59"/>
      <c r="CB333" s="59" t="str">
        <f t="shared" si="214"/>
        <v/>
      </c>
      <c r="CD333" s="59" t="str">
        <f t="shared" si="215"/>
        <v/>
      </c>
      <c r="CE333" s="59" t="str">
        <f t="shared" si="181"/>
        <v/>
      </c>
      <c r="CF333" s="60">
        <v>332</v>
      </c>
      <c r="CG333" s="60" t="str">
        <f>IF($CF333=Output!$C$7,$BS333,"")</f>
        <v/>
      </c>
    </row>
    <row r="334" spans="1:85" x14ac:dyDescent="0.25">
      <c r="A334" s="37"/>
      <c r="B334" s="39"/>
      <c r="C334" s="37"/>
      <c r="D334" s="37"/>
      <c r="E334" s="37"/>
      <c r="F334" s="37"/>
      <c r="G334" s="62"/>
      <c r="H334" s="57"/>
      <c r="I334" s="57"/>
      <c r="J334" s="57"/>
      <c r="K334" s="57"/>
      <c r="L334" s="57"/>
      <c r="M334" s="57"/>
      <c r="N334" s="57"/>
      <c r="O334" s="57"/>
      <c r="P334" s="57"/>
      <c r="R334" s="59">
        <f t="shared" si="182"/>
        <v>0</v>
      </c>
      <c r="S334" s="59">
        <f t="shared" si="183"/>
        <v>0</v>
      </c>
      <c r="T334" s="59">
        <f t="shared" si="184"/>
        <v>0</v>
      </c>
      <c r="U334" s="59">
        <f t="shared" si="185"/>
        <v>0</v>
      </c>
      <c r="V334" s="59">
        <f t="shared" si="186"/>
        <v>0</v>
      </c>
      <c r="W334" s="59">
        <f t="shared" si="187"/>
        <v>0</v>
      </c>
      <c r="X334" s="59">
        <f t="shared" si="188"/>
        <v>0</v>
      </c>
      <c r="Y334" s="59">
        <f t="shared" si="189"/>
        <v>0</v>
      </c>
      <c r="Z334" s="59">
        <f t="shared" si="190"/>
        <v>0</v>
      </c>
      <c r="AA334" s="59">
        <f t="shared" si="191"/>
        <v>0</v>
      </c>
      <c r="AB334" s="59">
        <f t="shared" si="192"/>
        <v>0</v>
      </c>
      <c r="AC334" s="59">
        <f t="shared" si="193"/>
        <v>0</v>
      </c>
      <c r="AD334" s="59">
        <f t="shared" si="194"/>
        <v>0</v>
      </c>
      <c r="AE334" s="59">
        <f t="shared" si="195"/>
        <v>0</v>
      </c>
      <c r="AF334" s="59">
        <f t="shared" si="196"/>
        <v>0</v>
      </c>
      <c r="AG334" s="59">
        <f t="shared" si="197"/>
        <v>0</v>
      </c>
      <c r="AH334" s="59">
        <f t="shared" si="198"/>
        <v>0</v>
      </c>
      <c r="AI334" s="59">
        <f t="shared" si="199"/>
        <v>0</v>
      </c>
      <c r="AJ334" s="59">
        <f t="shared" si="200"/>
        <v>0</v>
      </c>
      <c r="AK334" s="59">
        <f t="shared" si="201"/>
        <v>0</v>
      </c>
      <c r="AL334" s="59">
        <f t="shared" si="202"/>
        <v>0</v>
      </c>
      <c r="AM334" s="59">
        <f t="shared" si="203"/>
        <v>0</v>
      </c>
      <c r="AN334" s="59">
        <f t="shared" si="204"/>
        <v>0</v>
      </c>
      <c r="AO334" s="59">
        <f t="shared" si="205"/>
        <v>0</v>
      </c>
      <c r="AP334" s="59">
        <f t="shared" si="206"/>
        <v>0</v>
      </c>
      <c r="AQ334" s="59">
        <f t="shared" si="207"/>
        <v>0</v>
      </c>
      <c r="BR334" s="59" t="str">
        <f t="shared" si="208"/>
        <v/>
      </c>
      <c r="BS334" s="59" t="str">
        <f t="shared" si="209"/>
        <v/>
      </c>
      <c r="BU334" s="59" t="str">
        <f t="shared" si="210"/>
        <v/>
      </c>
      <c r="BV334" s="59" t="str">
        <f t="shared" si="211"/>
        <v/>
      </c>
      <c r="BX334" s="59" t="str">
        <f t="shared" si="212"/>
        <v/>
      </c>
      <c r="BY334" s="59" t="str">
        <f t="shared" si="213"/>
        <v/>
      </c>
      <c r="BZ334" s="59"/>
      <c r="CB334" s="59" t="str">
        <f t="shared" si="214"/>
        <v/>
      </c>
      <c r="CD334" s="59" t="str">
        <f t="shared" si="215"/>
        <v/>
      </c>
      <c r="CE334" s="59" t="str">
        <f t="shared" si="181"/>
        <v/>
      </c>
      <c r="CF334" s="60">
        <v>333</v>
      </c>
      <c r="CG334" s="60" t="str">
        <f>IF($CF334=Output!$C$7,$BS334,"")</f>
        <v/>
      </c>
    </row>
    <row r="335" spans="1:85" x14ac:dyDescent="0.25">
      <c r="A335" s="37"/>
      <c r="B335" s="39"/>
      <c r="C335" s="37"/>
      <c r="D335" s="37"/>
      <c r="E335" s="37"/>
      <c r="F335" s="37"/>
      <c r="G335" s="62"/>
      <c r="H335" s="57"/>
      <c r="I335" s="57"/>
      <c r="J335" s="57"/>
      <c r="K335" s="57"/>
      <c r="L335" s="57"/>
      <c r="M335" s="57"/>
      <c r="N335" s="57"/>
      <c r="O335" s="57"/>
      <c r="P335" s="57"/>
      <c r="R335" s="59">
        <f t="shared" si="182"/>
        <v>0</v>
      </c>
      <c r="S335" s="59">
        <f t="shared" si="183"/>
        <v>0</v>
      </c>
      <c r="T335" s="59">
        <f t="shared" si="184"/>
        <v>0</v>
      </c>
      <c r="U335" s="59">
        <f t="shared" si="185"/>
        <v>0</v>
      </c>
      <c r="V335" s="59">
        <f t="shared" si="186"/>
        <v>0</v>
      </c>
      <c r="W335" s="59">
        <f t="shared" si="187"/>
        <v>0</v>
      </c>
      <c r="X335" s="59">
        <f t="shared" si="188"/>
        <v>0</v>
      </c>
      <c r="Y335" s="59">
        <f t="shared" si="189"/>
        <v>0</v>
      </c>
      <c r="Z335" s="59">
        <f t="shared" si="190"/>
        <v>0</v>
      </c>
      <c r="AA335" s="59">
        <f t="shared" si="191"/>
        <v>0</v>
      </c>
      <c r="AB335" s="59">
        <f t="shared" si="192"/>
        <v>0</v>
      </c>
      <c r="AC335" s="59">
        <f t="shared" si="193"/>
        <v>0</v>
      </c>
      <c r="AD335" s="59">
        <f t="shared" si="194"/>
        <v>0</v>
      </c>
      <c r="AE335" s="59">
        <f t="shared" si="195"/>
        <v>0</v>
      </c>
      <c r="AF335" s="59">
        <f t="shared" si="196"/>
        <v>0</v>
      </c>
      <c r="AG335" s="59">
        <f t="shared" si="197"/>
        <v>0</v>
      </c>
      <c r="AH335" s="59">
        <f t="shared" si="198"/>
        <v>0</v>
      </c>
      <c r="AI335" s="59">
        <f t="shared" si="199"/>
        <v>0</v>
      </c>
      <c r="AJ335" s="59">
        <f t="shared" si="200"/>
        <v>0</v>
      </c>
      <c r="AK335" s="59">
        <f t="shared" si="201"/>
        <v>0</v>
      </c>
      <c r="AL335" s="59">
        <f t="shared" si="202"/>
        <v>0</v>
      </c>
      <c r="AM335" s="59">
        <f t="shared" si="203"/>
        <v>0</v>
      </c>
      <c r="AN335" s="59">
        <f t="shared" si="204"/>
        <v>0</v>
      </c>
      <c r="AO335" s="59">
        <f t="shared" si="205"/>
        <v>0</v>
      </c>
      <c r="AP335" s="59">
        <f t="shared" si="206"/>
        <v>0</v>
      </c>
      <c r="AQ335" s="59">
        <f t="shared" si="207"/>
        <v>0</v>
      </c>
      <c r="BR335" s="59" t="str">
        <f t="shared" si="208"/>
        <v/>
      </c>
      <c r="BS335" s="59" t="str">
        <f t="shared" si="209"/>
        <v/>
      </c>
      <c r="BU335" s="59" t="str">
        <f t="shared" si="210"/>
        <v/>
      </c>
      <c r="BV335" s="59" t="str">
        <f t="shared" si="211"/>
        <v/>
      </c>
      <c r="BX335" s="59" t="str">
        <f t="shared" si="212"/>
        <v/>
      </c>
      <c r="BY335" s="59" t="str">
        <f t="shared" si="213"/>
        <v/>
      </c>
      <c r="BZ335" s="59"/>
      <c r="CB335" s="59" t="str">
        <f t="shared" si="214"/>
        <v/>
      </c>
      <c r="CD335" s="59" t="str">
        <f t="shared" si="215"/>
        <v/>
      </c>
      <c r="CE335" s="59" t="str">
        <f t="shared" si="181"/>
        <v/>
      </c>
      <c r="CF335" s="60">
        <v>334</v>
      </c>
      <c r="CG335" s="60" t="str">
        <f>IF($CF335=Output!$C$7,$BS335,"")</f>
        <v/>
      </c>
    </row>
    <row r="336" spans="1:85" x14ac:dyDescent="0.25">
      <c r="A336" s="37"/>
      <c r="B336" s="39"/>
      <c r="C336" s="37"/>
      <c r="D336" s="37"/>
      <c r="E336" s="37"/>
      <c r="F336" s="37"/>
      <c r="G336" s="62"/>
      <c r="H336" s="57"/>
      <c r="I336" s="57"/>
      <c r="J336" s="57"/>
      <c r="K336" s="57"/>
      <c r="L336" s="57"/>
      <c r="M336" s="57"/>
      <c r="N336" s="57"/>
      <c r="O336" s="57"/>
      <c r="P336" s="57"/>
      <c r="R336" s="59">
        <f t="shared" si="182"/>
        <v>0</v>
      </c>
      <c r="S336" s="59">
        <f t="shared" si="183"/>
        <v>0</v>
      </c>
      <c r="T336" s="59">
        <f t="shared" si="184"/>
        <v>0</v>
      </c>
      <c r="U336" s="59">
        <f t="shared" si="185"/>
        <v>0</v>
      </c>
      <c r="V336" s="59">
        <f t="shared" si="186"/>
        <v>0</v>
      </c>
      <c r="W336" s="59">
        <f t="shared" si="187"/>
        <v>0</v>
      </c>
      <c r="X336" s="59">
        <f t="shared" si="188"/>
        <v>0</v>
      </c>
      <c r="Y336" s="59">
        <f t="shared" si="189"/>
        <v>0</v>
      </c>
      <c r="Z336" s="59">
        <f t="shared" si="190"/>
        <v>0</v>
      </c>
      <c r="AA336" s="59">
        <f t="shared" si="191"/>
        <v>0</v>
      </c>
      <c r="AB336" s="59">
        <f t="shared" si="192"/>
        <v>0</v>
      </c>
      <c r="AC336" s="59">
        <f t="shared" si="193"/>
        <v>0</v>
      </c>
      <c r="AD336" s="59">
        <f t="shared" si="194"/>
        <v>0</v>
      </c>
      <c r="AE336" s="59">
        <f t="shared" si="195"/>
        <v>0</v>
      </c>
      <c r="AF336" s="59">
        <f t="shared" si="196"/>
        <v>0</v>
      </c>
      <c r="AG336" s="59">
        <f t="shared" si="197"/>
        <v>0</v>
      </c>
      <c r="AH336" s="59">
        <f t="shared" si="198"/>
        <v>0</v>
      </c>
      <c r="AI336" s="59">
        <f t="shared" si="199"/>
        <v>0</v>
      </c>
      <c r="AJ336" s="59">
        <f t="shared" si="200"/>
        <v>0</v>
      </c>
      <c r="AK336" s="59">
        <f t="shared" si="201"/>
        <v>0</v>
      </c>
      <c r="AL336" s="59">
        <f t="shared" si="202"/>
        <v>0</v>
      </c>
      <c r="AM336" s="59">
        <f t="shared" si="203"/>
        <v>0</v>
      </c>
      <c r="AN336" s="59">
        <f t="shared" si="204"/>
        <v>0</v>
      </c>
      <c r="AO336" s="59">
        <f t="shared" si="205"/>
        <v>0</v>
      </c>
      <c r="AP336" s="59">
        <f t="shared" si="206"/>
        <v>0</v>
      </c>
      <c r="AQ336" s="59">
        <f t="shared" si="207"/>
        <v>0</v>
      </c>
      <c r="BR336" s="59" t="str">
        <f t="shared" si="208"/>
        <v/>
      </c>
      <c r="BS336" s="59" t="str">
        <f t="shared" si="209"/>
        <v/>
      </c>
      <c r="BU336" s="59" t="str">
        <f t="shared" si="210"/>
        <v/>
      </c>
      <c r="BV336" s="59" t="str">
        <f t="shared" si="211"/>
        <v/>
      </c>
      <c r="BX336" s="59" t="str">
        <f t="shared" si="212"/>
        <v/>
      </c>
      <c r="BY336" s="59" t="str">
        <f t="shared" si="213"/>
        <v/>
      </c>
      <c r="BZ336" s="59"/>
      <c r="CB336" s="59" t="str">
        <f t="shared" si="214"/>
        <v/>
      </c>
      <c r="CD336" s="59" t="str">
        <f t="shared" si="215"/>
        <v/>
      </c>
      <c r="CE336" s="59" t="str">
        <f t="shared" si="181"/>
        <v/>
      </c>
      <c r="CF336" s="60">
        <v>335</v>
      </c>
      <c r="CG336" s="60" t="str">
        <f>IF($CF336=Output!$C$7,$BS336,"")</f>
        <v/>
      </c>
    </row>
    <row r="337" spans="1:85" x14ac:dyDescent="0.25">
      <c r="A337" s="37"/>
      <c r="B337" s="39"/>
      <c r="C337" s="37"/>
      <c r="D337" s="37"/>
      <c r="E337" s="37"/>
      <c r="F337" s="37"/>
      <c r="G337" s="62"/>
      <c r="H337" s="57"/>
      <c r="I337" s="57"/>
      <c r="J337" s="57"/>
      <c r="K337" s="57"/>
      <c r="L337" s="57"/>
      <c r="M337" s="57"/>
      <c r="N337" s="57"/>
      <c r="O337" s="57"/>
      <c r="P337" s="57"/>
      <c r="R337" s="59">
        <f t="shared" si="182"/>
        <v>0</v>
      </c>
      <c r="S337" s="59">
        <f t="shared" si="183"/>
        <v>0</v>
      </c>
      <c r="T337" s="59">
        <f t="shared" si="184"/>
        <v>0</v>
      </c>
      <c r="U337" s="59">
        <f t="shared" si="185"/>
        <v>0</v>
      </c>
      <c r="V337" s="59">
        <f t="shared" si="186"/>
        <v>0</v>
      </c>
      <c r="W337" s="59">
        <f t="shared" si="187"/>
        <v>0</v>
      </c>
      <c r="X337" s="59">
        <f t="shared" si="188"/>
        <v>0</v>
      </c>
      <c r="Y337" s="59">
        <f t="shared" si="189"/>
        <v>0</v>
      </c>
      <c r="Z337" s="59">
        <f t="shared" si="190"/>
        <v>0</v>
      </c>
      <c r="AA337" s="59">
        <f t="shared" si="191"/>
        <v>0</v>
      </c>
      <c r="AB337" s="59">
        <f t="shared" si="192"/>
        <v>0</v>
      </c>
      <c r="AC337" s="59">
        <f t="shared" si="193"/>
        <v>0</v>
      </c>
      <c r="AD337" s="59">
        <f t="shared" si="194"/>
        <v>0</v>
      </c>
      <c r="AE337" s="59">
        <f t="shared" si="195"/>
        <v>0</v>
      </c>
      <c r="AF337" s="59">
        <f t="shared" si="196"/>
        <v>0</v>
      </c>
      <c r="AG337" s="59">
        <f t="shared" si="197"/>
        <v>0</v>
      </c>
      <c r="AH337" s="59">
        <f t="shared" si="198"/>
        <v>0</v>
      </c>
      <c r="AI337" s="59">
        <f t="shared" si="199"/>
        <v>0</v>
      </c>
      <c r="AJ337" s="59">
        <f t="shared" si="200"/>
        <v>0</v>
      </c>
      <c r="AK337" s="59">
        <f t="shared" si="201"/>
        <v>0</v>
      </c>
      <c r="AL337" s="59">
        <f t="shared" si="202"/>
        <v>0</v>
      </c>
      <c r="AM337" s="59">
        <f t="shared" si="203"/>
        <v>0</v>
      </c>
      <c r="AN337" s="59">
        <f t="shared" si="204"/>
        <v>0</v>
      </c>
      <c r="AO337" s="59">
        <f t="shared" si="205"/>
        <v>0</v>
      </c>
      <c r="AP337" s="59">
        <f t="shared" si="206"/>
        <v>0</v>
      </c>
      <c r="AQ337" s="59">
        <f t="shared" si="207"/>
        <v>0</v>
      </c>
      <c r="BR337" s="59" t="str">
        <f t="shared" si="208"/>
        <v/>
      </c>
      <c r="BS337" s="59" t="str">
        <f t="shared" si="209"/>
        <v/>
      </c>
      <c r="BU337" s="59" t="str">
        <f t="shared" si="210"/>
        <v/>
      </c>
      <c r="BV337" s="59" t="str">
        <f t="shared" si="211"/>
        <v/>
      </c>
      <c r="BX337" s="59" t="str">
        <f t="shared" si="212"/>
        <v/>
      </c>
      <c r="BY337" s="59" t="str">
        <f t="shared" si="213"/>
        <v/>
      </c>
      <c r="BZ337" s="59"/>
      <c r="CB337" s="59" t="str">
        <f t="shared" si="214"/>
        <v/>
      </c>
      <c r="CD337" s="59" t="str">
        <f t="shared" si="215"/>
        <v/>
      </c>
      <c r="CE337" s="59" t="str">
        <f t="shared" si="181"/>
        <v/>
      </c>
      <c r="CF337" s="60">
        <v>336</v>
      </c>
      <c r="CG337" s="60" t="str">
        <f>IF($CF337=Output!$C$7,$BS337,"")</f>
        <v/>
      </c>
    </row>
    <row r="338" spans="1:85" x14ac:dyDescent="0.25">
      <c r="A338" s="37"/>
      <c r="B338" s="39"/>
      <c r="C338" s="37"/>
      <c r="D338" s="37"/>
      <c r="E338" s="37"/>
      <c r="F338" s="37"/>
      <c r="G338" s="62"/>
      <c r="H338" s="57"/>
      <c r="I338" s="57"/>
      <c r="J338" s="57"/>
      <c r="K338" s="57"/>
      <c r="L338" s="57"/>
      <c r="M338" s="57"/>
      <c r="N338" s="57"/>
      <c r="O338" s="57"/>
      <c r="P338" s="57"/>
      <c r="R338" s="59">
        <f t="shared" si="182"/>
        <v>0</v>
      </c>
      <c r="S338" s="59">
        <f t="shared" si="183"/>
        <v>0</v>
      </c>
      <c r="T338" s="59">
        <f t="shared" si="184"/>
        <v>0</v>
      </c>
      <c r="U338" s="59">
        <f t="shared" si="185"/>
        <v>0</v>
      </c>
      <c r="V338" s="59">
        <f t="shared" si="186"/>
        <v>0</v>
      </c>
      <c r="W338" s="59">
        <f t="shared" si="187"/>
        <v>0</v>
      </c>
      <c r="X338" s="59">
        <f t="shared" si="188"/>
        <v>0</v>
      </c>
      <c r="Y338" s="59">
        <f t="shared" si="189"/>
        <v>0</v>
      </c>
      <c r="Z338" s="59">
        <f t="shared" si="190"/>
        <v>0</v>
      </c>
      <c r="AA338" s="59">
        <f t="shared" si="191"/>
        <v>0</v>
      </c>
      <c r="AB338" s="59">
        <f t="shared" si="192"/>
        <v>0</v>
      </c>
      <c r="AC338" s="59">
        <f t="shared" si="193"/>
        <v>0</v>
      </c>
      <c r="AD338" s="59">
        <f t="shared" si="194"/>
        <v>0</v>
      </c>
      <c r="AE338" s="59">
        <f t="shared" si="195"/>
        <v>0</v>
      </c>
      <c r="AF338" s="59">
        <f t="shared" si="196"/>
        <v>0</v>
      </c>
      <c r="AG338" s="59">
        <f t="shared" si="197"/>
        <v>0</v>
      </c>
      <c r="AH338" s="59">
        <f t="shared" si="198"/>
        <v>0</v>
      </c>
      <c r="AI338" s="59">
        <f t="shared" si="199"/>
        <v>0</v>
      </c>
      <c r="AJ338" s="59">
        <f t="shared" si="200"/>
        <v>0</v>
      </c>
      <c r="AK338" s="59">
        <f t="shared" si="201"/>
        <v>0</v>
      </c>
      <c r="AL338" s="59">
        <f t="shared" si="202"/>
        <v>0</v>
      </c>
      <c r="AM338" s="59">
        <f t="shared" si="203"/>
        <v>0</v>
      </c>
      <c r="AN338" s="59">
        <f t="shared" si="204"/>
        <v>0</v>
      </c>
      <c r="AO338" s="59">
        <f t="shared" si="205"/>
        <v>0</v>
      </c>
      <c r="AP338" s="59">
        <f t="shared" si="206"/>
        <v>0</v>
      </c>
      <c r="AQ338" s="59">
        <f t="shared" si="207"/>
        <v>0</v>
      </c>
      <c r="BR338" s="59" t="str">
        <f t="shared" si="208"/>
        <v/>
      </c>
      <c r="BS338" s="59" t="str">
        <f t="shared" si="209"/>
        <v/>
      </c>
      <c r="BU338" s="59" t="str">
        <f t="shared" si="210"/>
        <v/>
      </c>
      <c r="BV338" s="59" t="str">
        <f t="shared" si="211"/>
        <v/>
      </c>
      <c r="BX338" s="59" t="str">
        <f t="shared" si="212"/>
        <v/>
      </c>
      <c r="BY338" s="59" t="str">
        <f t="shared" si="213"/>
        <v/>
      </c>
      <c r="BZ338" s="59"/>
      <c r="CB338" s="59" t="str">
        <f t="shared" si="214"/>
        <v/>
      </c>
      <c r="CD338" s="59" t="str">
        <f t="shared" si="215"/>
        <v/>
      </c>
      <c r="CE338" s="59" t="str">
        <f t="shared" si="181"/>
        <v/>
      </c>
      <c r="CF338" s="60">
        <v>337</v>
      </c>
      <c r="CG338" s="60" t="str">
        <f>IF($CF338=Output!$C$7,$BS338,"")</f>
        <v/>
      </c>
    </row>
    <row r="339" spans="1:85" x14ac:dyDescent="0.25">
      <c r="A339" s="37"/>
      <c r="B339" s="39"/>
      <c r="C339" s="37"/>
      <c r="D339" s="37"/>
      <c r="E339" s="37"/>
      <c r="F339" s="37"/>
      <c r="G339" s="62"/>
      <c r="H339" s="57"/>
      <c r="I339" s="57"/>
      <c r="J339" s="57"/>
      <c r="K339" s="57"/>
      <c r="L339" s="57"/>
      <c r="M339" s="57"/>
      <c r="N339" s="57"/>
      <c r="O339" s="57"/>
      <c r="P339" s="57"/>
      <c r="R339" s="59">
        <f t="shared" si="182"/>
        <v>0</v>
      </c>
      <c r="S339" s="59">
        <f t="shared" si="183"/>
        <v>0</v>
      </c>
      <c r="T339" s="59">
        <f t="shared" si="184"/>
        <v>0</v>
      </c>
      <c r="U339" s="59">
        <f t="shared" si="185"/>
        <v>0</v>
      </c>
      <c r="V339" s="59">
        <f t="shared" si="186"/>
        <v>0</v>
      </c>
      <c r="W339" s="59">
        <f t="shared" si="187"/>
        <v>0</v>
      </c>
      <c r="X339" s="59">
        <f t="shared" si="188"/>
        <v>0</v>
      </c>
      <c r="Y339" s="59">
        <f t="shared" si="189"/>
        <v>0</v>
      </c>
      <c r="Z339" s="59">
        <f t="shared" si="190"/>
        <v>0</v>
      </c>
      <c r="AA339" s="59">
        <f t="shared" si="191"/>
        <v>0</v>
      </c>
      <c r="AB339" s="59">
        <f t="shared" si="192"/>
        <v>0</v>
      </c>
      <c r="AC339" s="59">
        <f t="shared" si="193"/>
        <v>0</v>
      </c>
      <c r="AD339" s="59">
        <f t="shared" si="194"/>
        <v>0</v>
      </c>
      <c r="AE339" s="59">
        <f t="shared" si="195"/>
        <v>0</v>
      </c>
      <c r="AF339" s="59">
        <f t="shared" si="196"/>
        <v>0</v>
      </c>
      <c r="AG339" s="59">
        <f t="shared" si="197"/>
        <v>0</v>
      </c>
      <c r="AH339" s="59">
        <f t="shared" si="198"/>
        <v>0</v>
      </c>
      <c r="AI339" s="59">
        <f t="shared" si="199"/>
        <v>0</v>
      </c>
      <c r="AJ339" s="59">
        <f t="shared" si="200"/>
        <v>0</v>
      </c>
      <c r="AK339" s="59">
        <f t="shared" si="201"/>
        <v>0</v>
      </c>
      <c r="AL339" s="59">
        <f t="shared" si="202"/>
        <v>0</v>
      </c>
      <c r="AM339" s="59">
        <f t="shared" si="203"/>
        <v>0</v>
      </c>
      <c r="AN339" s="59">
        <f t="shared" si="204"/>
        <v>0</v>
      </c>
      <c r="AO339" s="59">
        <f t="shared" si="205"/>
        <v>0</v>
      </c>
      <c r="AP339" s="59">
        <f t="shared" si="206"/>
        <v>0</v>
      </c>
      <c r="AQ339" s="59">
        <f t="shared" si="207"/>
        <v>0</v>
      </c>
      <c r="BR339" s="59" t="str">
        <f t="shared" si="208"/>
        <v/>
      </c>
      <c r="BS339" s="59" t="str">
        <f t="shared" si="209"/>
        <v/>
      </c>
      <c r="BU339" s="59" t="str">
        <f t="shared" si="210"/>
        <v/>
      </c>
      <c r="BV339" s="59" t="str">
        <f t="shared" si="211"/>
        <v/>
      </c>
      <c r="BX339" s="59" t="str">
        <f t="shared" si="212"/>
        <v/>
      </c>
      <c r="BY339" s="59" t="str">
        <f t="shared" si="213"/>
        <v/>
      </c>
      <c r="BZ339" s="59"/>
      <c r="CB339" s="59" t="str">
        <f t="shared" si="214"/>
        <v/>
      </c>
      <c r="CD339" s="59" t="str">
        <f t="shared" si="215"/>
        <v/>
      </c>
      <c r="CE339" s="59" t="str">
        <f t="shared" si="181"/>
        <v/>
      </c>
      <c r="CF339" s="60">
        <v>338</v>
      </c>
      <c r="CG339" s="60" t="str">
        <f>IF($CF339=Output!$C$7,$BS339,"")</f>
        <v/>
      </c>
    </row>
    <row r="340" spans="1:85" x14ac:dyDescent="0.25">
      <c r="A340" s="37"/>
      <c r="B340" s="39"/>
      <c r="C340" s="37"/>
      <c r="D340" s="37"/>
      <c r="E340" s="37"/>
      <c r="F340" s="37"/>
      <c r="G340" s="62"/>
      <c r="H340" s="57"/>
      <c r="I340" s="57"/>
      <c r="J340" s="57"/>
      <c r="K340" s="57"/>
      <c r="L340" s="57"/>
      <c r="M340" s="57"/>
      <c r="N340" s="57"/>
      <c r="O340" s="57"/>
      <c r="P340" s="57"/>
      <c r="R340" s="59">
        <f t="shared" si="182"/>
        <v>0</v>
      </c>
      <c r="S340" s="59">
        <f t="shared" si="183"/>
        <v>0</v>
      </c>
      <c r="T340" s="59">
        <f t="shared" si="184"/>
        <v>0</v>
      </c>
      <c r="U340" s="59">
        <f t="shared" si="185"/>
        <v>0</v>
      </c>
      <c r="V340" s="59">
        <f t="shared" si="186"/>
        <v>0</v>
      </c>
      <c r="W340" s="59">
        <f t="shared" si="187"/>
        <v>0</v>
      </c>
      <c r="X340" s="59">
        <f t="shared" si="188"/>
        <v>0</v>
      </c>
      <c r="Y340" s="59">
        <f t="shared" si="189"/>
        <v>0</v>
      </c>
      <c r="Z340" s="59">
        <f t="shared" si="190"/>
        <v>0</v>
      </c>
      <c r="AA340" s="59">
        <f t="shared" si="191"/>
        <v>0</v>
      </c>
      <c r="AB340" s="59">
        <f t="shared" si="192"/>
        <v>0</v>
      </c>
      <c r="AC340" s="59">
        <f t="shared" si="193"/>
        <v>0</v>
      </c>
      <c r="AD340" s="59">
        <f t="shared" si="194"/>
        <v>0</v>
      </c>
      <c r="AE340" s="59">
        <f t="shared" si="195"/>
        <v>0</v>
      </c>
      <c r="AF340" s="59">
        <f t="shared" si="196"/>
        <v>0</v>
      </c>
      <c r="AG340" s="59">
        <f t="shared" si="197"/>
        <v>0</v>
      </c>
      <c r="AH340" s="59">
        <f t="shared" si="198"/>
        <v>0</v>
      </c>
      <c r="AI340" s="59">
        <f t="shared" si="199"/>
        <v>0</v>
      </c>
      <c r="AJ340" s="59">
        <f t="shared" si="200"/>
        <v>0</v>
      </c>
      <c r="AK340" s="59">
        <f t="shared" si="201"/>
        <v>0</v>
      </c>
      <c r="AL340" s="59">
        <f t="shared" si="202"/>
        <v>0</v>
      </c>
      <c r="AM340" s="59">
        <f t="shared" si="203"/>
        <v>0</v>
      </c>
      <c r="AN340" s="59">
        <f t="shared" si="204"/>
        <v>0</v>
      </c>
      <c r="AO340" s="59">
        <f t="shared" si="205"/>
        <v>0</v>
      </c>
      <c r="AP340" s="59">
        <f t="shared" si="206"/>
        <v>0</v>
      </c>
      <c r="AQ340" s="59">
        <f t="shared" si="207"/>
        <v>0</v>
      </c>
      <c r="BR340" s="59" t="str">
        <f t="shared" si="208"/>
        <v/>
      </c>
      <c r="BS340" s="59" t="str">
        <f t="shared" si="209"/>
        <v/>
      </c>
      <c r="BU340" s="59" t="str">
        <f t="shared" si="210"/>
        <v/>
      </c>
      <c r="BV340" s="59" t="str">
        <f t="shared" si="211"/>
        <v/>
      </c>
      <c r="BX340" s="59" t="str">
        <f t="shared" si="212"/>
        <v/>
      </c>
      <c r="BY340" s="59" t="str">
        <f t="shared" si="213"/>
        <v/>
      </c>
      <c r="BZ340" s="59"/>
      <c r="CB340" s="59" t="str">
        <f t="shared" si="214"/>
        <v/>
      </c>
      <c r="CD340" s="59" t="str">
        <f t="shared" si="215"/>
        <v/>
      </c>
      <c r="CE340" s="59" t="str">
        <f t="shared" si="181"/>
        <v/>
      </c>
      <c r="CF340" s="60">
        <v>339</v>
      </c>
      <c r="CG340" s="60" t="str">
        <f>IF($CF340=Output!$C$7,$BS340,"")</f>
        <v/>
      </c>
    </row>
    <row r="341" spans="1:85" x14ac:dyDescent="0.25">
      <c r="A341" s="37"/>
      <c r="B341" s="39"/>
      <c r="C341" s="37"/>
      <c r="D341" s="37"/>
      <c r="E341" s="37"/>
      <c r="F341" s="37"/>
      <c r="G341" s="62"/>
      <c r="H341" s="57"/>
      <c r="I341" s="57"/>
      <c r="J341" s="57"/>
      <c r="K341" s="57"/>
      <c r="L341" s="57"/>
      <c r="M341" s="57"/>
      <c r="N341" s="57"/>
      <c r="O341" s="57"/>
      <c r="P341" s="57"/>
      <c r="R341" s="59">
        <f t="shared" si="182"/>
        <v>0</v>
      </c>
      <c r="S341" s="59">
        <f t="shared" si="183"/>
        <v>0</v>
      </c>
      <c r="T341" s="59">
        <f t="shared" si="184"/>
        <v>0</v>
      </c>
      <c r="U341" s="59">
        <f t="shared" si="185"/>
        <v>0</v>
      </c>
      <c r="V341" s="59">
        <f t="shared" si="186"/>
        <v>0</v>
      </c>
      <c r="W341" s="59">
        <f t="shared" si="187"/>
        <v>0</v>
      </c>
      <c r="X341" s="59">
        <f t="shared" si="188"/>
        <v>0</v>
      </c>
      <c r="Y341" s="59">
        <f t="shared" si="189"/>
        <v>0</v>
      </c>
      <c r="Z341" s="59">
        <f t="shared" si="190"/>
        <v>0</v>
      </c>
      <c r="AA341" s="59">
        <f t="shared" si="191"/>
        <v>0</v>
      </c>
      <c r="AB341" s="59">
        <f t="shared" si="192"/>
        <v>0</v>
      </c>
      <c r="AC341" s="59">
        <f t="shared" si="193"/>
        <v>0</v>
      </c>
      <c r="AD341" s="59">
        <f t="shared" si="194"/>
        <v>0</v>
      </c>
      <c r="AE341" s="59">
        <f t="shared" si="195"/>
        <v>0</v>
      </c>
      <c r="AF341" s="59">
        <f t="shared" si="196"/>
        <v>0</v>
      </c>
      <c r="AG341" s="59">
        <f t="shared" si="197"/>
        <v>0</v>
      </c>
      <c r="AH341" s="59">
        <f t="shared" si="198"/>
        <v>0</v>
      </c>
      <c r="AI341" s="59">
        <f t="shared" si="199"/>
        <v>0</v>
      </c>
      <c r="AJ341" s="59">
        <f t="shared" si="200"/>
        <v>0</v>
      </c>
      <c r="AK341" s="59">
        <f t="shared" si="201"/>
        <v>0</v>
      </c>
      <c r="AL341" s="59">
        <f t="shared" si="202"/>
        <v>0</v>
      </c>
      <c r="AM341" s="59">
        <f t="shared" si="203"/>
        <v>0</v>
      </c>
      <c r="AN341" s="59">
        <f t="shared" si="204"/>
        <v>0</v>
      </c>
      <c r="AO341" s="59">
        <f t="shared" si="205"/>
        <v>0</v>
      </c>
      <c r="AP341" s="59">
        <f t="shared" si="206"/>
        <v>0</v>
      </c>
      <c r="AQ341" s="59">
        <f t="shared" si="207"/>
        <v>0</v>
      </c>
      <c r="BR341" s="59" t="str">
        <f t="shared" si="208"/>
        <v/>
      </c>
      <c r="BS341" s="59" t="str">
        <f t="shared" si="209"/>
        <v/>
      </c>
      <c r="BU341" s="59" t="str">
        <f t="shared" si="210"/>
        <v/>
      </c>
      <c r="BV341" s="59" t="str">
        <f t="shared" si="211"/>
        <v/>
      </c>
      <c r="BX341" s="59" t="str">
        <f t="shared" si="212"/>
        <v/>
      </c>
      <c r="BY341" s="59" t="str">
        <f t="shared" si="213"/>
        <v/>
      </c>
      <c r="BZ341" s="59"/>
      <c r="CB341" s="59" t="str">
        <f t="shared" si="214"/>
        <v/>
      </c>
      <c r="CD341" s="59" t="str">
        <f t="shared" si="215"/>
        <v/>
      </c>
      <c r="CE341" s="59" t="str">
        <f t="shared" si="181"/>
        <v/>
      </c>
      <c r="CF341" s="60">
        <v>340</v>
      </c>
      <c r="CG341" s="60" t="str">
        <f>IF($CF341=Output!$C$7,$BS341,"")</f>
        <v/>
      </c>
    </row>
    <row r="342" spans="1:85" x14ac:dyDescent="0.25">
      <c r="A342" s="37"/>
      <c r="B342" s="39"/>
      <c r="C342" s="37"/>
      <c r="D342" s="37"/>
      <c r="E342" s="37"/>
      <c r="F342" s="37"/>
      <c r="G342" s="62"/>
      <c r="H342" s="57"/>
      <c r="I342" s="57"/>
      <c r="J342" s="57"/>
      <c r="K342" s="57"/>
      <c r="L342" s="57"/>
      <c r="M342" s="57"/>
      <c r="N342" s="57"/>
      <c r="O342" s="57"/>
      <c r="P342" s="57"/>
      <c r="R342" s="59">
        <f t="shared" si="182"/>
        <v>0</v>
      </c>
      <c r="S342" s="59">
        <f t="shared" si="183"/>
        <v>0</v>
      </c>
      <c r="T342" s="59">
        <f t="shared" si="184"/>
        <v>0</v>
      </c>
      <c r="U342" s="59">
        <f t="shared" si="185"/>
        <v>0</v>
      </c>
      <c r="V342" s="59">
        <f t="shared" si="186"/>
        <v>0</v>
      </c>
      <c r="W342" s="59">
        <f t="shared" si="187"/>
        <v>0</v>
      </c>
      <c r="X342" s="59">
        <f t="shared" si="188"/>
        <v>0</v>
      </c>
      <c r="Y342" s="59">
        <f t="shared" si="189"/>
        <v>0</v>
      </c>
      <c r="Z342" s="59">
        <f t="shared" si="190"/>
        <v>0</v>
      </c>
      <c r="AA342" s="59">
        <f t="shared" si="191"/>
        <v>0</v>
      </c>
      <c r="AB342" s="59">
        <f t="shared" si="192"/>
        <v>0</v>
      </c>
      <c r="AC342" s="59">
        <f t="shared" si="193"/>
        <v>0</v>
      </c>
      <c r="AD342" s="59">
        <f t="shared" si="194"/>
        <v>0</v>
      </c>
      <c r="AE342" s="59">
        <f t="shared" si="195"/>
        <v>0</v>
      </c>
      <c r="AF342" s="59">
        <f t="shared" si="196"/>
        <v>0</v>
      </c>
      <c r="AG342" s="59">
        <f t="shared" si="197"/>
        <v>0</v>
      </c>
      <c r="AH342" s="59">
        <f t="shared" si="198"/>
        <v>0</v>
      </c>
      <c r="AI342" s="59">
        <f t="shared" si="199"/>
        <v>0</v>
      </c>
      <c r="AJ342" s="59">
        <f t="shared" si="200"/>
        <v>0</v>
      </c>
      <c r="AK342" s="59">
        <f t="shared" si="201"/>
        <v>0</v>
      </c>
      <c r="AL342" s="59">
        <f t="shared" si="202"/>
        <v>0</v>
      </c>
      <c r="AM342" s="59">
        <f t="shared" si="203"/>
        <v>0</v>
      </c>
      <c r="AN342" s="59">
        <f t="shared" si="204"/>
        <v>0</v>
      </c>
      <c r="AO342" s="59">
        <f t="shared" si="205"/>
        <v>0</v>
      </c>
      <c r="AP342" s="59">
        <f t="shared" si="206"/>
        <v>0</v>
      </c>
      <c r="AQ342" s="59">
        <f t="shared" si="207"/>
        <v>0</v>
      </c>
      <c r="BR342" s="59" t="str">
        <f t="shared" si="208"/>
        <v/>
      </c>
      <c r="BS342" s="59" t="str">
        <f t="shared" si="209"/>
        <v/>
      </c>
      <c r="BU342" s="59" t="str">
        <f t="shared" si="210"/>
        <v/>
      </c>
      <c r="BV342" s="59" t="str">
        <f t="shared" si="211"/>
        <v/>
      </c>
      <c r="BX342" s="59" t="str">
        <f t="shared" si="212"/>
        <v/>
      </c>
      <c r="BY342" s="59" t="str">
        <f t="shared" si="213"/>
        <v/>
      </c>
      <c r="BZ342" s="59"/>
      <c r="CB342" s="59" t="str">
        <f t="shared" si="214"/>
        <v/>
      </c>
      <c r="CD342" s="59" t="str">
        <f t="shared" si="215"/>
        <v/>
      </c>
      <c r="CE342" s="59" t="str">
        <f t="shared" si="181"/>
        <v/>
      </c>
      <c r="CF342" s="60">
        <v>341</v>
      </c>
      <c r="CG342" s="60" t="str">
        <f>IF($CF342=Output!$C$7,$BS342,"")</f>
        <v/>
      </c>
    </row>
    <row r="343" spans="1:85" x14ac:dyDescent="0.25">
      <c r="A343" s="37"/>
      <c r="B343" s="39"/>
      <c r="C343" s="37"/>
      <c r="D343" s="37"/>
      <c r="E343" s="37"/>
      <c r="F343" s="37"/>
      <c r="G343" s="62"/>
      <c r="H343" s="57"/>
      <c r="I343" s="57"/>
      <c r="J343" s="57"/>
      <c r="K343" s="57"/>
      <c r="L343" s="57"/>
      <c r="M343" s="57"/>
      <c r="N343" s="57"/>
      <c r="O343" s="57"/>
      <c r="P343" s="57"/>
      <c r="R343" s="59">
        <f t="shared" si="182"/>
        <v>0</v>
      </c>
      <c r="S343" s="59">
        <f t="shared" si="183"/>
        <v>0</v>
      </c>
      <c r="T343" s="59">
        <f t="shared" si="184"/>
        <v>0</v>
      </c>
      <c r="U343" s="59">
        <f t="shared" si="185"/>
        <v>0</v>
      </c>
      <c r="V343" s="59">
        <f t="shared" si="186"/>
        <v>0</v>
      </c>
      <c r="W343" s="59">
        <f t="shared" si="187"/>
        <v>0</v>
      </c>
      <c r="X343" s="59">
        <f t="shared" si="188"/>
        <v>0</v>
      </c>
      <c r="Y343" s="59">
        <f t="shared" si="189"/>
        <v>0</v>
      </c>
      <c r="Z343" s="59">
        <f t="shared" si="190"/>
        <v>0</v>
      </c>
      <c r="AA343" s="59">
        <f t="shared" si="191"/>
        <v>0</v>
      </c>
      <c r="AB343" s="59">
        <f t="shared" si="192"/>
        <v>0</v>
      </c>
      <c r="AC343" s="59">
        <f t="shared" si="193"/>
        <v>0</v>
      </c>
      <c r="AD343" s="59">
        <f t="shared" si="194"/>
        <v>0</v>
      </c>
      <c r="AE343" s="59">
        <f t="shared" si="195"/>
        <v>0</v>
      </c>
      <c r="AF343" s="59">
        <f t="shared" si="196"/>
        <v>0</v>
      </c>
      <c r="AG343" s="59">
        <f t="shared" si="197"/>
        <v>0</v>
      </c>
      <c r="AH343" s="59">
        <f t="shared" si="198"/>
        <v>0</v>
      </c>
      <c r="AI343" s="59">
        <f t="shared" si="199"/>
        <v>0</v>
      </c>
      <c r="AJ343" s="59">
        <f t="shared" si="200"/>
        <v>0</v>
      </c>
      <c r="AK343" s="59">
        <f t="shared" si="201"/>
        <v>0</v>
      </c>
      <c r="AL343" s="59">
        <f t="shared" si="202"/>
        <v>0</v>
      </c>
      <c r="AM343" s="59">
        <f t="shared" si="203"/>
        <v>0</v>
      </c>
      <c r="AN343" s="59">
        <f t="shared" si="204"/>
        <v>0</v>
      </c>
      <c r="AO343" s="59">
        <f t="shared" si="205"/>
        <v>0</v>
      </c>
      <c r="AP343" s="59">
        <f t="shared" si="206"/>
        <v>0</v>
      </c>
      <c r="AQ343" s="59">
        <f t="shared" si="207"/>
        <v>0</v>
      </c>
      <c r="BR343" s="59" t="str">
        <f t="shared" si="208"/>
        <v/>
      </c>
      <c r="BS343" s="59" t="str">
        <f t="shared" si="209"/>
        <v/>
      </c>
      <c r="BU343" s="59" t="str">
        <f t="shared" si="210"/>
        <v/>
      </c>
      <c r="BV343" s="59" t="str">
        <f t="shared" si="211"/>
        <v/>
      </c>
      <c r="BX343" s="59" t="str">
        <f t="shared" si="212"/>
        <v/>
      </c>
      <c r="BY343" s="59" t="str">
        <f t="shared" si="213"/>
        <v/>
      </c>
      <c r="BZ343" s="59"/>
      <c r="CB343" s="59" t="str">
        <f t="shared" si="214"/>
        <v/>
      </c>
      <c r="CD343" s="59" t="str">
        <f t="shared" si="215"/>
        <v/>
      </c>
      <c r="CE343" s="59" t="str">
        <f t="shared" si="181"/>
        <v/>
      </c>
      <c r="CF343" s="60">
        <v>342</v>
      </c>
      <c r="CG343" s="60" t="str">
        <f>IF($CF343=Output!$C$7,$BS343,"")</f>
        <v/>
      </c>
    </row>
    <row r="344" spans="1:85" x14ac:dyDescent="0.25">
      <c r="A344" s="37"/>
      <c r="B344" s="39"/>
      <c r="C344" s="37"/>
      <c r="D344" s="37"/>
      <c r="E344" s="37"/>
      <c r="F344" s="37"/>
      <c r="G344" s="62"/>
      <c r="H344" s="57"/>
      <c r="I344" s="57"/>
      <c r="J344" s="57"/>
      <c r="K344" s="57"/>
      <c r="L344" s="57"/>
      <c r="M344" s="57"/>
      <c r="N344" s="57"/>
      <c r="O344" s="57"/>
      <c r="P344" s="57"/>
      <c r="R344" s="59">
        <f t="shared" si="182"/>
        <v>0</v>
      </c>
      <c r="S344" s="59">
        <f t="shared" si="183"/>
        <v>0</v>
      </c>
      <c r="T344" s="59">
        <f t="shared" si="184"/>
        <v>0</v>
      </c>
      <c r="U344" s="59">
        <f t="shared" si="185"/>
        <v>0</v>
      </c>
      <c r="V344" s="59">
        <f t="shared" si="186"/>
        <v>0</v>
      </c>
      <c r="W344" s="59">
        <f t="shared" si="187"/>
        <v>0</v>
      </c>
      <c r="X344" s="59">
        <f t="shared" si="188"/>
        <v>0</v>
      </c>
      <c r="Y344" s="59">
        <f t="shared" si="189"/>
        <v>0</v>
      </c>
      <c r="Z344" s="59">
        <f t="shared" si="190"/>
        <v>0</v>
      </c>
      <c r="AA344" s="59">
        <f t="shared" si="191"/>
        <v>0</v>
      </c>
      <c r="AB344" s="59">
        <f t="shared" si="192"/>
        <v>0</v>
      </c>
      <c r="AC344" s="59">
        <f t="shared" si="193"/>
        <v>0</v>
      </c>
      <c r="AD344" s="59">
        <f t="shared" si="194"/>
        <v>0</v>
      </c>
      <c r="AE344" s="59">
        <f t="shared" si="195"/>
        <v>0</v>
      </c>
      <c r="AF344" s="59">
        <f t="shared" si="196"/>
        <v>0</v>
      </c>
      <c r="AG344" s="59">
        <f t="shared" si="197"/>
        <v>0</v>
      </c>
      <c r="AH344" s="59">
        <f t="shared" si="198"/>
        <v>0</v>
      </c>
      <c r="AI344" s="59">
        <f t="shared" si="199"/>
        <v>0</v>
      </c>
      <c r="AJ344" s="59">
        <f t="shared" si="200"/>
        <v>0</v>
      </c>
      <c r="AK344" s="59">
        <f t="shared" si="201"/>
        <v>0</v>
      </c>
      <c r="AL344" s="59">
        <f t="shared" si="202"/>
        <v>0</v>
      </c>
      <c r="AM344" s="59">
        <f t="shared" si="203"/>
        <v>0</v>
      </c>
      <c r="AN344" s="59">
        <f t="shared" si="204"/>
        <v>0</v>
      </c>
      <c r="AO344" s="59">
        <f t="shared" si="205"/>
        <v>0</v>
      </c>
      <c r="AP344" s="59">
        <f t="shared" si="206"/>
        <v>0</v>
      </c>
      <c r="AQ344" s="59">
        <f t="shared" si="207"/>
        <v>0</v>
      </c>
      <c r="BR344" s="59" t="str">
        <f t="shared" si="208"/>
        <v/>
      </c>
      <c r="BS344" s="59" t="str">
        <f t="shared" si="209"/>
        <v/>
      </c>
      <c r="BU344" s="59" t="str">
        <f t="shared" si="210"/>
        <v/>
      </c>
      <c r="BV344" s="59" t="str">
        <f t="shared" si="211"/>
        <v/>
      </c>
      <c r="BX344" s="59" t="str">
        <f t="shared" si="212"/>
        <v/>
      </c>
      <c r="BY344" s="59" t="str">
        <f t="shared" si="213"/>
        <v/>
      </c>
      <c r="BZ344" s="59"/>
      <c r="CB344" s="59" t="str">
        <f t="shared" si="214"/>
        <v/>
      </c>
      <c r="CD344" s="59" t="str">
        <f t="shared" si="215"/>
        <v/>
      </c>
      <c r="CE344" s="59" t="str">
        <f t="shared" si="181"/>
        <v/>
      </c>
      <c r="CF344" s="60">
        <v>343</v>
      </c>
      <c r="CG344" s="60" t="str">
        <f>IF($CF344=Output!$C$7,$BS344,"")</f>
        <v/>
      </c>
    </row>
    <row r="345" spans="1:85" x14ac:dyDescent="0.25">
      <c r="A345" s="37"/>
      <c r="B345" s="39"/>
      <c r="C345" s="37"/>
      <c r="D345" s="37"/>
      <c r="E345" s="37"/>
      <c r="F345" s="37"/>
      <c r="G345" s="62"/>
      <c r="H345" s="57"/>
      <c r="I345" s="57"/>
      <c r="J345" s="57"/>
      <c r="K345" s="57"/>
      <c r="L345" s="57"/>
      <c r="M345" s="57"/>
      <c r="N345" s="57"/>
      <c r="O345" s="57"/>
      <c r="P345" s="57"/>
      <c r="R345" s="59">
        <f t="shared" si="182"/>
        <v>0</v>
      </c>
      <c r="S345" s="59">
        <f t="shared" si="183"/>
        <v>0</v>
      </c>
      <c r="T345" s="59">
        <f t="shared" si="184"/>
        <v>0</v>
      </c>
      <c r="U345" s="59">
        <f t="shared" si="185"/>
        <v>0</v>
      </c>
      <c r="V345" s="59">
        <f t="shared" si="186"/>
        <v>0</v>
      </c>
      <c r="W345" s="59">
        <f t="shared" si="187"/>
        <v>0</v>
      </c>
      <c r="X345" s="59">
        <f t="shared" si="188"/>
        <v>0</v>
      </c>
      <c r="Y345" s="59">
        <f t="shared" si="189"/>
        <v>0</v>
      </c>
      <c r="Z345" s="59">
        <f t="shared" si="190"/>
        <v>0</v>
      </c>
      <c r="AA345" s="59">
        <f t="shared" si="191"/>
        <v>0</v>
      </c>
      <c r="AB345" s="59">
        <f t="shared" si="192"/>
        <v>0</v>
      </c>
      <c r="AC345" s="59">
        <f t="shared" si="193"/>
        <v>0</v>
      </c>
      <c r="AD345" s="59">
        <f t="shared" si="194"/>
        <v>0</v>
      </c>
      <c r="AE345" s="59">
        <f t="shared" si="195"/>
        <v>0</v>
      </c>
      <c r="AF345" s="59">
        <f t="shared" si="196"/>
        <v>0</v>
      </c>
      <c r="AG345" s="59">
        <f t="shared" si="197"/>
        <v>0</v>
      </c>
      <c r="AH345" s="59">
        <f t="shared" si="198"/>
        <v>0</v>
      </c>
      <c r="AI345" s="59">
        <f t="shared" si="199"/>
        <v>0</v>
      </c>
      <c r="AJ345" s="59">
        <f t="shared" si="200"/>
        <v>0</v>
      </c>
      <c r="AK345" s="59">
        <f t="shared" si="201"/>
        <v>0</v>
      </c>
      <c r="AL345" s="59">
        <f t="shared" si="202"/>
        <v>0</v>
      </c>
      <c r="AM345" s="59">
        <f t="shared" si="203"/>
        <v>0</v>
      </c>
      <c r="AN345" s="59">
        <f t="shared" si="204"/>
        <v>0</v>
      </c>
      <c r="AO345" s="59">
        <f t="shared" si="205"/>
        <v>0</v>
      </c>
      <c r="AP345" s="59">
        <f t="shared" si="206"/>
        <v>0</v>
      </c>
      <c r="AQ345" s="59">
        <f t="shared" si="207"/>
        <v>0</v>
      </c>
      <c r="BR345" s="59" t="str">
        <f t="shared" si="208"/>
        <v/>
      </c>
      <c r="BS345" s="59" t="str">
        <f t="shared" si="209"/>
        <v/>
      </c>
      <c r="BU345" s="59" t="str">
        <f t="shared" si="210"/>
        <v/>
      </c>
      <c r="BV345" s="59" t="str">
        <f t="shared" si="211"/>
        <v/>
      </c>
      <c r="BX345" s="59" t="str">
        <f t="shared" si="212"/>
        <v/>
      </c>
      <c r="BY345" s="59" t="str">
        <f t="shared" si="213"/>
        <v/>
      </c>
      <c r="BZ345" s="59"/>
      <c r="CB345" s="59" t="str">
        <f t="shared" si="214"/>
        <v/>
      </c>
      <c r="CD345" s="59" t="str">
        <f t="shared" si="215"/>
        <v/>
      </c>
      <c r="CE345" s="59" t="str">
        <f t="shared" si="181"/>
        <v/>
      </c>
      <c r="CF345" s="60">
        <v>344</v>
      </c>
      <c r="CG345" s="60" t="str">
        <f>IF($CF345=Output!$C$7,$BS345,"")</f>
        <v/>
      </c>
    </row>
    <row r="346" spans="1:85" x14ac:dyDescent="0.25">
      <c r="A346" s="37"/>
      <c r="B346" s="39"/>
      <c r="C346" s="37"/>
      <c r="D346" s="37"/>
      <c r="E346" s="37"/>
      <c r="F346" s="37"/>
      <c r="G346" s="62"/>
      <c r="H346" s="57"/>
      <c r="I346" s="57"/>
      <c r="J346" s="57"/>
      <c r="K346" s="57"/>
      <c r="L346" s="57"/>
      <c r="M346" s="57"/>
      <c r="N346" s="57"/>
      <c r="O346" s="57"/>
      <c r="P346" s="57"/>
      <c r="R346" s="59">
        <f t="shared" si="182"/>
        <v>0</v>
      </c>
      <c r="S346" s="59">
        <f t="shared" si="183"/>
        <v>0</v>
      </c>
      <c r="T346" s="59">
        <f t="shared" si="184"/>
        <v>0</v>
      </c>
      <c r="U346" s="59">
        <f t="shared" si="185"/>
        <v>0</v>
      </c>
      <c r="V346" s="59">
        <f t="shared" si="186"/>
        <v>0</v>
      </c>
      <c r="W346" s="59">
        <f t="shared" si="187"/>
        <v>0</v>
      </c>
      <c r="X346" s="59">
        <f t="shared" si="188"/>
        <v>0</v>
      </c>
      <c r="Y346" s="59">
        <f t="shared" si="189"/>
        <v>0</v>
      </c>
      <c r="Z346" s="59">
        <f t="shared" si="190"/>
        <v>0</v>
      </c>
      <c r="AA346" s="59">
        <f t="shared" si="191"/>
        <v>0</v>
      </c>
      <c r="AB346" s="59">
        <f t="shared" si="192"/>
        <v>0</v>
      </c>
      <c r="AC346" s="59">
        <f t="shared" si="193"/>
        <v>0</v>
      </c>
      <c r="AD346" s="59">
        <f t="shared" si="194"/>
        <v>0</v>
      </c>
      <c r="AE346" s="59">
        <f t="shared" si="195"/>
        <v>0</v>
      </c>
      <c r="AF346" s="59">
        <f t="shared" si="196"/>
        <v>0</v>
      </c>
      <c r="AG346" s="59">
        <f t="shared" si="197"/>
        <v>0</v>
      </c>
      <c r="AH346" s="59">
        <f t="shared" si="198"/>
        <v>0</v>
      </c>
      <c r="AI346" s="59">
        <f t="shared" si="199"/>
        <v>0</v>
      </c>
      <c r="AJ346" s="59">
        <f t="shared" si="200"/>
        <v>0</v>
      </c>
      <c r="AK346" s="59">
        <f t="shared" si="201"/>
        <v>0</v>
      </c>
      <c r="AL346" s="59">
        <f t="shared" si="202"/>
        <v>0</v>
      </c>
      <c r="AM346" s="59">
        <f t="shared" si="203"/>
        <v>0</v>
      </c>
      <c r="AN346" s="59">
        <f t="shared" si="204"/>
        <v>0</v>
      </c>
      <c r="AO346" s="59">
        <f t="shared" si="205"/>
        <v>0</v>
      </c>
      <c r="AP346" s="59">
        <f t="shared" si="206"/>
        <v>0</v>
      </c>
      <c r="AQ346" s="59">
        <f t="shared" si="207"/>
        <v>0</v>
      </c>
      <c r="BR346" s="59" t="str">
        <f t="shared" si="208"/>
        <v/>
      </c>
      <c r="BS346" s="59" t="str">
        <f t="shared" si="209"/>
        <v/>
      </c>
      <c r="BU346" s="59" t="str">
        <f t="shared" si="210"/>
        <v/>
      </c>
      <c r="BV346" s="59" t="str">
        <f t="shared" si="211"/>
        <v/>
      </c>
      <c r="BX346" s="59" t="str">
        <f t="shared" si="212"/>
        <v/>
      </c>
      <c r="BY346" s="59" t="str">
        <f t="shared" si="213"/>
        <v/>
      </c>
      <c r="BZ346" s="59"/>
      <c r="CB346" s="59" t="str">
        <f t="shared" si="214"/>
        <v/>
      </c>
      <c r="CD346" s="59" t="str">
        <f t="shared" si="215"/>
        <v/>
      </c>
      <c r="CE346" s="59" t="str">
        <f t="shared" si="181"/>
        <v/>
      </c>
      <c r="CF346" s="60">
        <v>345</v>
      </c>
      <c r="CG346" s="60" t="str">
        <f>IF($CF346=Output!$C$7,$BS346,"")</f>
        <v/>
      </c>
    </row>
    <row r="347" spans="1:85" x14ac:dyDescent="0.25">
      <c r="A347" s="37"/>
      <c r="B347" s="39"/>
      <c r="C347" s="37"/>
      <c r="D347" s="37"/>
      <c r="E347" s="37"/>
      <c r="F347" s="37"/>
      <c r="G347" s="62"/>
      <c r="H347" s="57"/>
      <c r="I347" s="57"/>
      <c r="J347" s="57"/>
      <c r="K347" s="57"/>
      <c r="L347" s="57"/>
      <c r="M347" s="57"/>
      <c r="N347" s="57"/>
      <c r="O347" s="57"/>
      <c r="P347" s="57"/>
      <c r="R347" s="59">
        <f t="shared" si="182"/>
        <v>0</v>
      </c>
      <c r="S347" s="59">
        <f t="shared" si="183"/>
        <v>0</v>
      </c>
      <c r="T347" s="59">
        <f t="shared" si="184"/>
        <v>0</v>
      </c>
      <c r="U347" s="59">
        <f t="shared" si="185"/>
        <v>0</v>
      </c>
      <c r="V347" s="59">
        <f t="shared" si="186"/>
        <v>0</v>
      </c>
      <c r="W347" s="59">
        <f t="shared" si="187"/>
        <v>0</v>
      </c>
      <c r="X347" s="59">
        <f t="shared" si="188"/>
        <v>0</v>
      </c>
      <c r="Y347" s="59">
        <f t="shared" si="189"/>
        <v>0</v>
      </c>
      <c r="Z347" s="59">
        <f t="shared" si="190"/>
        <v>0</v>
      </c>
      <c r="AA347" s="59">
        <f t="shared" si="191"/>
        <v>0</v>
      </c>
      <c r="AB347" s="59">
        <f t="shared" si="192"/>
        <v>0</v>
      </c>
      <c r="AC347" s="59">
        <f t="shared" si="193"/>
        <v>0</v>
      </c>
      <c r="AD347" s="59">
        <f t="shared" si="194"/>
        <v>0</v>
      </c>
      <c r="AE347" s="59">
        <f t="shared" si="195"/>
        <v>0</v>
      </c>
      <c r="AF347" s="59">
        <f t="shared" si="196"/>
        <v>0</v>
      </c>
      <c r="AG347" s="59">
        <f t="shared" si="197"/>
        <v>0</v>
      </c>
      <c r="AH347" s="59">
        <f t="shared" si="198"/>
        <v>0</v>
      </c>
      <c r="AI347" s="59">
        <f t="shared" si="199"/>
        <v>0</v>
      </c>
      <c r="AJ347" s="59">
        <f t="shared" si="200"/>
        <v>0</v>
      </c>
      <c r="AK347" s="59">
        <f t="shared" si="201"/>
        <v>0</v>
      </c>
      <c r="AL347" s="59">
        <f t="shared" si="202"/>
        <v>0</v>
      </c>
      <c r="AM347" s="59">
        <f t="shared" si="203"/>
        <v>0</v>
      </c>
      <c r="AN347" s="59">
        <f t="shared" si="204"/>
        <v>0</v>
      </c>
      <c r="AO347" s="59">
        <f t="shared" si="205"/>
        <v>0</v>
      </c>
      <c r="AP347" s="59">
        <f t="shared" si="206"/>
        <v>0</v>
      </c>
      <c r="AQ347" s="59">
        <f t="shared" si="207"/>
        <v>0</v>
      </c>
      <c r="BR347" s="59" t="str">
        <f t="shared" si="208"/>
        <v/>
      </c>
      <c r="BS347" s="59" t="str">
        <f t="shared" si="209"/>
        <v/>
      </c>
      <c r="BU347" s="59" t="str">
        <f t="shared" si="210"/>
        <v/>
      </c>
      <c r="BV347" s="59" t="str">
        <f t="shared" si="211"/>
        <v/>
      </c>
      <c r="BX347" s="59" t="str">
        <f t="shared" si="212"/>
        <v/>
      </c>
      <c r="BY347" s="59" t="str">
        <f t="shared" si="213"/>
        <v/>
      </c>
      <c r="BZ347" s="59"/>
      <c r="CB347" s="59" t="str">
        <f t="shared" si="214"/>
        <v/>
      </c>
      <c r="CD347" s="59" t="str">
        <f t="shared" si="215"/>
        <v/>
      </c>
      <c r="CE347" s="59" t="str">
        <f t="shared" si="181"/>
        <v/>
      </c>
      <c r="CF347" s="60">
        <v>346</v>
      </c>
      <c r="CG347" s="60" t="str">
        <f>IF($CF347=Output!$C$7,$BS347,"")</f>
        <v/>
      </c>
    </row>
    <row r="348" spans="1:85" x14ac:dyDescent="0.25">
      <c r="A348" s="37"/>
      <c r="B348" s="39"/>
      <c r="C348" s="37"/>
      <c r="D348" s="37"/>
      <c r="E348" s="37"/>
      <c r="F348" s="37"/>
      <c r="G348" s="62"/>
      <c r="H348" s="57"/>
      <c r="I348" s="57"/>
      <c r="J348" s="57"/>
      <c r="K348" s="57"/>
      <c r="L348" s="57"/>
      <c r="M348" s="57"/>
      <c r="N348" s="57"/>
      <c r="O348" s="57"/>
      <c r="P348" s="57"/>
      <c r="R348" s="59">
        <f t="shared" si="182"/>
        <v>0</v>
      </c>
      <c r="S348" s="59">
        <f t="shared" si="183"/>
        <v>0</v>
      </c>
      <c r="T348" s="59">
        <f t="shared" si="184"/>
        <v>0</v>
      </c>
      <c r="U348" s="59">
        <f t="shared" si="185"/>
        <v>0</v>
      </c>
      <c r="V348" s="59">
        <f t="shared" si="186"/>
        <v>0</v>
      </c>
      <c r="W348" s="59">
        <f t="shared" si="187"/>
        <v>0</v>
      </c>
      <c r="X348" s="59">
        <f t="shared" si="188"/>
        <v>0</v>
      </c>
      <c r="Y348" s="59">
        <f t="shared" si="189"/>
        <v>0</v>
      </c>
      <c r="Z348" s="59">
        <f t="shared" si="190"/>
        <v>0</v>
      </c>
      <c r="AA348" s="59">
        <f t="shared" si="191"/>
        <v>0</v>
      </c>
      <c r="AB348" s="59">
        <f t="shared" si="192"/>
        <v>0</v>
      </c>
      <c r="AC348" s="59">
        <f t="shared" si="193"/>
        <v>0</v>
      </c>
      <c r="AD348" s="59">
        <f t="shared" si="194"/>
        <v>0</v>
      </c>
      <c r="AE348" s="59">
        <f t="shared" si="195"/>
        <v>0</v>
      </c>
      <c r="AF348" s="59">
        <f t="shared" si="196"/>
        <v>0</v>
      </c>
      <c r="AG348" s="59">
        <f t="shared" si="197"/>
        <v>0</v>
      </c>
      <c r="AH348" s="59">
        <f t="shared" si="198"/>
        <v>0</v>
      </c>
      <c r="AI348" s="59">
        <f t="shared" si="199"/>
        <v>0</v>
      </c>
      <c r="AJ348" s="59">
        <f t="shared" si="200"/>
        <v>0</v>
      </c>
      <c r="AK348" s="59">
        <f t="shared" si="201"/>
        <v>0</v>
      </c>
      <c r="AL348" s="59">
        <f t="shared" si="202"/>
        <v>0</v>
      </c>
      <c r="AM348" s="59">
        <f t="shared" si="203"/>
        <v>0</v>
      </c>
      <c r="AN348" s="59">
        <f t="shared" si="204"/>
        <v>0</v>
      </c>
      <c r="AO348" s="59">
        <f t="shared" si="205"/>
        <v>0</v>
      </c>
      <c r="AP348" s="59">
        <f t="shared" si="206"/>
        <v>0</v>
      </c>
      <c r="AQ348" s="59">
        <f t="shared" si="207"/>
        <v>0</v>
      </c>
      <c r="BR348" s="59" t="str">
        <f t="shared" si="208"/>
        <v/>
      </c>
      <c r="BS348" s="59" t="str">
        <f t="shared" si="209"/>
        <v/>
      </c>
      <c r="BU348" s="59" t="str">
        <f t="shared" si="210"/>
        <v/>
      </c>
      <c r="BV348" s="59" t="str">
        <f t="shared" si="211"/>
        <v/>
      </c>
      <c r="BX348" s="59" t="str">
        <f t="shared" si="212"/>
        <v/>
      </c>
      <c r="BY348" s="59" t="str">
        <f t="shared" si="213"/>
        <v/>
      </c>
      <c r="BZ348" s="59"/>
      <c r="CB348" s="59" t="str">
        <f t="shared" si="214"/>
        <v/>
      </c>
      <c r="CD348" s="59" t="str">
        <f t="shared" si="215"/>
        <v/>
      </c>
      <c r="CE348" s="59" t="str">
        <f t="shared" si="181"/>
        <v/>
      </c>
      <c r="CF348" s="60">
        <v>347</v>
      </c>
      <c r="CG348" s="60" t="str">
        <f>IF($CF348=Output!$C$7,$BS348,"")</f>
        <v/>
      </c>
    </row>
    <row r="349" spans="1:85" x14ac:dyDescent="0.25">
      <c r="A349" s="37"/>
      <c r="B349" s="39"/>
      <c r="C349" s="37"/>
      <c r="D349" s="37"/>
      <c r="E349" s="37"/>
      <c r="F349" s="37"/>
      <c r="G349" s="62"/>
      <c r="H349" s="57"/>
      <c r="I349" s="57"/>
      <c r="J349" s="57"/>
      <c r="K349" s="57"/>
      <c r="L349" s="57"/>
      <c r="M349" s="57"/>
      <c r="N349" s="57"/>
      <c r="O349" s="57"/>
      <c r="P349" s="57"/>
      <c r="R349" s="59">
        <f t="shared" si="182"/>
        <v>0</v>
      </c>
      <c r="S349" s="59">
        <f t="shared" si="183"/>
        <v>0</v>
      </c>
      <c r="T349" s="59">
        <f t="shared" si="184"/>
        <v>0</v>
      </c>
      <c r="U349" s="59">
        <f t="shared" si="185"/>
        <v>0</v>
      </c>
      <c r="V349" s="59">
        <f t="shared" si="186"/>
        <v>0</v>
      </c>
      <c r="W349" s="59">
        <f t="shared" si="187"/>
        <v>0</v>
      </c>
      <c r="X349" s="59">
        <f t="shared" si="188"/>
        <v>0</v>
      </c>
      <c r="Y349" s="59">
        <f t="shared" si="189"/>
        <v>0</v>
      </c>
      <c r="Z349" s="59">
        <f t="shared" si="190"/>
        <v>0</v>
      </c>
      <c r="AA349" s="59">
        <f t="shared" si="191"/>
        <v>0</v>
      </c>
      <c r="AB349" s="59">
        <f t="shared" si="192"/>
        <v>0</v>
      </c>
      <c r="AC349" s="59">
        <f t="shared" si="193"/>
        <v>0</v>
      </c>
      <c r="AD349" s="59">
        <f t="shared" si="194"/>
        <v>0</v>
      </c>
      <c r="AE349" s="59">
        <f t="shared" si="195"/>
        <v>0</v>
      </c>
      <c r="AF349" s="59">
        <f t="shared" si="196"/>
        <v>0</v>
      </c>
      <c r="AG349" s="59">
        <f t="shared" si="197"/>
        <v>0</v>
      </c>
      <c r="AH349" s="59">
        <f t="shared" si="198"/>
        <v>0</v>
      </c>
      <c r="AI349" s="59">
        <f t="shared" si="199"/>
        <v>0</v>
      </c>
      <c r="AJ349" s="59">
        <f t="shared" si="200"/>
        <v>0</v>
      </c>
      <c r="AK349" s="59">
        <f t="shared" si="201"/>
        <v>0</v>
      </c>
      <c r="AL349" s="59">
        <f t="shared" si="202"/>
        <v>0</v>
      </c>
      <c r="AM349" s="59">
        <f t="shared" si="203"/>
        <v>0</v>
      </c>
      <c r="AN349" s="59">
        <f t="shared" si="204"/>
        <v>0</v>
      </c>
      <c r="AO349" s="59">
        <f t="shared" si="205"/>
        <v>0</v>
      </c>
      <c r="AP349" s="59">
        <f t="shared" si="206"/>
        <v>0</v>
      </c>
      <c r="AQ349" s="59">
        <f t="shared" si="207"/>
        <v>0</v>
      </c>
      <c r="BR349" s="59" t="str">
        <f t="shared" si="208"/>
        <v/>
      </c>
      <c r="BS349" s="59" t="str">
        <f t="shared" si="209"/>
        <v/>
      </c>
      <c r="BU349" s="59" t="str">
        <f t="shared" si="210"/>
        <v/>
      </c>
      <c r="BV349" s="59" t="str">
        <f t="shared" si="211"/>
        <v/>
      </c>
      <c r="BX349" s="59" t="str">
        <f t="shared" si="212"/>
        <v/>
      </c>
      <c r="BY349" s="59" t="str">
        <f t="shared" si="213"/>
        <v/>
      </c>
      <c r="BZ349" s="59"/>
      <c r="CB349" s="59" t="str">
        <f t="shared" si="214"/>
        <v/>
      </c>
      <c r="CD349" s="59" t="str">
        <f t="shared" si="215"/>
        <v/>
      </c>
      <c r="CE349" s="59" t="str">
        <f t="shared" si="181"/>
        <v/>
      </c>
      <c r="CF349" s="60">
        <v>348</v>
      </c>
      <c r="CG349" s="60" t="str">
        <f>IF($CF349=Output!$C$7,$BS349,"")</f>
        <v/>
      </c>
    </row>
    <row r="350" spans="1:85" x14ac:dyDescent="0.25">
      <c r="A350" s="37"/>
      <c r="B350" s="39"/>
      <c r="C350" s="37"/>
      <c r="D350" s="37"/>
      <c r="E350" s="37"/>
      <c r="F350" s="37"/>
      <c r="G350" s="62"/>
      <c r="H350" s="57"/>
      <c r="I350" s="57"/>
      <c r="J350" s="57"/>
      <c r="K350" s="57"/>
      <c r="L350" s="57"/>
      <c r="M350" s="57"/>
      <c r="N350" s="57"/>
      <c r="O350" s="57"/>
      <c r="P350" s="57"/>
      <c r="R350" s="59">
        <f t="shared" si="182"/>
        <v>0</v>
      </c>
      <c r="S350" s="59">
        <f t="shared" si="183"/>
        <v>0</v>
      </c>
      <c r="T350" s="59">
        <f t="shared" si="184"/>
        <v>0</v>
      </c>
      <c r="U350" s="59">
        <f t="shared" si="185"/>
        <v>0</v>
      </c>
      <c r="V350" s="59">
        <f t="shared" si="186"/>
        <v>0</v>
      </c>
      <c r="W350" s="59">
        <f t="shared" si="187"/>
        <v>0</v>
      </c>
      <c r="X350" s="59">
        <f t="shared" si="188"/>
        <v>0</v>
      </c>
      <c r="Y350" s="59">
        <f t="shared" si="189"/>
        <v>0</v>
      </c>
      <c r="Z350" s="59">
        <f t="shared" si="190"/>
        <v>0</v>
      </c>
      <c r="AA350" s="59">
        <f t="shared" si="191"/>
        <v>0</v>
      </c>
      <c r="AB350" s="59">
        <f t="shared" si="192"/>
        <v>0</v>
      </c>
      <c r="AC350" s="59">
        <f t="shared" si="193"/>
        <v>0</v>
      </c>
      <c r="AD350" s="59">
        <f t="shared" si="194"/>
        <v>0</v>
      </c>
      <c r="AE350" s="59">
        <f t="shared" si="195"/>
        <v>0</v>
      </c>
      <c r="AF350" s="59">
        <f t="shared" si="196"/>
        <v>0</v>
      </c>
      <c r="AG350" s="59">
        <f t="shared" si="197"/>
        <v>0</v>
      </c>
      <c r="AH350" s="59">
        <f t="shared" si="198"/>
        <v>0</v>
      </c>
      <c r="AI350" s="59">
        <f t="shared" si="199"/>
        <v>0</v>
      </c>
      <c r="AJ350" s="59">
        <f t="shared" si="200"/>
        <v>0</v>
      </c>
      <c r="AK350" s="59">
        <f t="shared" si="201"/>
        <v>0</v>
      </c>
      <c r="AL350" s="59">
        <f t="shared" si="202"/>
        <v>0</v>
      </c>
      <c r="AM350" s="59">
        <f t="shared" si="203"/>
        <v>0</v>
      </c>
      <c r="AN350" s="59">
        <f t="shared" si="204"/>
        <v>0</v>
      </c>
      <c r="AO350" s="59">
        <f t="shared" si="205"/>
        <v>0</v>
      </c>
      <c r="AP350" s="59">
        <f t="shared" si="206"/>
        <v>0</v>
      </c>
      <c r="AQ350" s="59">
        <f t="shared" si="207"/>
        <v>0</v>
      </c>
      <c r="BR350" s="59" t="str">
        <f t="shared" si="208"/>
        <v/>
      </c>
      <c r="BS350" s="59" t="str">
        <f t="shared" si="209"/>
        <v/>
      </c>
      <c r="BU350" s="59" t="str">
        <f t="shared" si="210"/>
        <v/>
      </c>
      <c r="BV350" s="59" t="str">
        <f t="shared" si="211"/>
        <v/>
      </c>
      <c r="BX350" s="59" t="str">
        <f t="shared" si="212"/>
        <v/>
      </c>
      <c r="BY350" s="59" t="str">
        <f t="shared" si="213"/>
        <v/>
      </c>
      <c r="BZ350" s="59"/>
      <c r="CB350" s="59" t="str">
        <f t="shared" si="214"/>
        <v/>
      </c>
      <c r="CD350" s="59" t="str">
        <f t="shared" si="215"/>
        <v/>
      </c>
      <c r="CE350" s="59" t="str">
        <f t="shared" si="181"/>
        <v/>
      </c>
      <c r="CF350" s="60">
        <v>349</v>
      </c>
      <c r="CG350" s="60" t="str">
        <f>IF($CF350=Output!$C$7,$BS350,"")</f>
        <v/>
      </c>
    </row>
    <row r="351" spans="1:85" x14ac:dyDescent="0.25">
      <c r="A351" s="37"/>
      <c r="B351" s="39"/>
      <c r="C351" s="37"/>
      <c r="D351" s="37"/>
      <c r="E351" s="37"/>
      <c r="F351" s="37"/>
      <c r="G351" s="62"/>
      <c r="H351" s="57"/>
      <c r="I351" s="57"/>
      <c r="J351" s="57"/>
      <c r="K351" s="57"/>
      <c r="L351" s="57"/>
      <c r="M351" s="57"/>
      <c r="N351" s="57"/>
      <c r="O351" s="57"/>
      <c r="P351" s="57"/>
      <c r="R351" s="59">
        <f t="shared" si="182"/>
        <v>0</v>
      </c>
      <c r="S351" s="59">
        <f t="shared" si="183"/>
        <v>0</v>
      </c>
      <c r="T351" s="59">
        <f t="shared" si="184"/>
        <v>0</v>
      </c>
      <c r="U351" s="59">
        <f t="shared" si="185"/>
        <v>0</v>
      </c>
      <c r="V351" s="59">
        <f t="shared" si="186"/>
        <v>0</v>
      </c>
      <c r="W351" s="59">
        <f t="shared" si="187"/>
        <v>0</v>
      </c>
      <c r="X351" s="59">
        <f t="shared" si="188"/>
        <v>0</v>
      </c>
      <c r="Y351" s="59">
        <f t="shared" si="189"/>
        <v>0</v>
      </c>
      <c r="Z351" s="59">
        <f t="shared" si="190"/>
        <v>0</v>
      </c>
      <c r="AA351" s="59">
        <f t="shared" si="191"/>
        <v>0</v>
      </c>
      <c r="AB351" s="59">
        <f t="shared" si="192"/>
        <v>0</v>
      </c>
      <c r="AC351" s="59">
        <f t="shared" si="193"/>
        <v>0</v>
      </c>
      <c r="AD351" s="59">
        <f t="shared" si="194"/>
        <v>0</v>
      </c>
      <c r="AE351" s="59">
        <f t="shared" si="195"/>
        <v>0</v>
      </c>
      <c r="AF351" s="59">
        <f t="shared" si="196"/>
        <v>0</v>
      </c>
      <c r="AG351" s="59">
        <f t="shared" si="197"/>
        <v>0</v>
      </c>
      <c r="AH351" s="59">
        <f t="shared" si="198"/>
        <v>0</v>
      </c>
      <c r="AI351" s="59">
        <f t="shared" si="199"/>
        <v>0</v>
      </c>
      <c r="AJ351" s="59">
        <f t="shared" si="200"/>
        <v>0</v>
      </c>
      <c r="AK351" s="59">
        <f t="shared" si="201"/>
        <v>0</v>
      </c>
      <c r="AL351" s="59">
        <f t="shared" si="202"/>
        <v>0</v>
      </c>
      <c r="AM351" s="59">
        <f t="shared" si="203"/>
        <v>0</v>
      </c>
      <c r="AN351" s="59">
        <f t="shared" si="204"/>
        <v>0</v>
      </c>
      <c r="AO351" s="59">
        <f t="shared" si="205"/>
        <v>0</v>
      </c>
      <c r="AP351" s="59">
        <f t="shared" si="206"/>
        <v>0</v>
      </c>
      <c r="AQ351" s="59">
        <f t="shared" si="207"/>
        <v>0</v>
      </c>
      <c r="BR351" s="59" t="str">
        <f t="shared" si="208"/>
        <v/>
      </c>
      <c r="BS351" s="59" t="str">
        <f t="shared" si="209"/>
        <v/>
      </c>
      <c r="BU351" s="59" t="str">
        <f t="shared" si="210"/>
        <v/>
      </c>
      <c r="BV351" s="59" t="str">
        <f t="shared" si="211"/>
        <v/>
      </c>
      <c r="BX351" s="59" t="str">
        <f t="shared" si="212"/>
        <v/>
      </c>
      <c r="BY351" s="59" t="str">
        <f t="shared" si="213"/>
        <v/>
      </c>
      <c r="BZ351" s="59"/>
      <c r="CB351" s="59" t="str">
        <f t="shared" si="214"/>
        <v/>
      </c>
      <c r="CD351" s="59" t="str">
        <f t="shared" si="215"/>
        <v/>
      </c>
      <c r="CE351" s="59" t="str">
        <f t="shared" si="181"/>
        <v/>
      </c>
      <c r="CF351" s="60">
        <v>350</v>
      </c>
      <c r="CG351" s="60" t="str">
        <f>IF($CF351=Output!$C$7,$BS351,"")</f>
        <v/>
      </c>
    </row>
    <row r="352" spans="1:85" x14ac:dyDescent="0.25">
      <c r="A352" s="37"/>
      <c r="B352" s="39"/>
      <c r="C352" s="37"/>
      <c r="D352" s="37"/>
      <c r="E352" s="37"/>
      <c r="F352" s="37"/>
      <c r="G352" s="62"/>
      <c r="H352" s="57"/>
      <c r="I352" s="57"/>
      <c r="J352" s="57"/>
      <c r="K352" s="57"/>
      <c r="L352" s="57"/>
      <c r="M352" s="57"/>
      <c r="N352" s="57"/>
      <c r="O352" s="57"/>
      <c r="P352" s="57"/>
      <c r="R352" s="59">
        <f t="shared" si="182"/>
        <v>0</v>
      </c>
      <c r="S352" s="59">
        <f t="shared" si="183"/>
        <v>0</v>
      </c>
      <c r="T352" s="59">
        <f t="shared" si="184"/>
        <v>0</v>
      </c>
      <c r="U352" s="59">
        <f t="shared" si="185"/>
        <v>0</v>
      </c>
      <c r="V352" s="59">
        <f t="shared" si="186"/>
        <v>0</v>
      </c>
      <c r="W352" s="59">
        <f t="shared" si="187"/>
        <v>0</v>
      </c>
      <c r="X352" s="59">
        <f t="shared" si="188"/>
        <v>0</v>
      </c>
      <c r="Y352" s="59">
        <f t="shared" si="189"/>
        <v>0</v>
      </c>
      <c r="Z352" s="59">
        <f t="shared" si="190"/>
        <v>0</v>
      </c>
      <c r="AA352" s="59">
        <f t="shared" si="191"/>
        <v>0</v>
      </c>
      <c r="AB352" s="59">
        <f t="shared" si="192"/>
        <v>0</v>
      </c>
      <c r="AC352" s="59">
        <f t="shared" si="193"/>
        <v>0</v>
      </c>
      <c r="AD352" s="59">
        <f t="shared" si="194"/>
        <v>0</v>
      </c>
      <c r="AE352" s="59">
        <f t="shared" si="195"/>
        <v>0</v>
      </c>
      <c r="AF352" s="59">
        <f t="shared" si="196"/>
        <v>0</v>
      </c>
      <c r="AG352" s="59">
        <f t="shared" si="197"/>
        <v>0</v>
      </c>
      <c r="AH352" s="59">
        <f t="shared" si="198"/>
        <v>0</v>
      </c>
      <c r="AI352" s="59">
        <f t="shared" si="199"/>
        <v>0</v>
      </c>
      <c r="AJ352" s="59">
        <f t="shared" si="200"/>
        <v>0</v>
      </c>
      <c r="AK352" s="59">
        <f t="shared" si="201"/>
        <v>0</v>
      </c>
      <c r="AL352" s="59">
        <f t="shared" si="202"/>
        <v>0</v>
      </c>
      <c r="AM352" s="59">
        <f t="shared" si="203"/>
        <v>0</v>
      </c>
      <c r="AN352" s="59">
        <f t="shared" si="204"/>
        <v>0</v>
      </c>
      <c r="AO352" s="59">
        <f t="shared" si="205"/>
        <v>0</v>
      </c>
      <c r="AP352" s="59">
        <f t="shared" si="206"/>
        <v>0</v>
      </c>
      <c r="AQ352" s="59">
        <f t="shared" si="207"/>
        <v>0</v>
      </c>
      <c r="BR352" s="59" t="str">
        <f t="shared" si="208"/>
        <v/>
      </c>
      <c r="BS352" s="59" t="str">
        <f t="shared" si="209"/>
        <v/>
      </c>
      <c r="BU352" s="59" t="str">
        <f t="shared" si="210"/>
        <v/>
      </c>
      <c r="BV352" s="59" t="str">
        <f t="shared" si="211"/>
        <v/>
      </c>
      <c r="BX352" s="59" t="str">
        <f t="shared" si="212"/>
        <v/>
      </c>
      <c r="BY352" s="59" t="str">
        <f t="shared" si="213"/>
        <v/>
      </c>
      <c r="BZ352" s="59"/>
      <c r="CB352" s="59" t="str">
        <f t="shared" si="214"/>
        <v/>
      </c>
      <c r="CD352" s="59" t="str">
        <f t="shared" si="215"/>
        <v/>
      </c>
      <c r="CE352" s="59" t="str">
        <f t="shared" si="181"/>
        <v/>
      </c>
      <c r="CF352" s="60">
        <v>351</v>
      </c>
      <c r="CG352" s="60" t="str">
        <f>IF($CF352=Output!$C$7,$BS352,"")</f>
        <v/>
      </c>
    </row>
    <row r="353" spans="1:85" x14ac:dyDescent="0.25">
      <c r="A353" s="37"/>
      <c r="B353" s="39"/>
      <c r="C353" s="37"/>
      <c r="D353" s="37"/>
      <c r="E353" s="37"/>
      <c r="F353" s="37"/>
      <c r="G353" s="62"/>
      <c r="H353" s="57"/>
      <c r="I353" s="57"/>
      <c r="J353" s="57"/>
      <c r="K353" s="57"/>
      <c r="L353" s="57"/>
      <c r="M353" s="57"/>
      <c r="N353" s="57"/>
      <c r="O353" s="57"/>
      <c r="P353" s="57"/>
      <c r="R353" s="59">
        <f t="shared" si="182"/>
        <v>0</v>
      </c>
      <c r="S353" s="59">
        <f t="shared" si="183"/>
        <v>0</v>
      </c>
      <c r="T353" s="59">
        <f t="shared" si="184"/>
        <v>0</v>
      </c>
      <c r="U353" s="59">
        <f t="shared" si="185"/>
        <v>0</v>
      </c>
      <c r="V353" s="59">
        <f t="shared" si="186"/>
        <v>0</v>
      </c>
      <c r="W353" s="59">
        <f t="shared" si="187"/>
        <v>0</v>
      </c>
      <c r="X353" s="59">
        <f t="shared" si="188"/>
        <v>0</v>
      </c>
      <c r="Y353" s="59">
        <f t="shared" si="189"/>
        <v>0</v>
      </c>
      <c r="Z353" s="59">
        <f t="shared" si="190"/>
        <v>0</v>
      </c>
      <c r="AA353" s="59">
        <f t="shared" si="191"/>
        <v>0</v>
      </c>
      <c r="AB353" s="59">
        <f t="shared" si="192"/>
        <v>0</v>
      </c>
      <c r="AC353" s="59">
        <f t="shared" si="193"/>
        <v>0</v>
      </c>
      <c r="AD353" s="59">
        <f t="shared" si="194"/>
        <v>0</v>
      </c>
      <c r="AE353" s="59">
        <f t="shared" si="195"/>
        <v>0</v>
      </c>
      <c r="AF353" s="59">
        <f t="shared" si="196"/>
        <v>0</v>
      </c>
      <c r="AG353" s="59">
        <f t="shared" si="197"/>
        <v>0</v>
      </c>
      <c r="AH353" s="59">
        <f t="shared" si="198"/>
        <v>0</v>
      </c>
      <c r="AI353" s="59">
        <f t="shared" si="199"/>
        <v>0</v>
      </c>
      <c r="AJ353" s="59">
        <f t="shared" si="200"/>
        <v>0</v>
      </c>
      <c r="AK353" s="59">
        <f t="shared" si="201"/>
        <v>0</v>
      </c>
      <c r="AL353" s="59">
        <f t="shared" si="202"/>
        <v>0</v>
      </c>
      <c r="AM353" s="59">
        <f t="shared" si="203"/>
        <v>0</v>
      </c>
      <c r="AN353" s="59">
        <f t="shared" si="204"/>
        <v>0</v>
      </c>
      <c r="AO353" s="59">
        <f t="shared" si="205"/>
        <v>0</v>
      </c>
      <c r="AP353" s="59">
        <f t="shared" si="206"/>
        <v>0</v>
      </c>
      <c r="AQ353" s="59">
        <f t="shared" si="207"/>
        <v>0</v>
      </c>
      <c r="BR353" s="59" t="str">
        <f t="shared" si="208"/>
        <v/>
      </c>
      <c r="BS353" s="59" t="str">
        <f t="shared" si="209"/>
        <v/>
      </c>
      <c r="BU353" s="59" t="str">
        <f t="shared" si="210"/>
        <v/>
      </c>
      <c r="BV353" s="59" t="str">
        <f t="shared" si="211"/>
        <v/>
      </c>
      <c r="BX353" s="59" t="str">
        <f t="shared" si="212"/>
        <v/>
      </c>
      <c r="BY353" s="59" t="str">
        <f t="shared" si="213"/>
        <v/>
      </c>
      <c r="BZ353" s="59"/>
      <c r="CB353" s="59" t="str">
        <f t="shared" si="214"/>
        <v/>
      </c>
      <c r="CD353" s="59" t="str">
        <f t="shared" si="215"/>
        <v/>
      </c>
      <c r="CE353" s="59" t="str">
        <f t="shared" si="181"/>
        <v/>
      </c>
      <c r="CF353" s="60">
        <v>352</v>
      </c>
      <c r="CG353" s="60" t="str">
        <f>IF($CF353=Output!$C$7,$BS353,"")</f>
        <v/>
      </c>
    </row>
    <row r="354" spans="1:85" x14ac:dyDescent="0.25">
      <c r="A354" s="37"/>
      <c r="B354" s="39"/>
      <c r="C354" s="37"/>
      <c r="D354" s="37"/>
      <c r="E354" s="37"/>
      <c r="F354" s="37"/>
      <c r="G354" s="62"/>
      <c r="H354" s="57"/>
      <c r="I354" s="57"/>
      <c r="J354" s="57"/>
      <c r="K354" s="57"/>
      <c r="L354" s="57"/>
      <c r="M354" s="57"/>
      <c r="N354" s="57"/>
      <c r="O354" s="57"/>
      <c r="P354" s="57"/>
      <c r="R354" s="59">
        <f t="shared" si="182"/>
        <v>0</v>
      </c>
      <c r="S354" s="59">
        <f t="shared" si="183"/>
        <v>0</v>
      </c>
      <c r="T354" s="59">
        <f t="shared" si="184"/>
        <v>0</v>
      </c>
      <c r="U354" s="59">
        <f t="shared" si="185"/>
        <v>0</v>
      </c>
      <c r="V354" s="59">
        <f t="shared" si="186"/>
        <v>0</v>
      </c>
      <c r="W354" s="59">
        <f t="shared" si="187"/>
        <v>0</v>
      </c>
      <c r="X354" s="59">
        <f t="shared" si="188"/>
        <v>0</v>
      </c>
      <c r="Y354" s="59">
        <f t="shared" si="189"/>
        <v>0</v>
      </c>
      <c r="Z354" s="59">
        <f t="shared" si="190"/>
        <v>0</v>
      </c>
      <c r="AA354" s="59">
        <f t="shared" si="191"/>
        <v>0</v>
      </c>
      <c r="AB354" s="59">
        <f t="shared" si="192"/>
        <v>0</v>
      </c>
      <c r="AC354" s="59">
        <f t="shared" si="193"/>
        <v>0</v>
      </c>
      <c r="AD354" s="59">
        <f t="shared" si="194"/>
        <v>0</v>
      </c>
      <c r="AE354" s="59">
        <f t="shared" si="195"/>
        <v>0</v>
      </c>
      <c r="AF354" s="59">
        <f t="shared" si="196"/>
        <v>0</v>
      </c>
      <c r="AG354" s="59">
        <f t="shared" si="197"/>
        <v>0</v>
      </c>
      <c r="AH354" s="59">
        <f t="shared" si="198"/>
        <v>0</v>
      </c>
      <c r="AI354" s="59">
        <f t="shared" si="199"/>
        <v>0</v>
      </c>
      <c r="AJ354" s="59">
        <f t="shared" si="200"/>
        <v>0</v>
      </c>
      <c r="AK354" s="59">
        <f t="shared" si="201"/>
        <v>0</v>
      </c>
      <c r="AL354" s="59">
        <f t="shared" si="202"/>
        <v>0</v>
      </c>
      <c r="AM354" s="59">
        <f t="shared" si="203"/>
        <v>0</v>
      </c>
      <c r="AN354" s="59">
        <f t="shared" si="204"/>
        <v>0</v>
      </c>
      <c r="AO354" s="59">
        <f t="shared" si="205"/>
        <v>0</v>
      </c>
      <c r="AP354" s="59">
        <f t="shared" si="206"/>
        <v>0</v>
      </c>
      <c r="AQ354" s="59">
        <f t="shared" si="207"/>
        <v>0</v>
      </c>
      <c r="BR354" s="59" t="str">
        <f t="shared" si="208"/>
        <v/>
      </c>
      <c r="BS354" s="59" t="str">
        <f t="shared" si="209"/>
        <v/>
      </c>
      <c r="BU354" s="59" t="str">
        <f t="shared" si="210"/>
        <v/>
      </c>
      <c r="BV354" s="59" t="str">
        <f t="shared" si="211"/>
        <v/>
      </c>
      <c r="BX354" s="59" t="str">
        <f t="shared" si="212"/>
        <v/>
      </c>
      <c r="BY354" s="59" t="str">
        <f t="shared" si="213"/>
        <v/>
      </c>
      <c r="BZ354" s="59"/>
      <c r="CB354" s="59" t="str">
        <f t="shared" si="214"/>
        <v/>
      </c>
      <c r="CD354" s="59" t="str">
        <f t="shared" si="215"/>
        <v/>
      </c>
      <c r="CE354" s="59" t="str">
        <f t="shared" si="181"/>
        <v/>
      </c>
      <c r="CF354" s="60">
        <v>353</v>
      </c>
      <c r="CG354" s="60" t="str">
        <f>IF($CF354=Output!$C$7,$BS354,"")</f>
        <v/>
      </c>
    </row>
    <row r="355" spans="1:85" x14ac:dyDescent="0.25">
      <c r="A355" s="37"/>
      <c r="B355" s="39"/>
      <c r="C355" s="37"/>
      <c r="D355" s="37"/>
      <c r="E355" s="37"/>
      <c r="F355" s="37"/>
      <c r="G355" s="62"/>
      <c r="H355" s="57"/>
      <c r="I355" s="57"/>
      <c r="J355" s="57"/>
      <c r="K355" s="57"/>
      <c r="L355" s="57"/>
      <c r="M355" s="57"/>
      <c r="N355" s="57"/>
      <c r="O355" s="57"/>
      <c r="P355" s="57"/>
      <c r="R355" s="59">
        <f t="shared" si="182"/>
        <v>0</v>
      </c>
      <c r="S355" s="59">
        <f t="shared" si="183"/>
        <v>0</v>
      </c>
      <c r="T355" s="59">
        <f t="shared" si="184"/>
        <v>0</v>
      </c>
      <c r="U355" s="59">
        <f t="shared" si="185"/>
        <v>0</v>
      </c>
      <c r="V355" s="59">
        <f t="shared" si="186"/>
        <v>0</v>
      </c>
      <c r="W355" s="59">
        <f t="shared" si="187"/>
        <v>0</v>
      </c>
      <c r="X355" s="59">
        <f t="shared" si="188"/>
        <v>0</v>
      </c>
      <c r="Y355" s="59">
        <f t="shared" si="189"/>
        <v>0</v>
      </c>
      <c r="Z355" s="59">
        <f t="shared" si="190"/>
        <v>0</v>
      </c>
      <c r="AA355" s="59">
        <f t="shared" si="191"/>
        <v>0</v>
      </c>
      <c r="AB355" s="59">
        <f t="shared" si="192"/>
        <v>0</v>
      </c>
      <c r="AC355" s="59">
        <f t="shared" si="193"/>
        <v>0</v>
      </c>
      <c r="AD355" s="59">
        <f t="shared" si="194"/>
        <v>0</v>
      </c>
      <c r="AE355" s="59">
        <f t="shared" si="195"/>
        <v>0</v>
      </c>
      <c r="AF355" s="59">
        <f t="shared" si="196"/>
        <v>0</v>
      </c>
      <c r="AG355" s="59">
        <f t="shared" si="197"/>
        <v>0</v>
      </c>
      <c r="AH355" s="59">
        <f t="shared" si="198"/>
        <v>0</v>
      </c>
      <c r="AI355" s="59">
        <f t="shared" si="199"/>
        <v>0</v>
      </c>
      <c r="AJ355" s="59">
        <f t="shared" si="200"/>
        <v>0</v>
      </c>
      <c r="AK355" s="59">
        <f t="shared" si="201"/>
        <v>0</v>
      </c>
      <c r="AL355" s="59">
        <f t="shared" si="202"/>
        <v>0</v>
      </c>
      <c r="AM355" s="59">
        <f t="shared" si="203"/>
        <v>0</v>
      </c>
      <c r="AN355" s="59">
        <f t="shared" si="204"/>
        <v>0</v>
      </c>
      <c r="AO355" s="59">
        <f t="shared" si="205"/>
        <v>0</v>
      </c>
      <c r="AP355" s="59">
        <f t="shared" si="206"/>
        <v>0</v>
      </c>
      <c r="AQ355" s="59">
        <f t="shared" si="207"/>
        <v>0</v>
      </c>
      <c r="BR355" s="59" t="str">
        <f t="shared" si="208"/>
        <v/>
      </c>
      <c r="BS355" s="59" t="str">
        <f t="shared" si="209"/>
        <v/>
      </c>
      <c r="BU355" s="59" t="str">
        <f t="shared" si="210"/>
        <v/>
      </c>
      <c r="BV355" s="59" t="str">
        <f t="shared" si="211"/>
        <v/>
      </c>
      <c r="BX355" s="59" t="str">
        <f t="shared" si="212"/>
        <v/>
      </c>
      <c r="BY355" s="59" t="str">
        <f t="shared" si="213"/>
        <v/>
      </c>
      <c r="BZ355" s="59"/>
      <c r="CB355" s="59" t="str">
        <f t="shared" si="214"/>
        <v/>
      </c>
      <c r="CD355" s="59" t="str">
        <f t="shared" si="215"/>
        <v/>
      </c>
      <c r="CE355" s="59" t="str">
        <f t="shared" si="181"/>
        <v/>
      </c>
      <c r="CF355" s="60">
        <v>354</v>
      </c>
      <c r="CG355" s="60" t="str">
        <f>IF($CF355=Output!$C$7,$BS355,"")</f>
        <v/>
      </c>
    </row>
    <row r="356" spans="1:85" x14ac:dyDescent="0.25">
      <c r="A356" s="37"/>
      <c r="B356" s="39"/>
      <c r="C356" s="37"/>
      <c r="D356" s="37"/>
      <c r="E356" s="37"/>
      <c r="F356" s="37"/>
      <c r="G356" s="62"/>
      <c r="H356" s="57"/>
      <c r="I356" s="57"/>
      <c r="J356" s="57"/>
      <c r="K356" s="57"/>
      <c r="L356" s="57"/>
      <c r="M356" s="57"/>
      <c r="N356" s="57"/>
      <c r="O356" s="57"/>
      <c r="P356" s="57"/>
      <c r="R356" s="59">
        <f t="shared" si="182"/>
        <v>0</v>
      </c>
      <c r="S356" s="59">
        <f t="shared" si="183"/>
        <v>0</v>
      </c>
      <c r="T356" s="59">
        <f t="shared" si="184"/>
        <v>0</v>
      </c>
      <c r="U356" s="59">
        <f t="shared" si="185"/>
        <v>0</v>
      </c>
      <c r="V356" s="59">
        <f t="shared" si="186"/>
        <v>0</v>
      </c>
      <c r="W356" s="59">
        <f t="shared" si="187"/>
        <v>0</v>
      </c>
      <c r="X356" s="59">
        <f t="shared" si="188"/>
        <v>0</v>
      </c>
      <c r="Y356" s="59">
        <f t="shared" si="189"/>
        <v>0</v>
      </c>
      <c r="Z356" s="59">
        <f t="shared" si="190"/>
        <v>0</v>
      </c>
      <c r="AA356" s="59">
        <f t="shared" si="191"/>
        <v>0</v>
      </c>
      <c r="AB356" s="59">
        <f t="shared" si="192"/>
        <v>0</v>
      </c>
      <c r="AC356" s="59">
        <f t="shared" si="193"/>
        <v>0</v>
      </c>
      <c r="AD356" s="59">
        <f t="shared" si="194"/>
        <v>0</v>
      </c>
      <c r="AE356" s="59">
        <f t="shared" si="195"/>
        <v>0</v>
      </c>
      <c r="AF356" s="59">
        <f t="shared" si="196"/>
        <v>0</v>
      </c>
      <c r="AG356" s="59">
        <f t="shared" si="197"/>
        <v>0</v>
      </c>
      <c r="AH356" s="59">
        <f t="shared" si="198"/>
        <v>0</v>
      </c>
      <c r="AI356" s="59">
        <f t="shared" si="199"/>
        <v>0</v>
      </c>
      <c r="AJ356" s="59">
        <f t="shared" si="200"/>
        <v>0</v>
      </c>
      <c r="AK356" s="59">
        <f t="shared" si="201"/>
        <v>0</v>
      </c>
      <c r="AL356" s="59">
        <f t="shared" si="202"/>
        <v>0</v>
      </c>
      <c r="AM356" s="59">
        <f t="shared" si="203"/>
        <v>0</v>
      </c>
      <c r="AN356" s="59">
        <f t="shared" si="204"/>
        <v>0</v>
      </c>
      <c r="AO356" s="59">
        <f t="shared" si="205"/>
        <v>0</v>
      </c>
      <c r="AP356" s="59">
        <f t="shared" si="206"/>
        <v>0</v>
      </c>
      <c r="AQ356" s="59">
        <f t="shared" si="207"/>
        <v>0</v>
      </c>
      <c r="BR356" s="59" t="str">
        <f t="shared" si="208"/>
        <v/>
      </c>
      <c r="BS356" s="59" t="str">
        <f t="shared" si="209"/>
        <v/>
      </c>
      <c r="BU356" s="59" t="str">
        <f t="shared" si="210"/>
        <v/>
      </c>
      <c r="BV356" s="59" t="str">
        <f t="shared" si="211"/>
        <v/>
      </c>
      <c r="BX356" s="59" t="str">
        <f t="shared" si="212"/>
        <v/>
      </c>
      <c r="BY356" s="59" t="str">
        <f t="shared" si="213"/>
        <v/>
      </c>
      <c r="BZ356" s="59"/>
      <c r="CB356" s="59" t="str">
        <f t="shared" si="214"/>
        <v/>
      </c>
      <c r="CD356" s="59" t="str">
        <f t="shared" si="215"/>
        <v/>
      </c>
      <c r="CE356" s="59" t="str">
        <f t="shared" si="181"/>
        <v/>
      </c>
      <c r="CF356" s="60">
        <v>355</v>
      </c>
      <c r="CG356" s="60" t="str">
        <f>IF($CF356=Output!$C$7,$BS356,"")</f>
        <v/>
      </c>
    </row>
    <row r="357" spans="1:85" x14ac:dyDescent="0.25">
      <c r="A357" s="37"/>
      <c r="B357" s="39"/>
      <c r="C357" s="37"/>
      <c r="D357" s="37"/>
      <c r="E357" s="37"/>
      <c r="F357" s="37"/>
      <c r="G357" s="62"/>
      <c r="H357" s="57"/>
      <c r="I357" s="57"/>
      <c r="J357" s="57"/>
      <c r="K357" s="57"/>
      <c r="L357" s="57"/>
      <c r="M357" s="57"/>
      <c r="N357" s="57"/>
      <c r="O357" s="57"/>
      <c r="P357" s="57"/>
      <c r="R357" s="59">
        <f t="shared" si="182"/>
        <v>0</v>
      </c>
      <c r="S357" s="59">
        <f t="shared" si="183"/>
        <v>0</v>
      </c>
      <c r="T357" s="59">
        <f t="shared" si="184"/>
        <v>0</v>
      </c>
      <c r="U357" s="59">
        <f t="shared" si="185"/>
        <v>0</v>
      </c>
      <c r="V357" s="59">
        <f t="shared" si="186"/>
        <v>0</v>
      </c>
      <c r="W357" s="59">
        <f t="shared" si="187"/>
        <v>0</v>
      </c>
      <c r="X357" s="59">
        <f t="shared" si="188"/>
        <v>0</v>
      </c>
      <c r="Y357" s="59">
        <f t="shared" si="189"/>
        <v>0</v>
      </c>
      <c r="Z357" s="59">
        <f t="shared" si="190"/>
        <v>0</v>
      </c>
      <c r="AA357" s="59">
        <f t="shared" si="191"/>
        <v>0</v>
      </c>
      <c r="AB357" s="59">
        <f t="shared" si="192"/>
        <v>0</v>
      </c>
      <c r="AC357" s="59">
        <f t="shared" si="193"/>
        <v>0</v>
      </c>
      <c r="AD357" s="59">
        <f t="shared" si="194"/>
        <v>0</v>
      </c>
      <c r="AE357" s="59">
        <f t="shared" si="195"/>
        <v>0</v>
      </c>
      <c r="AF357" s="59">
        <f t="shared" si="196"/>
        <v>0</v>
      </c>
      <c r="AG357" s="59">
        <f t="shared" si="197"/>
        <v>0</v>
      </c>
      <c r="AH357" s="59">
        <f t="shared" si="198"/>
        <v>0</v>
      </c>
      <c r="AI357" s="59">
        <f t="shared" si="199"/>
        <v>0</v>
      </c>
      <c r="AJ357" s="59">
        <f t="shared" si="200"/>
        <v>0</v>
      </c>
      <c r="AK357" s="59">
        <f t="shared" si="201"/>
        <v>0</v>
      </c>
      <c r="AL357" s="59">
        <f t="shared" si="202"/>
        <v>0</v>
      </c>
      <c r="AM357" s="59">
        <f t="shared" si="203"/>
        <v>0</v>
      </c>
      <c r="AN357" s="59">
        <f t="shared" si="204"/>
        <v>0</v>
      </c>
      <c r="AO357" s="59">
        <f t="shared" si="205"/>
        <v>0</v>
      </c>
      <c r="AP357" s="59">
        <f t="shared" si="206"/>
        <v>0</v>
      </c>
      <c r="AQ357" s="59">
        <f t="shared" si="207"/>
        <v>0</v>
      </c>
      <c r="BR357" s="59" t="str">
        <f t="shared" si="208"/>
        <v/>
      </c>
      <c r="BS357" s="59" t="str">
        <f t="shared" si="209"/>
        <v/>
      </c>
      <c r="BU357" s="59" t="str">
        <f t="shared" si="210"/>
        <v/>
      </c>
      <c r="BV357" s="59" t="str">
        <f t="shared" si="211"/>
        <v/>
      </c>
      <c r="BX357" s="59" t="str">
        <f t="shared" si="212"/>
        <v/>
      </c>
      <c r="BY357" s="59" t="str">
        <f t="shared" si="213"/>
        <v/>
      </c>
      <c r="BZ357" s="59"/>
      <c r="CB357" s="59" t="str">
        <f t="shared" si="214"/>
        <v/>
      </c>
      <c r="CD357" s="59" t="str">
        <f t="shared" si="215"/>
        <v/>
      </c>
      <c r="CE357" s="59" t="str">
        <f t="shared" si="181"/>
        <v/>
      </c>
      <c r="CF357" s="60">
        <v>356</v>
      </c>
      <c r="CG357" s="60" t="str">
        <f>IF($CF357=Output!$C$7,$BS357,"")</f>
        <v/>
      </c>
    </row>
    <row r="358" spans="1:85" x14ac:dyDescent="0.25">
      <c r="A358" s="37"/>
      <c r="B358" s="39"/>
      <c r="C358" s="37"/>
      <c r="D358" s="37"/>
      <c r="E358" s="37"/>
      <c r="F358" s="37"/>
      <c r="G358" s="62"/>
      <c r="H358" s="57"/>
      <c r="I358" s="57"/>
      <c r="J358" s="57"/>
      <c r="K358" s="57"/>
      <c r="L358" s="57"/>
      <c r="M358" s="57"/>
      <c r="N358" s="57"/>
      <c r="O358" s="57"/>
      <c r="P358" s="57"/>
      <c r="R358" s="59">
        <f t="shared" si="182"/>
        <v>0</v>
      </c>
      <c r="S358" s="59">
        <f t="shared" si="183"/>
        <v>0</v>
      </c>
      <c r="T358" s="59">
        <f t="shared" si="184"/>
        <v>0</v>
      </c>
      <c r="U358" s="59">
        <f t="shared" si="185"/>
        <v>0</v>
      </c>
      <c r="V358" s="59">
        <f t="shared" si="186"/>
        <v>0</v>
      </c>
      <c r="W358" s="59">
        <f t="shared" si="187"/>
        <v>0</v>
      </c>
      <c r="X358" s="59">
        <f t="shared" si="188"/>
        <v>0</v>
      </c>
      <c r="Y358" s="59">
        <f t="shared" si="189"/>
        <v>0</v>
      </c>
      <c r="Z358" s="59">
        <f t="shared" si="190"/>
        <v>0</v>
      </c>
      <c r="AA358" s="59">
        <f t="shared" si="191"/>
        <v>0</v>
      </c>
      <c r="AB358" s="59">
        <f t="shared" si="192"/>
        <v>0</v>
      </c>
      <c r="AC358" s="59">
        <f t="shared" si="193"/>
        <v>0</v>
      </c>
      <c r="AD358" s="59">
        <f t="shared" si="194"/>
        <v>0</v>
      </c>
      <c r="AE358" s="59">
        <f t="shared" si="195"/>
        <v>0</v>
      </c>
      <c r="AF358" s="59">
        <f t="shared" si="196"/>
        <v>0</v>
      </c>
      <c r="AG358" s="59">
        <f t="shared" si="197"/>
        <v>0</v>
      </c>
      <c r="AH358" s="59">
        <f t="shared" si="198"/>
        <v>0</v>
      </c>
      <c r="AI358" s="59">
        <f t="shared" si="199"/>
        <v>0</v>
      </c>
      <c r="AJ358" s="59">
        <f t="shared" si="200"/>
        <v>0</v>
      </c>
      <c r="AK358" s="59">
        <f t="shared" si="201"/>
        <v>0</v>
      </c>
      <c r="AL358" s="59">
        <f t="shared" si="202"/>
        <v>0</v>
      </c>
      <c r="AM358" s="59">
        <f t="shared" si="203"/>
        <v>0</v>
      </c>
      <c r="AN358" s="59">
        <f t="shared" si="204"/>
        <v>0</v>
      </c>
      <c r="AO358" s="59">
        <f t="shared" si="205"/>
        <v>0</v>
      </c>
      <c r="AP358" s="59">
        <f t="shared" si="206"/>
        <v>0</v>
      </c>
      <c r="AQ358" s="59">
        <f t="shared" si="207"/>
        <v>0</v>
      </c>
      <c r="BR358" s="59" t="str">
        <f t="shared" si="208"/>
        <v/>
      </c>
      <c r="BS358" s="59" t="str">
        <f t="shared" si="209"/>
        <v/>
      </c>
      <c r="BU358" s="59" t="str">
        <f t="shared" si="210"/>
        <v/>
      </c>
      <c r="BV358" s="59" t="str">
        <f t="shared" si="211"/>
        <v/>
      </c>
      <c r="BX358" s="59" t="str">
        <f t="shared" si="212"/>
        <v/>
      </c>
      <c r="BY358" s="59" t="str">
        <f t="shared" si="213"/>
        <v/>
      </c>
      <c r="BZ358" s="59"/>
      <c r="CB358" s="59" t="str">
        <f t="shared" si="214"/>
        <v/>
      </c>
      <c r="CD358" s="59" t="str">
        <f t="shared" si="215"/>
        <v/>
      </c>
      <c r="CE358" s="59" t="str">
        <f t="shared" si="181"/>
        <v/>
      </c>
      <c r="CF358" s="60">
        <v>357</v>
      </c>
      <c r="CG358" s="60" t="str">
        <f>IF($CF358=Output!$C$7,$BS358,"")</f>
        <v/>
      </c>
    </row>
    <row r="359" spans="1:85" x14ac:dyDescent="0.25">
      <c r="A359" s="37"/>
      <c r="B359" s="39"/>
      <c r="C359" s="37"/>
      <c r="D359" s="37"/>
      <c r="E359" s="37"/>
      <c r="F359" s="37"/>
      <c r="G359" s="62"/>
      <c r="H359" s="57"/>
      <c r="I359" s="57"/>
      <c r="J359" s="57"/>
      <c r="K359" s="57"/>
      <c r="L359" s="57"/>
      <c r="M359" s="57"/>
      <c r="N359" s="57"/>
      <c r="O359" s="57"/>
      <c r="P359" s="57"/>
      <c r="R359" s="59">
        <f t="shared" si="182"/>
        <v>0</v>
      </c>
      <c r="S359" s="59">
        <f t="shared" si="183"/>
        <v>0</v>
      </c>
      <c r="T359" s="59">
        <f t="shared" si="184"/>
        <v>0</v>
      </c>
      <c r="U359" s="59">
        <f t="shared" si="185"/>
        <v>0</v>
      </c>
      <c r="V359" s="59">
        <f t="shared" si="186"/>
        <v>0</v>
      </c>
      <c r="W359" s="59">
        <f t="shared" si="187"/>
        <v>0</v>
      </c>
      <c r="X359" s="59">
        <f t="shared" si="188"/>
        <v>0</v>
      </c>
      <c r="Y359" s="59">
        <f t="shared" si="189"/>
        <v>0</v>
      </c>
      <c r="Z359" s="59">
        <f t="shared" si="190"/>
        <v>0</v>
      </c>
      <c r="AA359" s="59">
        <f t="shared" si="191"/>
        <v>0</v>
      </c>
      <c r="AB359" s="59">
        <f t="shared" si="192"/>
        <v>0</v>
      </c>
      <c r="AC359" s="59">
        <f t="shared" si="193"/>
        <v>0</v>
      </c>
      <c r="AD359" s="59">
        <f t="shared" si="194"/>
        <v>0</v>
      </c>
      <c r="AE359" s="59">
        <f t="shared" si="195"/>
        <v>0</v>
      </c>
      <c r="AF359" s="59">
        <f t="shared" si="196"/>
        <v>0</v>
      </c>
      <c r="AG359" s="59">
        <f t="shared" si="197"/>
        <v>0</v>
      </c>
      <c r="AH359" s="59">
        <f t="shared" si="198"/>
        <v>0</v>
      </c>
      <c r="AI359" s="59">
        <f t="shared" si="199"/>
        <v>0</v>
      </c>
      <c r="AJ359" s="59">
        <f t="shared" si="200"/>
        <v>0</v>
      </c>
      <c r="AK359" s="59">
        <f t="shared" si="201"/>
        <v>0</v>
      </c>
      <c r="AL359" s="59">
        <f t="shared" si="202"/>
        <v>0</v>
      </c>
      <c r="AM359" s="59">
        <f t="shared" si="203"/>
        <v>0</v>
      </c>
      <c r="AN359" s="59">
        <f t="shared" si="204"/>
        <v>0</v>
      </c>
      <c r="AO359" s="59">
        <f t="shared" si="205"/>
        <v>0</v>
      </c>
      <c r="AP359" s="59">
        <f t="shared" si="206"/>
        <v>0</v>
      </c>
      <c r="AQ359" s="59">
        <f t="shared" si="207"/>
        <v>0</v>
      </c>
      <c r="BR359" s="59" t="str">
        <f t="shared" si="208"/>
        <v/>
      </c>
      <c r="BS359" s="59" t="str">
        <f t="shared" si="209"/>
        <v/>
      </c>
      <c r="BU359" s="59" t="str">
        <f t="shared" si="210"/>
        <v/>
      </c>
      <c r="BV359" s="59" t="str">
        <f t="shared" si="211"/>
        <v/>
      </c>
      <c r="BX359" s="59" t="str">
        <f t="shared" si="212"/>
        <v/>
      </c>
      <c r="BY359" s="59" t="str">
        <f t="shared" si="213"/>
        <v/>
      </c>
      <c r="BZ359" s="59"/>
      <c r="CB359" s="59" t="str">
        <f t="shared" si="214"/>
        <v/>
      </c>
      <c r="CD359" s="59" t="str">
        <f t="shared" si="215"/>
        <v/>
      </c>
      <c r="CE359" s="59" t="str">
        <f t="shared" si="181"/>
        <v/>
      </c>
      <c r="CF359" s="60">
        <v>358</v>
      </c>
      <c r="CG359" s="60" t="str">
        <f>IF($CF359=Output!$C$7,$BS359,"")</f>
        <v/>
      </c>
    </row>
    <row r="360" spans="1:85" x14ac:dyDescent="0.25">
      <c r="A360" s="37"/>
      <c r="B360" s="39"/>
      <c r="C360" s="37"/>
      <c r="D360" s="37"/>
      <c r="E360" s="37"/>
      <c r="F360" s="37"/>
      <c r="G360" s="62"/>
      <c r="H360" s="57"/>
      <c r="I360" s="57"/>
      <c r="J360" s="57"/>
      <c r="K360" s="57"/>
      <c r="L360" s="57"/>
      <c r="M360" s="57"/>
      <c r="N360" s="57"/>
      <c r="O360" s="57"/>
      <c r="P360" s="57"/>
      <c r="R360" s="59">
        <f t="shared" si="182"/>
        <v>0</v>
      </c>
      <c r="S360" s="59">
        <f t="shared" si="183"/>
        <v>0</v>
      </c>
      <c r="T360" s="59">
        <f t="shared" si="184"/>
        <v>0</v>
      </c>
      <c r="U360" s="59">
        <f t="shared" si="185"/>
        <v>0</v>
      </c>
      <c r="V360" s="59">
        <f t="shared" si="186"/>
        <v>0</v>
      </c>
      <c r="W360" s="59">
        <f t="shared" si="187"/>
        <v>0</v>
      </c>
      <c r="X360" s="59">
        <f t="shared" si="188"/>
        <v>0</v>
      </c>
      <c r="Y360" s="59">
        <f t="shared" si="189"/>
        <v>0</v>
      </c>
      <c r="Z360" s="59">
        <f t="shared" si="190"/>
        <v>0</v>
      </c>
      <c r="AA360" s="59">
        <f t="shared" si="191"/>
        <v>0</v>
      </c>
      <c r="AB360" s="59">
        <f t="shared" si="192"/>
        <v>0</v>
      </c>
      <c r="AC360" s="59">
        <f t="shared" si="193"/>
        <v>0</v>
      </c>
      <c r="AD360" s="59">
        <f t="shared" si="194"/>
        <v>0</v>
      </c>
      <c r="AE360" s="59">
        <f t="shared" si="195"/>
        <v>0</v>
      </c>
      <c r="AF360" s="59">
        <f t="shared" si="196"/>
        <v>0</v>
      </c>
      <c r="AG360" s="59">
        <f t="shared" si="197"/>
        <v>0</v>
      </c>
      <c r="AH360" s="59">
        <f t="shared" si="198"/>
        <v>0</v>
      </c>
      <c r="AI360" s="59">
        <f t="shared" si="199"/>
        <v>0</v>
      </c>
      <c r="AJ360" s="59">
        <f t="shared" si="200"/>
        <v>0</v>
      </c>
      <c r="AK360" s="59">
        <f t="shared" si="201"/>
        <v>0</v>
      </c>
      <c r="AL360" s="59">
        <f t="shared" si="202"/>
        <v>0</v>
      </c>
      <c r="AM360" s="59">
        <f t="shared" si="203"/>
        <v>0</v>
      </c>
      <c r="AN360" s="59">
        <f t="shared" si="204"/>
        <v>0</v>
      </c>
      <c r="AO360" s="59">
        <f t="shared" si="205"/>
        <v>0</v>
      </c>
      <c r="AP360" s="59">
        <f t="shared" si="206"/>
        <v>0</v>
      </c>
      <c r="AQ360" s="59">
        <f t="shared" si="207"/>
        <v>0</v>
      </c>
      <c r="BR360" s="59" t="str">
        <f t="shared" si="208"/>
        <v/>
      </c>
      <c r="BS360" s="59" t="str">
        <f t="shared" si="209"/>
        <v/>
      </c>
      <c r="BU360" s="59" t="str">
        <f t="shared" si="210"/>
        <v/>
      </c>
      <c r="BV360" s="59" t="str">
        <f t="shared" si="211"/>
        <v/>
      </c>
      <c r="BX360" s="59" t="str">
        <f t="shared" si="212"/>
        <v/>
      </c>
      <c r="BY360" s="59" t="str">
        <f t="shared" si="213"/>
        <v/>
      </c>
      <c r="BZ360" s="59"/>
      <c r="CB360" s="59" t="str">
        <f t="shared" si="214"/>
        <v/>
      </c>
      <c r="CD360" s="59" t="str">
        <f t="shared" si="215"/>
        <v/>
      </c>
      <c r="CE360" s="59" t="str">
        <f t="shared" si="181"/>
        <v/>
      </c>
      <c r="CF360" s="60">
        <v>359</v>
      </c>
      <c r="CG360" s="60" t="str">
        <f>IF($CF360=Output!$C$7,$BS360,"")</f>
        <v/>
      </c>
    </row>
    <row r="361" spans="1:85" x14ac:dyDescent="0.25">
      <c r="A361" s="37"/>
      <c r="B361" s="39"/>
      <c r="C361" s="37"/>
      <c r="D361" s="37"/>
      <c r="E361" s="37"/>
      <c r="F361" s="37"/>
      <c r="G361" s="62"/>
      <c r="H361" s="57"/>
      <c r="I361" s="57"/>
      <c r="J361" s="57"/>
      <c r="K361" s="57"/>
      <c r="L361" s="57"/>
      <c r="M361" s="57"/>
      <c r="N361" s="57"/>
      <c r="O361" s="57"/>
      <c r="P361" s="57"/>
      <c r="R361" s="59">
        <f t="shared" si="182"/>
        <v>0</v>
      </c>
      <c r="S361" s="59">
        <f t="shared" si="183"/>
        <v>0</v>
      </c>
      <c r="T361" s="59">
        <f t="shared" si="184"/>
        <v>0</v>
      </c>
      <c r="U361" s="59">
        <f t="shared" si="185"/>
        <v>0</v>
      </c>
      <c r="V361" s="59">
        <f t="shared" si="186"/>
        <v>0</v>
      </c>
      <c r="W361" s="59">
        <f t="shared" si="187"/>
        <v>0</v>
      </c>
      <c r="X361" s="59">
        <f t="shared" si="188"/>
        <v>0</v>
      </c>
      <c r="Y361" s="59">
        <f t="shared" si="189"/>
        <v>0</v>
      </c>
      <c r="Z361" s="59">
        <f t="shared" si="190"/>
        <v>0</v>
      </c>
      <c r="AA361" s="59">
        <f t="shared" si="191"/>
        <v>0</v>
      </c>
      <c r="AB361" s="59">
        <f t="shared" si="192"/>
        <v>0</v>
      </c>
      <c r="AC361" s="59">
        <f t="shared" si="193"/>
        <v>0</v>
      </c>
      <c r="AD361" s="59">
        <f t="shared" si="194"/>
        <v>0</v>
      </c>
      <c r="AE361" s="59">
        <f t="shared" si="195"/>
        <v>0</v>
      </c>
      <c r="AF361" s="59">
        <f t="shared" si="196"/>
        <v>0</v>
      </c>
      <c r="AG361" s="59">
        <f t="shared" si="197"/>
        <v>0</v>
      </c>
      <c r="AH361" s="59">
        <f t="shared" si="198"/>
        <v>0</v>
      </c>
      <c r="AI361" s="59">
        <f t="shared" si="199"/>
        <v>0</v>
      </c>
      <c r="AJ361" s="59">
        <f t="shared" si="200"/>
        <v>0</v>
      </c>
      <c r="AK361" s="59">
        <f t="shared" si="201"/>
        <v>0</v>
      </c>
      <c r="AL361" s="59">
        <f t="shared" si="202"/>
        <v>0</v>
      </c>
      <c r="AM361" s="59">
        <f t="shared" si="203"/>
        <v>0</v>
      </c>
      <c r="AN361" s="59">
        <f t="shared" si="204"/>
        <v>0</v>
      </c>
      <c r="AO361" s="59">
        <f t="shared" si="205"/>
        <v>0</v>
      </c>
      <c r="AP361" s="59">
        <f t="shared" si="206"/>
        <v>0</v>
      </c>
      <c r="AQ361" s="59">
        <f t="shared" si="207"/>
        <v>0</v>
      </c>
      <c r="BR361" s="59" t="str">
        <f t="shared" si="208"/>
        <v/>
      </c>
      <c r="BS361" s="59" t="str">
        <f t="shared" si="209"/>
        <v/>
      </c>
      <c r="BU361" s="59" t="str">
        <f t="shared" si="210"/>
        <v/>
      </c>
      <c r="BV361" s="59" t="str">
        <f t="shared" si="211"/>
        <v/>
      </c>
      <c r="BX361" s="59" t="str">
        <f t="shared" si="212"/>
        <v/>
      </c>
      <c r="BY361" s="59" t="str">
        <f t="shared" si="213"/>
        <v/>
      </c>
      <c r="BZ361" s="59"/>
      <c r="CB361" s="59" t="str">
        <f t="shared" si="214"/>
        <v/>
      </c>
      <c r="CD361" s="59" t="str">
        <f t="shared" si="215"/>
        <v/>
      </c>
      <c r="CE361" s="59" t="str">
        <f t="shared" si="181"/>
        <v/>
      </c>
      <c r="CF361" s="60">
        <v>360</v>
      </c>
      <c r="CG361" s="60" t="str">
        <f>IF($CF361=Output!$C$7,$BS361,"")</f>
        <v/>
      </c>
    </row>
    <row r="362" spans="1:85" x14ac:dyDescent="0.25">
      <c r="A362" s="37"/>
      <c r="B362" s="39"/>
      <c r="C362" s="37"/>
      <c r="D362" s="37"/>
      <c r="E362" s="37"/>
      <c r="F362" s="37"/>
      <c r="G362" s="62"/>
      <c r="H362" s="57"/>
      <c r="I362" s="57"/>
      <c r="J362" s="57"/>
      <c r="K362" s="57"/>
      <c r="L362" s="57"/>
      <c r="M362" s="57"/>
      <c r="N362" s="57"/>
      <c r="O362" s="57"/>
      <c r="P362" s="57"/>
      <c r="R362" s="59">
        <f t="shared" si="182"/>
        <v>0</v>
      </c>
      <c r="S362" s="59">
        <f t="shared" si="183"/>
        <v>0</v>
      </c>
      <c r="T362" s="59">
        <f t="shared" si="184"/>
        <v>0</v>
      </c>
      <c r="U362" s="59">
        <f t="shared" si="185"/>
        <v>0</v>
      </c>
      <c r="V362" s="59">
        <f t="shared" si="186"/>
        <v>0</v>
      </c>
      <c r="W362" s="59">
        <f t="shared" si="187"/>
        <v>0</v>
      </c>
      <c r="X362" s="59">
        <f t="shared" si="188"/>
        <v>0</v>
      </c>
      <c r="Y362" s="59">
        <f t="shared" si="189"/>
        <v>0</v>
      </c>
      <c r="Z362" s="59">
        <f t="shared" si="190"/>
        <v>0</v>
      </c>
      <c r="AA362" s="59">
        <f t="shared" si="191"/>
        <v>0</v>
      </c>
      <c r="AB362" s="59">
        <f t="shared" si="192"/>
        <v>0</v>
      </c>
      <c r="AC362" s="59">
        <f t="shared" si="193"/>
        <v>0</v>
      </c>
      <c r="AD362" s="59">
        <f t="shared" si="194"/>
        <v>0</v>
      </c>
      <c r="AE362" s="59">
        <f t="shared" si="195"/>
        <v>0</v>
      </c>
      <c r="AF362" s="59">
        <f t="shared" si="196"/>
        <v>0</v>
      </c>
      <c r="AG362" s="59">
        <f t="shared" si="197"/>
        <v>0</v>
      </c>
      <c r="AH362" s="59">
        <f t="shared" si="198"/>
        <v>0</v>
      </c>
      <c r="AI362" s="59">
        <f t="shared" si="199"/>
        <v>0</v>
      </c>
      <c r="AJ362" s="59">
        <f t="shared" si="200"/>
        <v>0</v>
      </c>
      <c r="AK362" s="59">
        <f t="shared" si="201"/>
        <v>0</v>
      </c>
      <c r="AL362" s="59">
        <f t="shared" si="202"/>
        <v>0</v>
      </c>
      <c r="AM362" s="59">
        <f t="shared" si="203"/>
        <v>0</v>
      </c>
      <c r="AN362" s="59">
        <f t="shared" si="204"/>
        <v>0</v>
      </c>
      <c r="AO362" s="59">
        <f t="shared" si="205"/>
        <v>0</v>
      </c>
      <c r="AP362" s="59">
        <f t="shared" si="206"/>
        <v>0</v>
      </c>
      <c r="AQ362" s="59">
        <f t="shared" si="207"/>
        <v>0</v>
      </c>
      <c r="BR362" s="59" t="str">
        <f t="shared" si="208"/>
        <v/>
      </c>
      <c r="BS362" s="59" t="str">
        <f t="shared" si="209"/>
        <v/>
      </c>
      <c r="BU362" s="59" t="str">
        <f t="shared" si="210"/>
        <v/>
      </c>
      <c r="BV362" s="59" t="str">
        <f t="shared" si="211"/>
        <v/>
      </c>
      <c r="BX362" s="59" t="str">
        <f t="shared" si="212"/>
        <v/>
      </c>
      <c r="BY362" s="59" t="str">
        <f t="shared" si="213"/>
        <v/>
      </c>
      <c r="BZ362" s="59"/>
      <c r="CB362" s="59" t="str">
        <f t="shared" si="214"/>
        <v/>
      </c>
      <c r="CD362" s="59" t="str">
        <f t="shared" si="215"/>
        <v/>
      </c>
      <c r="CE362" s="59" t="str">
        <f t="shared" si="181"/>
        <v/>
      </c>
      <c r="CF362" s="60">
        <v>361</v>
      </c>
      <c r="CG362" s="60" t="str">
        <f>IF($CF362=Output!$C$7,$BS362,"")</f>
        <v/>
      </c>
    </row>
    <row r="363" spans="1:85" x14ac:dyDescent="0.25">
      <c r="A363" s="37"/>
      <c r="B363" s="39"/>
      <c r="C363" s="37"/>
      <c r="D363" s="37"/>
      <c r="E363" s="37"/>
      <c r="F363" s="37"/>
      <c r="G363" s="62"/>
      <c r="H363" s="57"/>
      <c r="I363" s="57"/>
      <c r="J363" s="57"/>
      <c r="K363" s="57"/>
      <c r="L363" s="57"/>
      <c r="M363" s="57"/>
      <c r="N363" s="57"/>
      <c r="O363" s="57"/>
      <c r="P363" s="57"/>
      <c r="R363" s="59">
        <f t="shared" si="182"/>
        <v>0</v>
      </c>
      <c r="S363" s="59">
        <f t="shared" si="183"/>
        <v>0</v>
      </c>
      <c r="T363" s="59">
        <f t="shared" si="184"/>
        <v>0</v>
      </c>
      <c r="U363" s="59">
        <f t="shared" si="185"/>
        <v>0</v>
      </c>
      <c r="V363" s="59">
        <f t="shared" si="186"/>
        <v>0</v>
      </c>
      <c r="W363" s="59">
        <f t="shared" si="187"/>
        <v>0</v>
      </c>
      <c r="X363" s="59">
        <f t="shared" si="188"/>
        <v>0</v>
      </c>
      <c r="Y363" s="59">
        <f t="shared" si="189"/>
        <v>0</v>
      </c>
      <c r="Z363" s="59">
        <f t="shared" si="190"/>
        <v>0</v>
      </c>
      <c r="AA363" s="59">
        <f t="shared" si="191"/>
        <v>0</v>
      </c>
      <c r="AB363" s="59">
        <f t="shared" si="192"/>
        <v>0</v>
      </c>
      <c r="AC363" s="59">
        <f t="shared" si="193"/>
        <v>0</v>
      </c>
      <c r="AD363" s="59">
        <f t="shared" si="194"/>
        <v>0</v>
      </c>
      <c r="AE363" s="59">
        <f t="shared" si="195"/>
        <v>0</v>
      </c>
      <c r="AF363" s="59">
        <f t="shared" si="196"/>
        <v>0</v>
      </c>
      <c r="AG363" s="59">
        <f t="shared" si="197"/>
        <v>0</v>
      </c>
      <c r="AH363" s="59">
        <f t="shared" si="198"/>
        <v>0</v>
      </c>
      <c r="AI363" s="59">
        <f t="shared" si="199"/>
        <v>0</v>
      </c>
      <c r="AJ363" s="59">
        <f t="shared" si="200"/>
        <v>0</v>
      </c>
      <c r="AK363" s="59">
        <f t="shared" si="201"/>
        <v>0</v>
      </c>
      <c r="AL363" s="59">
        <f t="shared" si="202"/>
        <v>0</v>
      </c>
      <c r="AM363" s="59">
        <f t="shared" si="203"/>
        <v>0</v>
      </c>
      <c r="AN363" s="59">
        <f t="shared" si="204"/>
        <v>0</v>
      </c>
      <c r="AO363" s="59">
        <f t="shared" si="205"/>
        <v>0</v>
      </c>
      <c r="AP363" s="59">
        <f t="shared" si="206"/>
        <v>0</v>
      </c>
      <c r="AQ363" s="59">
        <f t="shared" si="207"/>
        <v>0</v>
      </c>
      <c r="BR363" s="59" t="str">
        <f t="shared" si="208"/>
        <v/>
      </c>
      <c r="BS363" s="59" t="str">
        <f t="shared" si="209"/>
        <v/>
      </c>
      <c r="BU363" s="59" t="str">
        <f t="shared" si="210"/>
        <v/>
      </c>
      <c r="BV363" s="59" t="str">
        <f t="shared" si="211"/>
        <v/>
      </c>
      <c r="BX363" s="59" t="str">
        <f t="shared" si="212"/>
        <v/>
      </c>
      <c r="BY363" s="59" t="str">
        <f t="shared" si="213"/>
        <v/>
      </c>
      <c r="BZ363" s="59"/>
      <c r="CB363" s="59" t="str">
        <f t="shared" si="214"/>
        <v/>
      </c>
      <c r="CD363" s="59" t="str">
        <f t="shared" si="215"/>
        <v/>
      </c>
      <c r="CE363" s="59" t="str">
        <f t="shared" si="181"/>
        <v/>
      </c>
      <c r="CF363" s="60">
        <v>362</v>
      </c>
      <c r="CG363" s="60" t="str">
        <f>IF($CF363=Output!$C$7,$BS363,"")</f>
        <v/>
      </c>
    </row>
    <row r="364" spans="1:85" x14ac:dyDescent="0.25">
      <c r="A364" s="37"/>
      <c r="B364" s="39"/>
      <c r="C364" s="37"/>
      <c r="D364" s="37"/>
      <c r="E364" s="37"/>
      <c r="F364" s="37"/>
      <c r="G364" s="62"/>
      <c r="H364" s="57"/>
      <c r="I364" s="57"/>
      <c r="J364" s="57"/>
      <c r="K364" s="57"/>
      <c r="L364" s="57"/>
      <c r="M364" s="57"/>
      <c r="N364" s="57"/>
      <c r="O364" s="57"/>
      <c r="P364" s="57"/>
      <c r="R364" s="59">
        <f t="shared" si="182"/>
        <v>0</v>
      </c>
      <c r="S364" s="59">
        <f t="shared" si="183"/>
        <v>0</v>
      </c>
      <c r="T364" s="59">
        <f t="shared" si="184"/>
        <v>0</v>
      </c>
      <c r="U364" s="59">
        <f t="shared" si="185"/>
        <v>0</v>
      </c>
      <c r="V364" s="59">
        <f t="shared" si="186"/>
        <v>0</v>
      </c>
      <c r="W364" s="59">
        <f t="shared" si="187"/>
        <v>0</v>
      </c>
      <c r="X364" s="59">
        <f t="shared" si="188"/>
        <v>0</v>
      </c>
      <c r="Y364" s="59">
        <f t="shared" si="189"/>
        <v>0</v>
      </c>
      <c r="Z364" s="59">
        <f t="shared" si="190"/>
        <v>0</v>
      </c>
      <c r="AA364" s="59">
        <f t="shared" si="191"/>
        <v>0</v>
      </c>
      <c r="AB364" s="59">
        <f t="shared" si="192"/>
        <v>0</v>
      </c>
      <c r="AC364" s="59">
        <f t="shared" si="193"/>
        <v>0</v>
      </c>
      <c r="AD364" s="59">
        <f t="shared" si="194"/>
        <v>0</v>
      </c>
      <c r="AE364" s="59">
        <f t="shared" si="195"/>
        <v>0</v>
      </c>
      <c r="AF364" s="59">
        <f t="shared" si="196"/>
        <v>0</v>
      </c>
      <c r="AG364" s="59">
        <f t="shared" si="197"/>
        <v>0</v>
      </c>
      <c r="AH364" s="59">
        <f t="shared" si="198"/>
        <v>0</v>
      </c>
      <c r="AI364" s="59">
        <f t="shared" si="199"/>
        <v>0</v>
      </c>
      <c r="AJ364" s="59">
        <f t="shared" si="200"/>
        <v>0</v>
      </c>
      <c r="AK364" s="59">
        <f t="shared" si="201"/>
        <v>0</v>
      </c>
      <c r="AL364" s="59">
        <f t="shared" si="202"/>
        <v>0</v>
      </c>
      <c r="AM364" s="59">
        <f t="shared" si="203"/>
        <v>0</v>
      </c>
      <c r="AN364" s="59">
        <f t="shared" si="204"/>
        <v>0</v>
      </c>
      <c r="AO364" s="59">
        <f t="shared" si="205"/>
        <v>0</v>
      </c>
      <c r="AP364" s="59">
        <f t="shared" si="206"/>
        <v>0</v>
      </c>
      <c r="AQ364" s="59">
        <f t="shared" si="207"/>
        <v>0</v>
      </c>
      <c r="BR364" s="59" t="str">
        <f t="shared" si="208"/>
        <v/>
      </c>
      <c r="BS364" s="59" t="str">
        <f t="shared" si="209"/>
        <v/>
      </c>
      <c r="BU364" s="59" t="str">
        <f t="shared" si="210"/>
        <v/>
      </c>
      <c r="BV364" s="59" t="str">
        <f t="shared" si="211"/>
        <v/>
      </c>
      <c r="BX364" s="59" t="str">
        <f t="shared" si="212"/>
        <v/>
      </c>
      <c r="BY364" s="59" t="str">
        <f t="shared" si="213"/>
        <v/>
      </c>
      <c r="BZ364" s="59"/>
      <c r="CB364" s="59" t="str">
        <f t="shared" si="214"/>
        <v/>
      </c>
      <c r="CD364" s="59" t="str">
        <f t="shared" si="215"/>
        <v/>
      </c>
      <c r="CE364" s="59" t="str">
        <f t="shared" si="181"/>
        <v/>
      </c>
      <c r="CF364" s="60">
        <v>363</v>
      </c>
      <c r="CG364" s="60" t="str">
        <f>IF($CF364=Output!$C$7,$BS364,"")</f>
        <v/>
      </c>
    </row>
    <row r="365" spans="1:85" x14ac:dyDescent="0.25">
      <c r="A365" s="37"/>
      <c r="B365" s="39"/>
      <c r="C365" s="37"/>
      <c r="D365" s="37"/>
      <c r="E365" s="37"/>
      <c r="F365" s="37"/>
      <c r="G365" s="62"/>
      <c r="H365" s="57"/>
      <c r="I365" s="57"/>
      <c r="J365" s="57"/>
      <c r="K365" s="57"/>
      <c r="L365" s="57"/>
      <c r="M365" s="57"/>
      <c r="N365" s="57"/>
      <c r="O365" s="57"/>
      <c r="P365" s="57"/>
      <c r="R365" s="59">
        <f t="shared" si="182"/>
        <v>0</v>
      </c>
      <c r="S365" s="59">
        <f t="shared" si="183"/>
        <v>0</v>
      </c>
      <c r="T365" s="59">
        <f t="shared" si="184"/>
        <v>0</v>
      </c>
      <c r="U365" s="59">
        <f t="shared" si="185"/>
        <v>0</v>
      </c>
      <c r="V365" s="59">
        <f t="shared" si="186"/>
        <v>0</v>
      </c>
      <c r="W365" s="59">
        <f t="shared" si="187"/>
        <v>0</v>
      </c>
      <c r="X365" s="59">
        <f t="shared" si="188"/>
        <v>0</v>
      </c>
      <c r="Y365" s="59">
        <f t="shared" si="189"/>
        <v>0</v>
      </c>
      <c r="Z365" s="59">
        <f t="shared" si="190"/>
        <v>0</v>
      </c>
      <c r="AA365" s="59">
        <f t="shared" si="191"/>
        <v>0</v>
      </c>
      <c r="AB365" s="59">
        <f t="shared" si="192"/>
        <v>0</v>
      </c>
      <c r="AC365" s="59">
        <f t="shared" si="193"/>
        <v>0</v>
      </c>
      <c r="AD365" s="59">
        <f t="shared" si="194"/>
        <v>0</v>
      </c>
      <c r="AE365" s="59">
        <f t="shared" si="195"/>
        <v>0</v>
      </c>
      <c r="AF365" s="59">
        <f t="shared" si="196"/>
        <v>0</v>
      </c>
      <c r="AG365" s="59">
        <f t="shared" si="197"/>
        <v>0</v>
      </c>
      <c r="AH365" s="59">
        <f t="shared" si="198"/>
        <v>0</v>
      </c>
      <c r="AI365" s="59">
        <f t="shared" si="199"/>
        <v>0</v>
      </c>
      <c r="AJ365" s="59">
        <f t="shared" si="200"/>
        <v>0</v>
      </c>
      <c r="AK365" s="59">
        <f t="shared" si="201"/>
        <v>0</v>
      </c>
      <c r="AL365" s="59">
        <f t="shared" si="202"/>
        <v>0</v>
      </c>
      <c r="AM365" s="59">
        <f t="shared" si="203"/>
        <v>0</v>
      </c>
      <c r="AN365" s="59">
        <f t="shared" si="204"/>
        <v>0</v>
      </c>
      <c r="AO365" s="59">
        <f t="shared" si="205"/>
        <v>0</v>
      </c>
      <c r="AP365" s="59">
        <f t="shared" si="206"/>
        <v>0</v>
      </c>
      <c r="AQ365" s="59">
        <f t="shared" si="207"/>
        <v>0</v>
      </c>
      <c r="BR365" s="59" t="str">
        <f t="shared" si="208"/>
        <v/>
      </c>
      <c r="BS365" s="59" t="str">
        <f t="shared" si="209"/>
        <v/>
      </c>
      <c r="BU365" s="59" t="str">
        <f t="shared" si="210"/>
        <v/>
      </c>
      <c r="BV365" s="59" t="str">
        <f t="shared" si="211"/>
        <v/>
      </c>
      <c r="BX365" s="59" t="str">
        <f t="shared" si="212"/>
        <v/>
      </c>
      <c r="BY365" s="59" t="str">
        <f t="shared" si="213"/>
        <v/>
      </c>
      <c r="BZ365" s="59"/>
      <c r="CB365" s="59" t="str">
        <f t="shared" si="214"/>
        <v/>
      </c>
      <c r="CD365" s="59" t="str">
        <f t="shared" si="215"/>
        <v/>
      </c>
      <c r="CE365" s="59" t="str">
        <f t="shared" si="181"/>
        <v/>
      </c>
      <c r="CF365" s="60">
        <v>364</v>
      </c>
      <c r="CG365" s="60" t="str">
        <f>IF($CF365=Output!$C$7,$BS365,"")</f>
        <v/>
      </c>
    </row>
    <row r="366" spans="1:85" x14ac:dyDescent="0.25">
      <c r="A366" s="37"/>
      <c r="B366" s="39"/>
      <c r="C366" s="37"/>
      <c r="D366" s="37"/>
      <c r="E366" s="37"/>
      <c r="F366" s="37"/>
      <c r="G366" s="62"/>
      <c r="H366" s="57"/>
      <c r="I366" s="57"/>
      <c r="J366" s="57"/>
      <c r="K366" s="57"/>
      <c r="L366" s="57"/>
      <c r="M366" s="57"/>
      <c r="N366" s="57"/>
      <c r="O366" s="57"/>
      <c r="P366" s="57"/>
      <c r="R366" s="59">
        <f t="shared" si="182"/>
        <v>0</v>
      </c>
      <c r="S366" s="59">
        <f t="shared" si="183"/>
        <v>0</v>
      </c>
      <c r="T366" s="59">
        <f t="shared" si="184"/>
        <v>0</v>
      </c>
      <c r="U366" s="59">
        <f t="shared" si="185"/>
        <v>0</v>
      </c>
      <c r="V366" s="59">
        <f t="shared" si="186"/>
        <v>0</v>
      </c>
      <c r="W366" s="59">
        <f t="shared" si="187"/>
        <v>0</v>
      </c>
      <c r="X366" s="59">
        <f t="shared" si="188"/>
        <v>0</v>
      </c>
      <c r="Y366" s="59">
        <f t="shared" si="189"/>
        <v>0</v>
      </c>
      <c r="Z366" s="59">
        <f t="shared" si="190"/>
        <v>0</v>
      </c>
      <c r="AA366" s="59">
        <f t="shared" si="191"/>
        <v>0</v>
      </c>
      <c r="AB366" s="59">
        <f t="shared" si="192"/>
        <v>0</v>
      </c>
      <c r="AC366" s="59">
        <f t="shared" si="193"/>
        <v>0</v>
      </c>
      <c r="AD366" s="59">
        <f t="shared" si="194"/>
        <v>0</v>
      </c>
      <c r="AE366" s="59">
        <f t="shared" si="195"/>
        <v>0</v>
      </c>
      <c r="AF366" s="59">
        <f t="shared" si="196"/>
        <v>0</v>
      </c>
      <c r="AG366" s="59">
        <f t="shared" si="197"/>
        <v>0</v>
      </c>
      <c r="AH366" s="59">
        <f t="shared" si="198"/>
        <v>0</v>
      </c>
      <c r="AI366" s="59">
        <f t="shared" si="199"/>
        <v>0</v>
      </c>
      <c r="AJ366" s="59">
        <f t="shared" si="200"/>
        <v>0</v>
      </c>
      <c r="AK366" s="59">
        <f t="shared" si="201"/>
        <v>0</v>
      </c>
      <c r="AL366" s="59">
        <f t="shared" si="202"/>
        <v>0</v>
      </c>
      <c r="AM366" s="59">
        <f t="shared" si="203"/>
        <v>0</v>
      </c>
      <c r="AN366" s="59">
        <f t="shared" si="204"/>
        <v>0</v>
      </c>
      <c r="AO366" s="59">
        <f t="shared" si="205"/>
        <v>0</v>
      </c>
      <c r="AP366" s="59">
        <f t="shared" si="206"/>
        <v>0</v>
      </c>
      <c r="AQ366" s="59">
        <f t="shared" si="207"/>
        <v>0</v>
      </c>
      <c r="BR366" s="59" t="str">
        <f t="shared" si="208"/>
        <v/>
      </c>
      <c r="BS366" s="59" t="str">
        <f t="shared" si="209"/>
        <v/>
      </c>
      <c r="BU366" s="59" t="str">
        <f t="shared" si="210"/>
        <v/>
      </c>
      <c r="BV366" s="59" t="str">
        <f t="shared" si="211"/>
        <v/>
      </c>
      <c r="BX366" s="59" t="str">
        <f t="shared" si="212"/>
        <v/>
      </c>
      <c r="BY366" s="59" t="str">
        <f t="shared" si="213"/>
        <v/>
      </c>
      <c r="BZ366" s="59"/>
      <c r="CB366" s="59" t="str">
        <f t="shared" si="214"/>
        <v/>
      </c>
      <c r="CD366" s="59" t="str">
        <f t="shared" si="215"/>
        <v/>
      </c>
      <c r="CE366" s="59" t="str">
        <f t="shared" si="181"/>
        <v/>
      </c>
      <c r="CF366" s="60">
        <v>365</v>
      </c>
      <c r="CG366" s="60" t="str">
        <f>IF($CF366=Output!$C$7,$BS366,"")</f>
        <v/>
      </c>
    </row>
    <row r="367" spans="1:85" x14ac:dyDescent="0.25">
      <c r="A367" s="37"/>
      <c r="B367" s="39"/>
      <c r="C367" s="37"/>
      <c r="D367" s="37"/>
      <c r="E367" s="37"/>
      <c r="F367" s="37"/>
      <c r="G367" s="62"/>
      <c r="H367" s="57"/>
      <c r="I367" s="57"/>
      <c r="J367" s="57"/>
      <c r="K367" s="57"/>
      <c r="L367" s="57"/>
      <c r="M367" s="57"/>
      <c r="N367" s="57"/>
      <c r="O367" s="57"/>
      <c r="P367" s="57"/>
      <c r="R367" s="59">
        <f t="shared" si="182"/>
        <v>0</v>
      </c>
      <c r="S367" s="59">
        <f t="shared" si="183"/>
        <v>0</v>
      </c>
      <c r="T367" s="59">
        <f t="shared" si="184"/>
        <v>0</v>
      </c>
      <c r="U367" s="59">
        <f t="shared" si="185"/>
        <v>0</v>
      </c>
      <c r="V367" s="59">
        <f t="shared" si="186"/>
        <v>0</v>
      </c>
      <c r="W367" s="59">
        <f t="shared" si="187"/>
        <v>0</v>
      </c>
      <c r="X367" s="59">
        <f t="shared" si="188"/>
        <v>0</v>
      </c>
      <c r="Y367" s="59">
        <f t="shared" si="189"/>
        <v>0</v>
      </c>
      <c r="Z367" s="59">
        <f t="shared" si="190"/>
        <v>0</v>
      </c>
      <c r="AA367" s="59">
        <f t="shared" si="191"/>
        <v>0</v>
      </c>
      <c r="AB367" s="59">
        <f t="shared" si="192"/>
        <v>0</v>
      </c>
      <c r="AC367" s="59">
        <f t="shared" si="193"/>
        <v>0</v>
      </c>
      <c r="AD367" s="59">
        <f t="shared" si="194"/>
        <v>0</v>
      </c>
      <c r="AE367" s="59">
        <f t="shared" si="195"/>
        <v>0</v>
      </c>
      <c r="AF367" s="59">
        <f t="shared" si="196"/>
        <v>0</v>
      </c>
      <c r="AG367" s="59">
        <f t="shared" si="197"/>
        <v>0</v>
      </c>
      <c r="AH367" s="59">
        <f t="shared" si="198"/>
        <v>0</v>
      </c>
      <c r="AI367" s="59">
        <f t="shared" si="199"/>
        <v>0</v>
      </c>
      <c r="AJ367" s="59">
        <f t="shared" si="200"/>
        <v>0</v>
      </c>
      <c r="AK367" s="59">
        <f t="shared" si="201"/>
        <v>0</v>
      </c>
      <c r="AL367" s="59">
        <f t="shared" si="202"/>
        <v>0</v>
      </c>
      <c r="AM367" s="59">
        <f t="shared" si="203"/>
        <v>0</v>
      </c>
      <c r="AN367" s="59">
        <f t="shared" si="204"/>
        <v>0</v>
      </c>
      <c r="AO367" s="59">
        <f t="shared" si="205"/>
        <v>0</v>
      </c>
      <c r="AP367" s="59">
        <f t="shared" si="206"/>
        <v>0</v>
      </c>
      <c r="AQ367" s="59">
        <f t="shared" si="207"/>
        <v>0</v>
      </c>
      <c r="BR367" s="59" t="str">
        <f t="shared" si="208"/>
        <v/>
      </c>
      <c r="BS367" s="59" t="str">
        <f t="shared" si="209"/>
        <v/>
      </c>
      <c r="BU367" s="59" t="str">
        <f t="shared" si="210"/>
        <v/>
      </c>
      <c r="BV367" s="59" t="str">
        <f t="shared" si="211"/>
        <v/>
      </c>
      <c r="BX367" s="59" t="str">
        <f t="shared" si="212"/>
        <v/>
      </c>
      <c r="BY367" s="59" t="str">
        <f t="shared" si="213"/>
        <v/>
      </c>
      <c r="BZ367" s="59"/>
      <c r="CB367" s="59" t="str">
        <f t="shared" si="214"/>
        <v/>
      </c>
      <c r="CD367" s="59" t="str">
        <f t="shared" si="215"/>
        <v/>
      </c>
      <c r="CE367" s="59" t="str">
        <f t="shared" si="181"/>
        <v/>
      </c>
      <c r="CF367" s="60">
        <v>366</v>
      </c>
      <c r="CG367" s="60" t="str">
        <f>IF($CF367=Output!$C$7,$BS367,"")</f>
        <v/>
      </c>
    </row>
    <row r="368" spans="1:85" x14ac:dyDescent="0.25">
      <c r="A368" s="37"/>
      <c r="B368" s="39"/>
      <c r="C368" s="37"/>
      <c r="D368" s="37"/>
      <c r="E368" s="37"/>
      <c r="F368" s="37"/>
      <c r="G368" s="62"/>
      <c r="H368" s="57"/>
      <c r="I368" s="57"/>
      <c r="J368" s="57"/>
      <c r="K368" s="57"/>
      <c r="L368" s="57"/>
      <c r="M368" s="57"/>
      <c r="N368" s="57"/>
      <c r="O368" s="57"/>
      <c r="P368" s="57"/>
      <c r="R368" s="59">
        <f t="shared" si="182"/>
        <v>0</v>
      </c>
      <c r="S368" s="59">
        <f t="shared" si="183"/>
        <v>0</v>
      </c>
      <c r="T368" s="59">
        <f t="shared" si="184"/>
        <v>0</v>
      </c>
      <c r="U368" s="59">
        <f t="shared" si="185"/>
        <v>0</v>
      </c>
      <c r="V368" s="59">
        <f t="shared" si="186"/>
        <v>0</v>
      </c>
      <c r="W368" s="59">
        <f t="shared" si="187"/>
        <v>0</v>
      </c>
      <c r="X368" s="59">
        <f t="shared" si="188"/>
        <v>0</v>
      </c>
      <c r="Y368" s="59">
        <f t="shared" si="189"/>
        <v>0</v>
      </c>
      <c r="Z368" s="59">
        <f t="shared" si="190"/>
        <v>0</v>
      </c>
      <c r="AA368" s="59">
        <f t="shared" si="191"/>
        <v>0</v>
      </c>
      <c r="AB368" s="59">
        <f t="shared" si="192"/>
        <v>0</v>
      </c>
      <c r="AC368" s="59">
        <f t="shared" si="193"/>
        <v>0</v>
      </c>
      <c r="AD368" s="59">
        <f t="shared" si="194"/>
        <v>0</v>
      </c>
      <c r="AE368" s="59">
        <f t="shared" si="195"/>
        <v>0</v>
      </c>
      <c r="AF368" s="59">
        <f t="shared" si="196"/>
        <v>0</v>
      </c>
      <c r="AG368" s="59">
        <f t="shared" si="197"/>
        <v>0</v>
      </c>
      <c r="AH368" s="59">
        <f t="shared" si="198"/>
        <v>0</v>
      </c>
      <c r="AI368" s="59">
        <f t="shared" si="199"/>
        <v>0</v>
      </c>
      <c r="AJ368" s="59">
        <f t="shared" si="200"/>
        <v>0</v>
      </c>
      <c r="AK368" s="59">
        <f t="shared" si="201"/>
        <v>0</v>
      </c>
      <c r="AL368" s="59">
        <f t="shared" si="202"/>
        <v>0</v>
      </c>
      <c r="AM368" s="59">
        <f t="shared" si="203"/>
        <v>0</v>
      </c>
      <c r="AN368" s="59">
        <f t="shared" si="204"/>
        <v>0</v>
      </c>
      <c r="AO368" s="59">
        <f t="shared" si="205"/>
        <v>0</v>
      </c>
      <c r="AP368" s="59">
        <f t="shared" si="206"/>
        <v>0</v>
      </c>
      <c r="AQ368" s="59">
        <f t="shared" si="207"/>
        <v>0</v>
      </c>
      <c r="BR368" s="59" t="str">
        <f t="shared" si="208"/>
        <v/>
      </c>
      <c r="BS368" s="59" t="str">
        <f t="shared" si="209"/>
        <v/>
      </c>
      <c r="BU368" s="59" t="str">
        <f t="shared" si="210"/>
        <v/>
      </c>
      <c r="BV368" s="59" t="str">
        <f t="shared" si="211"/>
        <v/>
      </c>
      <c r="BX368" s="59" t="str">
        <f t="shared" si="212"/>
        <v/>
      </c>
      <c r="BY368" s="59" t="str">
        <f t="shared" si="213"/>
        <v/>
      </c>
      <c r="BZ368" s="59"/>
      <c r="CB368" s="59" t="str">
        <f t="shared" si="214"/>
        <v/>
      </c>
      <c r="CD368" s="59" t="str">
        <f t="shared" si="215"/>
        <v/>
      </c>
      <c r="CE368" s="59" t="str">
        <f t="shared" si="181"/>
        <v/>
      </c>
      <c r="CF368" s="60">
        <v>367</v>
      </c>
      <c r="CG368" s="60" t="str">
        <f>IF($CF368=Output!$C$7,$BS368,"")</f>
        <v/>
      </c>
    </row>
    <row r="369" spans="1:85" x14ac:dyDescent="0.25">
      <c r="A369" s="37"/>
      <c r="B369" s="39"/>
      <c r="C369" s="37"/>
      <c r="D369" s="37"/>
      <c r="E369" s="37"/>
      <c r="F369" s="37"/>
      <c r="G369" s="62"/>
      <c r="H369" s="57"/>
      <c r="I369" s="57"/>
      <c r="J369" s="57"/>
      <c r="K369" s="57"/>
      <c r="L369" s="57"/>
      <c r="M369" s="57"/>
      <c r="N369" s="57"/>
      <c r="O369" s="57"/>
      <c r="P369" s="57"/>
      <c r="R369" s="59">
        <f t="shared" si="182"/>
        <v>0</v>
      </c>
      <c r="S369" s="59">
        <f t="shared" si="183"/>
        <v>0</v>
      </c>
      <c r="T369" s="59">
        <f t="shared" si="184"/>
        <v>0</v>
      </c>
      <c r="U369" s="59">
        <f t="shared" si="185"/>
        <v>0</v>
      </c>
      <c r="V369" s="59">
        <f t="shared" si="186"/>
        <v>0</v>
      </c>
      <c r="W369" s="59">
        <f t="shared" si="187"/>
        <v>0</v>
      </c>
      <c r="X369" s="59">
        <f t="shared" si="188"/>
        <v>0</v>
      </c>
      <c r="Y369" s="59">
        <f t="shared" si="189"/>
        <v>0</v>
      </c>
      <c r="Z369" s="59">
        <f t="shared" si="190"/>
        <v>0</v>
      </c>
      <c r="AA369" s="59">
        <f t="shared" si="191"/>
        <v>0</v>
      </c>
      <c r="AB369" s="59">
        <f t="shared" si="192"/>
        <v>0</v>
      </c>
      <c r="AC369" s="59">
        <f t="shared" si="193"/>
        <v>0</v>
      </c>
      <c r="AD369" s="59">
        <f t="shared" si="194"/>
        <v>0</v>
      </c>
      <c r="AE369" s="59">
        <f t="shared" si="195"/>
        <v>0</v>
      </c>
      <c r="AF369" s="59">
        <f t="shared" si="196"/>
        <v>0</v>
      </c>
      <c r="AG369" s="59">
        <f t="shared" si="197"/>
        <v>0</v>
      </c>
      <c r="AH369" s="59">
        <f t="shared" si="198"/>
        <v>0</v>
      </c>
      <c r="AI369" s="59">
        <f t="shared" si="199"/>
        <v>0</v>
      </c>
      <c r="AJ369" s="59">
        <f t="shared" si="200"/>
        <v>0</v>
      </c>
      <c r="AK369" s="59">
        <f t="shared" si="201"/>
        <v>0</v>
      </c>
      <c r="AL369" s="59">
        <f t="shared" si="202"/>
        <v>0</v>
      </c>
      <c r="AM369" s="59">
        <f t="shared" si="203"/>
        <v>0</v>
      </c>
      <c r="AN369" s="59">
        <f t="shared" si="204"/>
        <v>0</v>
      </c>
      <c r="AO369" s="59">
        <f t="shared" si="205"/>
        <v>0</v>
      </c>
      <c r="AP369" s="59">
        <f t="shared" si="206"/>
        <v>0</v>
      </c>
      <c r="AQ369" s="59">
        <f t="shared" si="207"/>
        <v>0</v>
      </c>
      <c r="BR369" s="59" t="str">
        <f t="shared" si="208"/>
        <v/>
      </c>
      <c r="BS369" s="59" t="str">
        <f t="shared" si="209"/>
        <v/>
      </c>
      <c r="BU369" s="59" t="str">
        <f t="shared" si="210"/>
        <v/>
      </c>
      <c r="BV369" s="59" t="str">
        <f t="shared" si="211"/>
        <v/>
      </c>
      <c r="BX369" s="59" t="str">
        <f t="shared" si="212"/>
        <v/>
      </c>
      <c r="BY369" s="59" t="str">
        <f t="shared" si="213"/>
        <v/>
      </c>
      <c r="BZ369" s="59"/>
      <c r="CB369" s="59" t="str">
        <f t="shared" si="214"/>
        <v/>
      </c>
      <c r="CD369" s="59" t="str">
        <f t="shared" si="215"/>
        <v/>
      </c>
      <c r="CE369" s="59" t="str">
        <f t="shared" si="181"/>
        <v/>
      </c>
      <c r="CF369" s="60">
        <v>368</v>
      </c>
      <c r="CG369" s="60" t="str">
        <f>IF($CF369=Output!$C$7,$BS369,"")</f>
        <v/>
      </c>
    </row>
    <row r="370" spans="1:85" x14ac:dyDescent="0.25">
      <c r="A370" s="37"/>
      <c r="B370" s="39"/>
      <c r="C370" s="37"/>
      <c r="D370" s="37"/>
      <c r="E370" s="37"/>
      <c r="F370" s="37"/>
      <c r="G370" s="62"/>
      <c r="H370" s="57"/>
      <c r="I370" s="57"/>
      <c r="J370" s="57"/>
      <c r="K370" s="57"/>
      <c r="L370" s="57"/>
      <c r="M370" s="57"/>
      <c r="N370" s="57"/>
      <c r="O370" s="57"/>
      <c r="P370" s="57"/>
      <c r="R370" s="59">
        <f t="shared" si="182"/>
        <v>0</v>
      </c>
      <c r="S370" s="59">
        <f t="shared" si="183"/>
        <v>0</v>
      </c>
      <c r="T370" s="59">
        <f t="shared" si="184"/>
        <v>0</v>
      </c>
      <c r="U370" s="59">
        <f t="shared" si="185"/>
        <v>0</v>
      </c>
      <c r="V370" s="59">
        <f t="shared" si="186"/>
        <v>0</v>
      </c>
      <c r="W370" s="59">
        <f t="shared" si="187"/>
        <v>0</v>
      </c>
      <c r="X370" s="59">
        <f t="shared" si="188"/>
        <v>0</v>
      </c>
      <c r="Y370" s="59">
        <f t="shared" si="189"/>
        <v>0</v>
      </c>
      <c r="Z370" s="59">
        <f t="shared" si="190"/>
        <v>0</v>
      </c>
      <c r="AA370" s="59">
        <f t="shared" si="191"/>
        <v>0</v>
      </c>
      <c r="AB370" s="59">
        <f t="shared" si="192"/>
        <v>0</v>
      </c>
      <c r="AC370" s="59">
        <f t="shared" si="193"/>
        <v>0</v>
      </c>
      <c r="AD370" s="59">
        <f t="shared" si="194"/>
        <v>0</v>
      </c>
      <c r="AE370" s="59">
        <f t="shared" si="195"/>
        <v>0</v>
      </c>
      <c r="AF370" s="59">
        <f t="shared" si="196"/>
        <v>0</v>
      </c>
      <c r="AG370" s="59">
        <f t="shared" si="197"/>
        <v>0</v>
      </c>
      <c r="AH370" s="59">
        <f t="shared" si="198"/>
        <v>0</v>
      </c>
      <c r="AI370" s="59">
        <f t="shared" si="199"/>
        <v>0</v>
      </c>
      <c r="AJ370" s="59">
        <f t="shared" si="200"/>
        <v>0</v>
      </c>
      <c r="AK370" s="59">
        <f t="shared" si="201"/>
        <v>0</v>
      </c>
      <c r="AL370" s="59">
        <f t="shared" si="202"/>
        <v>0</v>
      </c>
      <c r="AM370" s="59">
        <f t="shared" si="203"/>
        <v>0</v>
      </c>
      <c r="AN370" s="59">
        <f t="shared" si="204"/>
        <v>0</v>
      </c>
      <c r="AO370" s="59">
        <f t="shared" si="205"/>
        <v>0</v>
      </c>
      <c r="AP370" s="59">
        <f t="shared" si="206"/>
        <v>0</v>
      </c>
      <c r="AQ370" s="59">
        <f t="shared" si="207"/>
        <v>0</v>
      </c>
      <c r="BR370" s="59" t="str">
        <f t="shared" si="208"/>
        <v/>
      </c>
      <c r="BS370" s="59" t="str">
        <f t="shared" si="209"/>
        <v/>
      </c>
      <c r="BU370" s="59" t="str">
        <f t="shared" si="210"/>
        <v/>
      </c>
      <c r="BV370" s="59" t="str">
        <f t="shared" si="211"/>
        <v/>
      </c>
      <c r="BX370" s="59" t="str">
        <f t="shared" si="212"/>
        <v/>
      </c>
      <c r="BY370" s="59" t="str">
        <f t="shared" si="213"/>
        <v/>
      </c>
      <c r="BZ370" s="59"/>
      <c r="CB370" s="59" t="str">
        <f t="shared" si="214"/>
        <v/>
      </c>
      <c r="CD370" s="59" t="str">
        <f t="shared" si="215"/>
        <v/>
      </c>
      <c r="CE370" s="59" t="str">
        <f t="shared" si="181"/>
        <v/>
      </c>
      <c r="CF370" s="60">
        <v>369</v>
      </c>
      <c r="CG370" s="60" t="str">
        <f>IF($CF370=Output!$C$7,$BS370,"")</f>
        <v/>
      </c>
    </row>
    <row r="371" spans="1:85" x14ac:dyDescent="0.25">
      <c r="A371" s="37"/>
      <c r="B371" s="39"/>
      <c r="C371" s="37"/>
      <c r="D371" s="37"/>
      <c r="E371" s="37"/>
      <c r="F371" s="37"/>
      <c r="G371" s="62"/>
      <c r="H371" s="57"/>
      <c r="I371" s="57"/>
      <c r="J371" s="57"/>
      <c r="K371" s="57"/>
      <c r="L371" s="57"/>
      <c r="M371" s="57"/>
      <c r="N371" s="57"/>
      <c r="O371" s="57"/>
      <c r="P371" s="57"/>
      <c r="R371" s="59">
        <f t="shared" si="182"/>
        <v>0</v>
      </c>
      <c r="S371" s="59">
        <f t="shared" si="183"/>
        <v>0</v>
      </c>
      <c r="T371" s="59">
        <f t="shared" si="184"/>
        <v>0</v>
      </c>
      <c r="U371" s="59">
        <f t="shared" si="185"/>
        <v>0</v>
      </c>
      <c r="V371" s="59">
        <f t="shared" si="186"/>
        <v>0</v>
      </c>
      <c r="W371" s="59">
        <f t="shared" si="187"/>
        <v>0</v>
      </c>
      <c r="X371" s="59">
        <f t="shared" si="188"/>
        <v>0</v>
      </c>
      <c r="Y371" s="59">
        <f t="shared" si="189"/>
        <v>0</v>
      </c>
      <c r="Z371" s="59">
        <f t="shared" si="190"/>
        <v>0</v>
      </c>
      <c r="AA371" s="59">
        <f t="shared" si="191"/>
        <v>0</v>
      </c>
      <c r="AB371" s="59">
        <f t="shared" si="192"/>
        <v>0</v>
      </c>
      <c r="AC371" s="59">
        <f t="shared" si="193"/>
        <v>0</v>
      </c>
      <c r="AD371" s="59">
        <f t="shared" si="194"/>
        <v>0</v>
      </c>
      <c r="AE371" s="59">
        <f t="shared" si="195"/>
        <v>0</v>
      </c>
      <c r="AF371" s="59">
        <f t="shared" si="196"/>
        <v>0</v>
      </c>
      <c r="AG371" s="59">
        <f t="shared" si="197"/>
        <v>0</v>
      </c>
      <c r="AH371" s="59">
        <f t="shared" si="198"/>
        <v>0</v>
      </c>
      <c r="AI371" s="59">
        <f t="shared" si="199"/>
        <v>0</v>
      </c>
      <c r="AJ371" s="59">
        <f t="shared" si="200"/>
        <v>0</v>
      </c>
      <c r="AK371" s="59">
        <f t="shared" si="201"/>
        <v>0</v>
      </c>
      <c r="AL371" s="59">
        <f t="shared" si="202"/>
        <v>0</v>
      </c>
      <c r="AM371" s="59">
        <f t="shared" si="203"/>
        <v>0</v>
      </c>
      <c r="AN371" s="59">
        <f t="shared" si="204"/>
        <v>0</v>
      </c>
      <c r="AO371" s="59">
        <f t="shared" si="205"/>
        <v>0</v>
      </c>
      <c r="AP371" s="59">
        <f t="shared" si="206"/>
        <v>0</v>
      </c>
      <c r="AQ371" s="59">
        <f t="shared" si="207"/>
        <v>0</v>
      </c>
      <c r="BR371" s="59" t="str">
        <f t="shared" si="208"/>
        <v/>
      </c>
      <c r="BS371" s="59" t="str">
        <f t="shared" si="209"/>
        <v/>
      </c>
      <c r="BU371" s="59" t="str">
        <f t="shared" si="210"/>
        <v/>
      </c>
      <c r="BV371" s="59" t="str">
        <f t="shared" si="211"/>
        <v/>
      </c>
      <c r="BX371" s="59" t="str">
        <f t="shared" si="212"/>
        <v/>
      </c>
      <c r="BY371" s="59" t="str">
        <f t="shared" si="213"/>
        <v/>
      </c>
      <c r="BZ371" s="59"/>
      <c r="CB371" s="59" t="str">
        <f t="shared" si="214"/>
        <v/>
      </c>
      <c r="CD371" s="59" t="str">
        <f t="shared" si="215"/>
        <v/>
      </c>
      <c r="CE371" s="59" t="str">
        <f t="shared" si="181"/>
        <v/>
      </c>
      <c r="CF371" s="60">
        <v>370</v>
      </c>
      <c r="CG371" s="60" t="str">
        <f>IF($CF371=Output!$C$7,$BS371,"")</f>
        <v/>
      </c>
    </row>
    <row r="372" spans="1:85" x14ac:dyDescent="0.25">
      <c r="A372" s="37"/>
      <c r="B372" s="39"/>
      <c r="C372" s="37"/>
      <c r="D372" s="37"/>
      <c r="E372" s="37"/>
      <c r="F372" s="37"/>
      <c r="G372" s="62"/>
      <c r="H372" s="57"/>
      <c r="I372" s="57"/>
      <c r="J372" s="57"/>
      <c r="K372" s="57"/>
      <c r="L372" s="57"/>
      <c r="M372" s="57"/>
      <c r="N372" s="57"/>
      <c r="O372" s="57"/>
      <c r="P372" s="57"/>
      <c r="R372" s="59">
        <f t="shared" si="182"/>
        <v>0</v>
      </c>
      <c r="S372" s="59">
        <f t="shared" si="183"/>
        <v>0</v>
      </c>
      <c r="T372" s="59">
        <f t="shared" si="184"/>
        <v>0</v>
      </c>
      <c r="U372" s="59">
        <f t="shared" si="185"/>
        <v>0</v>
      </c>
      <c r="V372" s="59">
        <f t="shared" si="186"/>
        <v>0</v>
      </c>
      <c r="W372" s="59">
        <f t="shared" si="187"/>
        <v>0</v>
      </c>
      <c r="X372" s="59">
        <f t="shared" si="188"/>
        <v>0</v>
      </c>
      <c r="Y372" s="59">
        <f t="shared" si="189"/>
        <v>0</v>
      </c>
      <c r="Z372" s="59">
        <f t="shared" si="190"/>
        <v>0</v>
      </c>
      <c r="AA372" s="59">
        <f t="shared" si="191"/>
        <v>0</v>
      </c>
      <c r="AB372" s="59">
        <f t="shared" si="192"/>
        <v>0</v>
      </c>
      <c r="AC372" s="59">
        <f t="shared" si="193"/>
        <v>0</v>
      </c>
      <c r="AD372" s="59">
        <f t="shared" si="194"/>
        <v>0</v>
      </c>
      <c r="AE372" s="59">
        <f t="shared" si="195"/>
        <v>0</v>
      </c>
      <c r="AF372" s="59">
        <f t="shared" si="196"/>
        <v>0</v>
      </c>
      <c r="AG372" s="59">
        <f t="shared" si="197"/>
        <v>0</v>
      </c>
      <c r="AH372" s="59">
        <f t="shared" si="198"/>
        <v>0</v>
      </c>
      <c r="AI372" s="59">
        <f t="shared" si="199"/>
        <v>0</v>
      </c>
      <c r="AJ372" s="59">
        <f t="shared" si="200"/>
        <v>0</v>
      </c>
      <c r="AK372" s="59">
        <f t="shared" si="201"/>
        <v>0</v>
      </c>
      <c r="AL372" s="59">
        <f t="shared" si="202"/>
        <v>0</v>
      </c>
      <c r="AM372" s="59">
        <f t="shared" si="203"/>
        <v>0</v>
      </c>
      <c r="AN372" s="59">
        <f t="shared" si="204"/>
        <v>0</v>
      </c>
      <c r="AO372" s="59">
        <f t="shared" si="205"/>
        <v>0</v>
      </c>
      <c r="AP372" s="59">
        <f t="shared" si="206"/>
        <v>0</v>
      </c>
      <c r="AQ372" s="59">
        <f t="shared" si="207"/>
        <v>0</v>
      </c>
      <c r="BR372" s="59" t="str">
        <f t="shared" si="208"/>
        <v/>
      </c>
      <c r="BS372" s="59" t="str">
        <f t="shared" si="209"/>
        <v/>
      </c>
      <c r="BU372" s="59" t="str">
        <f t="shared" si="210"/>
        <v/>
      </c>
      <c r="BV372" s="59" t="str">
        <f t="shared" si="211"/>
        <v/>
      </c>
      <c r="BX372" s="59" t="str">
        <f t="shared" si="212"/>
        <v/>
      </c>
      <c r="BY372" s="59" t="str">
        <f t="shared" si="213"/>
        <v/>
      </c>
      <c r="BZ372" s="59"/>
      <c r="CB372" s="59" t="str">
        <f t="shared" si="214"/>
        <v/>
      </c>
      <c r="CD372" s="59" t="str">
        <f t="shared" si="215"/>
        <v/>
      </c>
      <c r="CE372" s="59" t="str">
        <f t="shared" si="181"/>
        <v/>
      </c>
      <c r="CF372" s="60">
        <v>371</v>
      </c>
      <c r="CG372" s="60" t="str">
        <f>IF($CF372=Output!$C$7,$BS372,"")</f>
        <v/>
      </c>
    </row>
    <row r="373" spans="1:85" x14ac:dyDescent="0.25">
      <c r="A373" s="37"/>
      <c r="B373" s="39"/>
      <c r="C373" s="37"/>
      <c r="D373" s="37"/>
      <c r="E373" s="37"/>
      <c r="F373" s="37"/>
      <c r="G373" s="62"/>
      <c r="H373" s="57"/>
      <c r="I373" s="57"/>
      <c r="J373" s="57"/>
      <c r="K373" s="57"/>
      <c r="L373" s="57"/>
      <c r="M373" s="57"/>
      <c r="N373" s="57"/>
      <c r="O373" s="57"/>
      <c r="P373" s="57"/>
      <c r="R373" s="59">
        <f t="shared" si="182"/>
        <v>0</v>
      </c>
      <c r="S373" s="59">
        <f t="shared" si="183"/>
        <v>0</v>
      </c>
      <c r="T373" s="59">
        <f t="shared" si="184"/>
        <v>0</v>
      </c>
      <c r="U373" s="59">
        <f t="shared" si="185"/>
        <v>0</v>
      </c>
      <c r="V373" s="59">
        <f t="shared" si="186"/>
        <v>0</v>
      </c>
      <c r="W373" s="59">
        <f t="shared" si="187"/>
        <v>0</v>
      </c>
      <c r="X373" s="59">
        <f t="shared" si="188"/>
        <v>0</v>
      </c>
      <c r="Y373" s="59">
        <f t="shared" si="189"/>
        <v>0</v>
      </c>
      <c r="Z373" s="59">
        <f t="shared" si="190"/>
        <v>0</v>
      </c>
      <c r="AA373" s="59">
        <f t="shared" si="191"/>
        <v>0</v>
      </c>
      <c r="AB373" s="59">
        <f t="shared" si="192"/>
        <v>0</v>
      </c>
      <c r="AC373" s="59">
        <f t="shared" si="193"/>
        <v>0</v>
      </c>
      <c r="AD373" s="59">
        <f t="shared" si="194"/>
        <v>0</v>
      </c>
      <c r="AE373" s="59">
        <f t="shared" si="195"/>
        <v>0</v>
      </c>
      <c r="AF373" s="59">
        <f t="shared" si="196"/>
        <v>0</v>
      </c>
      <c r="AG373" s="59">
        <f t="shared" si="197"/>
        <v>0</v>
      </c>
      <c r="AH373" s="59">
        <f t="shared" si="198"/>
        <v>0</v>
      </c>
      <c r="AI373" s="59">
        <f t="shared" si="199"/>
        <v>0</v>
      </c>
      <c r="AJ373" s="59">
        <f t="shared" si="200"/>
        <v>0</v>
      </c>
      <c r="AK373" s="59">
        <f t="shared" si="201"/>
        <v>0</v>
      </c>
      <c r="AL373" s="59">
        <f t="shared" si="202"/>
        <v>0</v>
      </c>
      <c r="AM373" s="59">
        <f t="shared" si="203"/>
        <v>0</v>
      </c>
      <c r="AN373" s="59">
        <f t="shared" si="204"/>
        <v>0</v>
      </c>
      <c r="AO373" s="59">
        <f t="shared" si="205"/>
        <v>0</v>
      </c>
      <c r="AP373" s="59">
        <f t="shared" si="206"/>
        <v>0</v>
      </c>
      <c r="AQ373" s="59">
        <f t="shared" si="207"/>
        <v>0</v>
      </c>
      <c r="BR373" s="59" t="str">
        <f t="shared" si="208"/>
        <v/>
      </c>
      <c r="BS373" s="59" t="str">
        <f t="shared" si="209"/>
        <v/>
      </c>
      <c r="BU373" s="59" t="str">
        <f t="shared" si="210"/>
        <v/>
      </c>
      <c r="BV373" s="59" t="str">
        <f t="shared" si="211"/>
        <v/>
      </c>
      <c r="BX373" s="59" t="str">
        <f t="shared" si="212"/>
        <v/>
      </c>
      <c r="BY373" s="59" t="str">
        <f t="shared" si="213"/>
        <v/>
      </c>
      <c r="BZ373" s="59"/>
      <c r="CB373" s="59" t="str">
        <f t="shared" si="214"/>
        <v/>
      </c>
      <c r="CD373" s="59" t="str">
        <f t="shared" si="215"/>
        <v/>
      </c>
      <c r="CE373" s="59" t="str">
        <f t="shared" si="181"/>
        <v/>
      </c>
      <c r="CF373" s="60">
        <v>372</v>
      </c>
      <c r="CG373" s="60" t="str">
        <f>IF($CF373=Output!$C$7,$BS373,"")</f>
        <v/>
      </c>
    </row>
    <row r="374" spans="1:85" x14ac:dyDescent="0.25">
      <c r="A374" s="37"/>
      <c r="B374" s="39"/>
      <c r="C374" s="37"/>
      <c r="D374" s="37"/>
      <c r="E374" s="37"/>
      <c r="F374" s="37"/>
      <c r="G374" s="62"/>
      <c r="H374" s="57"/>
      <c r="I374" s="57"/>
      <c r="J374" s="57"/>
      <c r="K374" s="57"/>
      <c r="L374" s="57"/>
      <c r="M374" s="57"/>
      <c r="N374" s="57"/>
      <c r="O374" s="57"/>
      <c r="P374" s="57"/>
      <c r="R374" s="59">
        <f t="shared" si="182"/>
        <v>0</v>
      </c>
      <c r="S374" s="59">
        <f t="shared" si="183"/>
        <v>0</v>
      </c>
      <c r="T374" s="59">
        <f t="shared" si="184"/>
        <v>0</v>
      </c>
      <c r="U374" s="59">
        <f t="shared" si="185"/>
        <v>0</v>
      </c>
      <c r="V374" s="59">
        <f t="shared" si="186"/>
        <v>0</v>
      </c>
      <c r="W374" s="59">
        <f t="shared" si="187"/>
        <v>0</v>
      </c>
      <c r="X374" s="59">
        <f t="shared" si="188"/>
        <v>0</v>
      </c>
      <c r="Y374" s="59">
        <f t="shared" si="189"/>
        <v>0</v>
      </c>
      <c r="Z374" s="59">
        <f t="shared" si="190"/>
        <v>0</v>
      </c>
      <c r="AA374" s="59">
        <f t="shared" si="191"/>
        <v>0</v>
      </c>
      <c r="AB374" s="59">
        <f t="shared" si="192"/>
        <v>0</v>
      </c>
      <c r="AC374" s="59">
        <f t="shared" si="193"/>
        <v>0</v>
      </c>
      <c r="AD374" s="59">
        <f t="shared" si="194"/>
        <v>0</v>
      </c>
      <c r="AE374" s="59">
        <f t="shared" si="195"/>
        <v>0</v>
      </c>
      <c r="AF374" s="59">
        <f t="shared" si="196"/>
        <v>0</v>
      </c>
      <c r="AG374" s="59">
        <f t="shared" si="197"/>
        <v>0</v>
      </c>
      <c r="AH374" s="59">
        <f t="shared" si="198"/>
        <v>0</v>
      </c>
      <c r="AI374" s="59">
        <f t="shared" si="199"/>
        <v>0</v>
      </c>
      <c r="AJ374" s="59">
        <f t="shared" si="200"/>
        <v>0</v>
      </c>
      <c r="AK374" s="59">
        <f t="shared" si="201"/>
        <v>0</v>
      </c>
      <c r="AL374" s="59">
        <f t="shared" si="202"/>
        <v>0</v>
      </c>
      <c r="AM374" s="59">
        <f t="shared" si="203"/>
        <v>0</v>
      </c>
      <c r="AN374" s="59">
        <f t="shared" si="204"/>
        <v>0</v>
      </c>
      <c r="AO374" s="59">
        <f t="shared" si="205"/>
        <v>0</v>
      </c>
      <c r="AP374" s="59">
        <f t="shared" si="206"/>
        <v>0</v>
      </c>
      <c r="AQ374" s="59">
        <f t="shared" si="207"/>
        <v>0</v>
      </c>
      <c r="BR374" s="59" t="str">
        <f t="shared" si="208"/>
        <v/>
      </c>
      <c r="BS374" s="59" t="str">
        <f t="shared" si="209"/>
        <v/>
      </c>
      <c r="BU374" s="59" t="str">
        <f t="shared" si="210"/>
        <v/>
      </c>
      <c r="BV374" s="59" t="str">
        <f t="shared" si="211"/>
        <v/>
      </c>
      <c r="BX374" s="59" t="str">
        <f t="shared" si="212"/>
        <v/>
      </c>
      <c r="BY374" s="59" t="str">
        <f t="shared" si="213"/>
        <v/>
      </c>
      <c r="BZ374" s="59"/>
      <c r="CB374" s="59" t="str">
        <f t="shared" si="214"/>
        <v/>
      </c>
      <c r="CD374" s="59" t="str">
        <f t="shared" si="215"/>
        <v/>
      </c>
      <c r="CE374" s="59" t="str">
        <f t="shared" si="181"/>
        <v/>
      </c>
      <c r="CF374" s="60">
        <v>373</v>
      </c>
      <c r="CG374" s="60" t="str">
        <f>IF($CF374=Output!$C$7,$BS374,"")</f>
        <v/>
      </c>
    </row>
    <row r="375" spans="1:85" x14ac:dyDescent="0.25">
      <c r="A375" s="37"/>
      <c r="B375" s="39"/>
      <c r="C375" s="37"/>
      <c r="D375" s="37"/>
      <c r="E375" s="37"/>
      <c r="F375" s="37"/>
      <c r="G375" s="62"/>
      <c r="H375" s="57"/>
      <c r="I375" s="57"/>
      <c r="J375" s="57"/>
      <c r="K375" s="57"/>
      <c r="L375" s="57"/>
      <c r="M375" s="57"/>
      <c r="N375" s="57"/>
      <c r="O375" s="57"/>
      <c r="P375" s="57"/>
      <c r="R375" s="59">
        <f t="shared" si="182"/>
        <v>0</v>
      </c>
      <c r="S375" s="59">
        <f t="shared" si="183"/>
        <v>0</v>
      </c>
      <c r="T375" s="59">
        <f t="shared" si="184"/>
        <v>0</v>
      </c>
      <c r="U375" s="59">
        <f t="shared" si="185"/>
        <v>0</v>
      </c>
      <c r="V375" s="59">
        <f t="shared" si="186"/>
        <v>0</v>
      </c>
      <c r="W375" s="59">
        <f t="shared" si="187"/>
        <v>0</v>
      </c>
      <c r="X375" s="59">
        <f t="shared" si="188"/>
        <v>0</v>
      </c>
      <c r="Y375" s="59">
        <f t="shared" si="189"/>
        <v>0</v>
      </c>
      <c r="Z375" s="59">
        <f t="shared" si="190"/>
        <v>0</v>
      </c>
      <c r="AA375" s="59">
        <f t="shared" si="191"/>
        <v>0</v>
      </c>
      <c r="AB375" s="59">
        <f t="shared" si="192"/>
        <v>0</v>
      </c>
      <c r="AC375" s="59">
        <f t="shared" si="193"/>
        <v>0</v>
      </c>
      <c r="AD375" s="59">
        <f t="shared" si="194"/>
        <v>0</v>
      </c>
      <c r="AE375" s="59">
        <f t="shared" si="195"/>
        <v>0</v>
      </c>
      <c r="AF375" s="59">
        <f t="shared" si="196"/>
        <v>0</v>
      </c>
      <c r="AG375" s="59">
        <f t="shared" si="197"/>
        <v>0</v>
      </c>
      <c r="AH375" s="59">
        <f t="shared" si="198"/>
        <v>0</v>
      </c>
      <c r="AI375" s="59">
        <f t="shared" si="199"/>
        <v>0</v>
      </c>
      <c r="AJ375" s="59">
        <f t="shared" si="200"/>
        <v>0</v>
      </c>
      <c r="AK375" s="59">
        <f t="shared" si="201"/>
        <v>0</v>
      </c>
      <c r="AL375" s="59">
        <f t="shared" si="202"/>
        <v>0</v>
      </c>
      <c r="AM375" s="59">
        <f t="shared" si="203"/>
        <v>0</v>
      </c>
      <c r="AN375" s="59">
        <f t="shared" si="204"/>
        <v>0</v>
      </c>
      <c r="AO375" s="59">
        <f t="shared" si="205"/>
        <v>0</v>
      </c>
      <c r="AP375" s="59">
        <f t="shared" si="206"/>
        <v>0</v>
      </c>
      <c r="AQ375" s="59">
        <f t="shared" si="207"/>
        <v>0</v>
      </c>
      <c r="BR375" s="59" t="str">
        <f t="shared" si="208"/>
        <v/>
      </c>
      <c r="BS375" s="59" t="str">
        <f t="shared" si="209"/>
        <v/>
      </c>
      <c r="BU375" s="59" t="str">
        <f t="shared" si="210"/>
        <v/>
      </c>
      <c r="BV375" s="59" t="str">
        <f t="shared" si="211"/>
        <v/>
      </c>
      <c r="BX375" s="59" t="str">
        <f t="shared" si="212"/>
        <v/>
      </c>
      <c r="BY375" s="59" t="str">
        <f t="shared" si="213"/>
        <v/>
      </c>
      <c r="BZ375" s="59"/>
      <c r="CB375" s="59" t="str">
        <f t="shared" si="214"/>
        <v/>
      </c>
      <c r="CD375" s="59" t="str">
        <f t="shared" si="215"/>
        <v/>
      </c>
      <c r="CE375" s="59" t="str">
        <f t="shared" si="181"/>
        <v/>
      </c>
      <c r="CF375" s="60">
        <v>374</v>
      </c>
      <c r="CG375" s="60" t="str">
        <f>IF($CF375=Output!$C$7,$BS375,"")</f>
        <v/>
      </c>
    </row>
    <row r="376" spans="1:85" x14ac:dyDescent="0.25">
      <c r="A376" s="37"/>
      <c r="B376" s="39"/>
      <c r="C376" s="37"/>
      <c r="D376" s="37"/>
      <c r="E376" s="37"/>
      <c r="F376" s="37"/>
      <c r="G376" s="62"/>
      <c r="H376" s="57"/>
      <c r="I376" s="57"/>
      <c r="J376" s="57"/>
      <c r="K376" s="57"/>
      <c r="L376" s="57"/>
      <c r="M376" s="57"/>
      <c r="N376" s="57"/>
      <c r="O376" s="57"/>
      <c r="P376" s="57"/>
      <c r="R376" s="59">
        <f t="shared" si="182"/>
        <v>0</v>
      </c>
      <c r="S376" s="59">
        <f t="shared" si="183"/>
        <v>0</v>
      </c>
      <c r="T376" s="59">
        <f t="shared" si="184"/>
        <v>0</v>
      </c>
      <c r="U376" s="59">
        <f t="shared" si="185"/>
        <v>0</v>
      </c>
      <c r="V376" s="59">
        <f t="shared" si="186"/>
        <v>0</v>
      </c>
      <c r="W376" s="59">
        <f t="shared" si="187"/>
        <v>0</v>
      </c>
      <c r="X376" s="59">
        <f t="shared" si="188"/>
        <v>0</v>
      </c>
      <c r="Y376" s="59">
        <f t="shared" si="189"/>
        <v>0</v>
      </c>
      <c r="Z376" s="59">
        <f t="shared" si="190"/>
        <v>0</v>
      </c>
      <c r="AA376" s="59">
        <f t="shared" si="191"/>
        <v>0</v>
      </c>
      <c r="AB376" s="59">
        <f t="shared" si="192"/>
        <v>0</v>
      </c>
      <c r="AC376" s="59">
        <f t="shared" si="193"/>
        <v>0</v>
      </c>
      <c r="AD376" s="59">
        <f t="shared" si="194"/>
        <v>0</v>
      </c>
      <c r="AE376" s="59">
        <f t="shared" si="195"/>
        <v>0</v>
      </c>
      <c r="AF376" s="59">
        <f t="shared" si="196"/>
        <v>0</v>
      </c>
      <c r="AG376" s="59">
        <f t="shared" si="197"/>
        <v>0</v>
      </c>
      <c r="AH376" s="59">
        <f t="shared" si="198"/>
        <v>0</v>
      </c>
      <c r="AI376" s="59">
        <f t="shared" si="199"/>
        <v>0</v>
      </c>
      <c r="AJ376" s="59">
        <f t="shared" si="200"/>
        <v>0</v>
      </c>
      <c r="AK376" s="59">
        <f t="shared" si="201"/>
        <v>0</v>
      </c>
      <c r="AL376" s="59">
        <f t="shared" si="202"/>
        <v>0</v>
      </c>
      <c r="AM376" s="59">
        <f t="shared" si="203"/>
        <v>0</v>
      </c>
      <c r="AN376" s="59">
        <f t="shared" si="204"/>
        <v>0</v>
      </c>
      <c r="AO376" s="59">
        <f t="shared" si="205"/>
        <v>0</v>
      </c>
      <c r="AP376" s="59">
        <f t="shared" si="206"/>
        <v>0</v>
      </c>
      <c r="AQ376" s="59">
        <f t="shared" si="207"/>
        <v>0</v>
      </c>
      <c r="BR376" s="59" t="str">
        <f t="shared" si="208"/>
        <v/>
      </c>
      <c r="BS376" s="59" t="str">
        <f t="shared" si="209"/>
        <v/>
      </c>
      <c r="BU376" s="59" t="str">
        <f t="shared" si="210"/>
        <v/>
      </c>
      <c r="BV376" s="59" t="str">
        <f t="shared" si="211"/>
        <v/>
      </c>
      <c r="BX376" s="59" t="str">
        <f t="shared" si="212"/>
        <v/>
      </c>
      <c r="BY376" s="59" t="str">
        <f t="shared" si="213"/>
        <v/>
      </c>
      <c r="BZ376" s="59"/>
      <c r="CB376" s="59" t="str">
        <f t="shared" si="214"/>
        <v/>
      </c>
      <c r="CD376" s="59" t="str">
        <f t="shared" si="215"/>
        <v/>
      </c>
      <c r="CE376" s="59" t="str">
        <f t="shared" si="181"/>
        <v/>
      </c>
      <c r="CF376" s="60">
        <v>375</v>
      </c>
      <c r="CG376" s="60" t="str">
        <f>IF($CF376=Output!$C$7,$BS376,"")</f>
        <v/>
      </c>
    </row>
    <row r="377" spans="1:85" x14ac:dyDescent="0.25">
      <c r="A377" s="37"/>
      <c r="B377" s="39"/>
      <c r="C377" s="37"/>
      <c r="D377" s="37"/>
      <c r="E377" s="37"/>
      <c r="F377" s="37"/>
      <c r="G377" s="62"/>
      <c r="H377" s="57"/>
      <c r="I377" s="57"/>
      <c r="J377" s="57"/>
      <c r="K377" s="57"/>
      <c r="L377" s="57"/>
      <c r="M377" s="57"/>
      <c r="N377" s="57"/>
      <c r="O377" s="57"/>
      <c r="P377" s="57"/>
      <c r="R377" s="59">
        <f t="shared" si="182"/>
        <v>0</v>
      </c>
      <c r="S377" s="59">
        <f t="shared" si="183"/>
        <v>0</v>
      </c>
      <c r="T377" s="59">
        <f t="shared" si="184"/>
        <v>0</v>
      </c>
      <c r="U377" s="59">
        <f t="shared" si="185"/>
        <v>0</v>
      </c>
      <c r="V377" s="59">
        <f t="shared" si="186"/>
        <v>0</v>
      </c>
      <c r="W377" s="59">
        <f t="shared" si="187"/>
        <v>0</v>
      </c>
      <c r="X377" s="59">
        <f t="shared" si="188"/>
        <v>0</v>
      </c>
      <c r="Y377" s="59">
        <f t="shared" si="189"/>
        <v>0</v>
      </c>
      <c r="Z377" s="59">
        <f t="shared" si="190"/>
        <v>0</v>
      </c>
      <c r="AA377" s="59">
        <f t="shared" si="191"/>
        <v>0</v>
      </c>
      <c r="AB377" s="59">
        <f t="shared" si="192"/>
        <v>0</v>
      </c>
      <c r="AC377" s="59">
        <f t="shared" si="193"/>
        <v>0</v>
      </c>
      <c r="AD377" s="59">
        <f t="shared" si="194"/>
        <v>0</v>
      </c>
      <c r="AE377" s="59">
        <f t="shared" si="195"/>
        <v>0</v>
      </c>
      <c r="AF377" s="59">
        <f t="shared" si="196"/>
        <v>0</v>
      </c>
      <c r="AG377" s="59">
        <f t="shared" si="197"/>
        <v>0</v>
      </c>
      <c r="AH377" s="59">
        <f t="shared" si="198"/>
        <v>0</v>
      </c>
      <c r="AI377" s="59">
        <f t="shared" si="199"/>
        <v>0</v>
      </c>
      <c r="AJ377" s="59">
        <f t="shared" si="200"/>
        <v>0</v>
      </c>
      <c r="AK377" s="59">
        <f t="shared" si="201"/>
        <v>0</v>
      </c>
      <c r="AL377" s="59">
        <f t="shared" si="202"/>
        <v>0</v>
      </c>
      <c r="AM377" s="59">
        <f t="shared" si="203"/>
        <v>0</v>
      </c>
      <c r="AN377" s="59">
        <f t="shared" si="204"/>
        <v>0</v>
      </c>
      <c r="AO377" s="59">
        <f t="shared" si="205"/>
        <v>0</v>
      </c>
      <c r="AP377" s="59">
        <f t="shared" si="206"/>
        <v>0</v>
      </c>
      <c r="AQ377" s="59">
        <f t="shared" si="207"/>
        <v>0</v>
      </c>
      <c r="BR377" s="59" t="str">
        <f t="shared" si="208"/>
        <v/>
      </c>
      <c r="BS377" s="59" t="str">
        <f t="shared" si="209"/>
        <v/>
      </c>
      <c r="BU377" s="59" t="str">
        <f t="shared" si="210"/>
        <v/>
      </c>
      <c r="BV377" s="59" t="str">
        <f t="shared" si="211"/>
        <v/>
      </c>
      <c r="BX377" s="59" t="str">
        <f t="shared" si="212"/>
        <v/>
      </c>
      <c r="BY377" s="59" t="str">
        <f t="shared" si="213"/>
        <v/>
      </c>
      <c r="BZ377" s="59"/>
      <c r="CB377" s="59" t="str">
        <f t="shared" si="214"/>
        <v/>
      </c>
      <c r="CD377" s="59" t="str">
        <f t="shared" si="215"/>
        <v/>
      </c>
      <c r="CE377" s="59" t="str">
        <f t="shared" si="181"/>
        <v/>
      </c>
      <c r="CF377" s="60">
        <v>376</v>
      </c>
      <c r="CG377" s="60" t="str">
        <f>IF($CF377=Output!$C$7,$BS377,"")</f>
        <v/>
      </c>
    </row>
    <row r="378" spans="1:85" x14ac:dyDescent="0.25">
      <c r="A378" s="37"/>
      <c r="B378" s="39"/>
      <c r="C378" s="37"/>
      <c r="D378" s="37"/>
      <c r="E378" s="37"/>
      <c r="F378" s="37"/>
      <c r="G378" s="62"/>
      <c r="H378" s="57"/>
      <c r="I378" s="57"/>
      <c r="J378" s="57"/>
      <c r="K378" s="57"/>
      <c r="L378" s="57"/>
      <c r="M378" s="57"/>
      <c r="N378" s="57"/>
      <c r="O378" s="57"/>
      <c r="P378" s="57"/>
      <c r="R378" s="59">
        <f t="shared" si="182"/>
        <v>0</v>
      </c>
      <c r="S378" s="59">
        <f t="shared" si="183"/>
        <v>0</v>
      </c>
      <c r="T378" s="59">
        <f t="shared" si="184"/>
        <v>0</v>
      </c>
      <c r="U378" s="59">
        <f t="shared" si="185"/>
        <v>0</v>
      </c>
      <c r="V378" s="59">
        <f t="shared" si="186"/>
        <v>0</v>
      </c>
      <c r="W378" s="59">
        <f t="shared" si="187"/>
        <v>0</v>
      </c>
      <c r="X378" s="59">
        <f t="shared" si="188"/>
        <v>0</v>
      </c>
      <c r="Y378" s="59">
        <f t="shared" si="189"/>
        <v>0</v>
      </c>
      <c r="Z378" s="59">
        <f t="shared" si="190"/>
        <v>0</v>
      </c>
      <c r="AA378" s="59">
        <f t="shared" si="191"/>
        <v>0</v>
      </c>
      <c r="AB378" s="59">
        <f t="shared" si="192"/>
        <v>0</v>
      </c>
      <c r="AC378" s="59">
        <f t="shared" si="193"/>
        <v>0</v>
      </c>
      <c r="AD378" s="59">
        <f t="shared" si="194"/>
        <v>0</v>
      </c>
      <c r="AE378" s="59">
        <f t="shared" si="195"/>
        <v>0</v>
      </c>
      <c r="AF378" s="59">
        <f t="shared" si="196"/>
        <v>0</v>
      </c>
      <c r="AG378" s="59">
        <f t="shared" si="197"/>
        <v>0</v>
      </c>
      <c r="AH378" s="59">
        <f t="shared" si="198"/>
        <v>0</v>
      </c>
      <c r="AI378" s="59">
        <f t="shared" si="199"/>
        <v>0</v>
      </c>
      <c r="AJ378" s="59">
        <f t="shared" si="200"/>
        <v>0</v>
      </c>
      <c r="AK378" s="59">
        <f t="shared" si="201"/>
        <v>0</v>
      </c>
      <c r="AL378" s="59">
        <f t="shared" si="202"/>
        <v>0</v>
      </c>
      <c r="AM378" s="59">
        <f t="shared" si="203"/>
        <v>0</v>
      </c>
      <c r="AN378" s="59">
        <f t="shared" si="204"/>
        <v>0</v>
      </c>
      <c r="AO378" s="59">
        <f t="shared" si="205"/>
        <v>0</v>
      </c>
      <c r="AP378" s="59">
        <f t="shared" si="206"/>
        <v>0</v>
      </c>
      <c r="AQ378" s="59">
        <f t="shared" si="207"/>
        <v>0</v>
      </c>
      <c r="BR378" s="59" t="str">
        <f t="shared" si="208"/>
        <v/>
      </c>
      <c r="BS378" s="59" t="str">
        <f t="shared" si="209"/>
        <v/>
      </c>
      <c r="BU378" s="59" t="str">
        <f t="shared" si="210"/>
        <v/>
      </c>
      <c r="BV378" s="59" t="str">
        <f t="shared" si="211"/>
        <v/>
      </c>
      <c r="BX378" s="59" t="str">
        <f t="shared" si="212"/>
        <v/>
      </c>
      <c r="BY378" s="59" t="str">
        <f t="shared" si="213"/>
        <v/>
      </c>
      <c r="BZ378" s="59"/>
      <c r="CB378" s="59" t="str">
        <f t="shared" si="214"/>
        <v/>
      </c>
      <c r="CD378" s="59" t="str">
        <f t="shared" si="215"/>
        <v/>
      </c>
      <c r="CE378" s="59" t="str">
        <f t="shared" si="181"/>
        <v/>
      </c>
      <c r="CF378" s="60">
        <v>377</v>
      </c>
      <c r="CG378" s="60" t="str">
        <f>IF($CF378=Output!$C$7,$BS378,"")</f>
        <v/>
      </c>
    </row>
    <row r="379" spans="1:85" x14ac:dyDescent="0.25">
      <c r="A379" s="37"/>
      <c r="B379" s="39"/>
      <c r="C379" s="37"/>
      <c r="D379" s="37"/>
      <c r="E379" s="37"/>
      <c r="F379" s="37"/>
      <c r="G379" s="62"/>
      <c r="H379" s="57"/>
      <c r="I379" s="57"/>
      <c r="J379" s="57"/>
      <c r="K379" s="57"/>
      <c r="L379" s="57"/>
      <c r="M379" s="57"/>
      <c r="N379" s="57"/>
      <c r="O379" s="57"/>
      <c r="P379" s="57"/>
      <c r="R379" s="59">
        <f t="shared" si="182"/>
        <v>0</v>
      </c>
      <c r="S379" s="59">
        <f t="shared" si="183"/>
        <v>0</v>
      </c>
      <c r="T379" s="59">
        <f t="shared" si="184"/>
        <v>0</v>
      </c>
      <c r="U379" s="59">
        <f t="shared" si="185"/>
        <v>0</v>
      </c>
      <c r="V379" s="59">
        <f t="shared" si="186"/>
        <v>0</v>
      </c>
      <c r="W379" s="59">
        <f t="shared" si="187"/>
        <v>0</v>
      </c>
      <c r="X379" s="59">
        <f t="shared" si="188"/>
        <v>0</v>
      </c>
      <c r="Y379" s="59">
        <f t="shared" si="189"/>
        <v>0</v>
      </c>
      <c r="Z379" s="59">
        <f t="shared" si="190"/>
        <v>0</v>
      </c>
      <c r="AA379" s="59">
        <f t="shared" si="191"/>
        <v>0</v>
      </c>
      <c r="AB379" s="59">
        <f t="shared" si="192"/>
        <v>0</v>
      </c>
      <c r="AC379" s="59">
        <f t="shared" si="193"/>
        <v>0</v>
      </c>
      <c r="AD379" s="59">
        <f t="shared" si="194"/>
        <v>0</v>
      </c>
      <c r="AE379" s="59">
        <f t="shared" si="195"/>
        <v>0</v>
      </c>
      <c r="AF379" s="59">
        <f t="shared" si="196"/>
        <v>0</v>
      </c>
      <c r="AG379" s="59">
        <f t="shared" si="197"/>
        <v>0</v>
      </c>
      <c r="AH379" s="59">
        <f t="shared" si="198"/>
        <v>0</v>
      </c>
      <c r="AI379" s="59">
        <f t="shared" si="199"/>
        <v>0</v>
      </c>
      <c r="AJ379" s="59">
        <f t="shared" si="200"/>
        <v>0</v>
      </c>
      <c r="AK379" s="59">
        <f t="shared" si="201"/>
        <v>0</v>
      </c>
      <c r="AL379" s="59">
        <f t="shared" si="202"/>
        <v>0</v>
      </c>
      <c r="AM379" s="59">
        <f t="shared" si="203"/>
        <v>0</v>
      </c>
      <c r="AN379" s="59">
        <f t="shared" si="204"/>
        <v>0</v>
      </c>
      <c r="AO379" s="59">
        <f t="shared" si="205"/>
        <v>0</v>
      </c>
      <c r="AP379" s="59">
        <f t="shared" si="206"/>
        <v>0</v>
      </c>
      <c r="AQ379" s="59">
        <f t="shared" si="207"/>
        <v>0</v>
      </c>
      <c r="BR379" s="59" t="str">
        <f t="shared" si="208"/>
        <v/>
      </c>
      <c r="BS379" s="59" t="str">
        <f t="shared" si="209"/>
        <v/>
      </c>
      <c r="BU379" s="59" t="str">
        <f t="shared" si="210"/>
        <v/>
      </c>
      <c r="BV379" s="59" t="str">
        <f t="shared" si="211"/>
        <v/>
      </c>
      <c r="BX379" s="59" t="str">
        <f t="shared" si="212"/>
        <v/>
      </c>
      <c r="BY379" s="59" t="str">
        <f t="shared" si="213"/>
        <v/>
      </c>
      <c r="BZ379" s="59"/>
      <c r="CB379" s="59" t="str">
        <f t="shared" si="214"/>
        <v/>
      </c>
      <c r="CD379" s="59" t="str">
        <f t="shared" si="215"/>
        <v/>
      </c>
      <c r="CE379" s="59" t="str">
        <f t="shared" si="181"/>
        <v/>
      </c>
      <c r="CF379" s="60">
        <v>378</v>
      </c>
      <c r="CG379" s="60" t="str">
        <f>IF($CF379=Output!$C$7,$BS379,"")</f>
        <v/>
      </c>
    </row>
    <row r="380" spans="1:85" x14ac:dyDescent="0.25">
      <c r="A380" s="37"/>
      <c r="B380" s="39"/>
      <c r="C380" s="37"/>
      <c r="D380" s="37"/>
      <c r="E380" s="37"/>
      <c r="F380" s="37"/>
      <c r="G380" s="62"/>
      <c r="H380" s="57"/>
      <c r="I380" s="57"/>
      <c r="J380" s="57"/>
      <c r="K380" s="57"/>
      <c r="L380" s="57"/>
      <c r="M380" s="57"/>
      <c r="N380" s="57"/>
      <c r="O380" s="57"/>
      <c r="P380" s="57"/>
      <c r="R380" s="59">
        <f t="shared" si="182"/>
        <v>0</v>
      </c>
      <c r="S380" s="59">
        <f t="shared" si="183"/>
        <v>0</v>
      </c>
      <c r="T380" s="59">
        <f t="shared" si="184"/>
        <v>0</v>
      </c>
      <c r="U380" s="59">
        <f t="shared" si="185"/>
        <v>0</v>
      </c>
      <c r="V380" s="59">
        <f t="shared" si="186"/>
        <v>0</v>
      </c>
      <c r="W380" s="59">
        <f t="shared" si="187"/>
        <v>0</v>
      </c>
      <c r="X380" s="59">
        <f t="shared" si="188"/>
        <v>0</v>
      </c>
      <c r="Y380" s="59">
        <f t="shared" si="189"/>
        <v>0</v>
      </c>
      <c r="Z380" s="59">
        <f t="shared" si="190"/>
        <v>0</v>
      </c>
      <c r="AA380" s="59">
        <f t="shared" si="191"/>
        <v>0</v>
      </c>
      <c r="AB380" s="59">
        <f t="shared" si="192"/>
        <v>0</v>
      </c>
      <c r="AC380" s="59">
        <f t="shared" si="193"/>
        <v>0</v>
      </c>
      <c r="AD380" s="59">
        <f t="shared" si="194"/>
        <v>0</v>
      </c>
      <c r="AE380" s="59">
        <f t="shared" si="195"/>
        <v>0</v>
      </c>
      <c r="AF380" s="59">
        <f t="shared" si="196"/>
        <v>0</v>
      </c>
      <c r="AG380" s="59">
        <f t="shared" si="197"/>
        <v>0</v>
      </c>
      <c r="AH380" s="59">
        <f t="shared" si="198"/>
        <v>0</v>
      </c>
      <c r="AI380" s="59">
        <f t="shared" si="199"/>
        <v>0</v>
      </c>
      <c r="AJ380" s="59">
        <f t="shared" si="200"/>
        <v>0</v>
      </c>
      <c r="AK380" s="59">
        <f t="shared" si="201"/>
        <v>0</v>
      </c>
      <c r="AL380" s="59">
        <f t="shared" si="202"/>
        <v>0</v>
      </c>
      <c r="AM380" s="59">
        <f t="shared" si="203"/>
        <v>0</v>
      </c>
      <c r="AN380" s="59">
        <f t="shared" si="204"/>
        <v>0</v>
      </c>
      <c r="AO380" s="59">
        <f t="shared" si="205"/>
        <v>0</v>
      </c>
      <c r="AP380" s="59">
        <f t="shared" si="206"/>
        <v>0</v>
      </c>
      <c r="AQ380" s="59">
        <f t="shared" si="207"/>
        <v>0</v>
      </c>
      <c r="BR380" s="59" t="str">
        <f t="shared" si="208"/>
        <v/>
      </c>
      <c r="BS380" s="59" t="str">
        <f t="shared" si="209"/>
        <v/>
      </c>
      <c r="BU380" s="59" t="str">
        <f t="shared" si="210"/>
        <v/>
      </c>
      <c r="BV380" s="59" t="str">
        <f t="shared" si="211"/>
        <v/>
      </c>
      <c r="BX380" s="59" t="str">
        <f t="shared" si="212"/>
        <v/>
      </c>
      <c r="BY380" s="59" t="str">
        <f t="shared" si="213"/>
        <v/>
      </c>
      <c r="BZ380" s="59"/>
      <c r="CB380" s="59" t="str">
        <f t="shared" si="214"/>
        <v/>
      </c>
      <c r="CD380" s="59" t="str">
        <f t="shared" si="215"/>
        <v/>
      </c>
      <c r="CE380" s="59" t="str">
        <f t="shared" si="181"/>
        <v/>
      </c>
      <c r="CF380" s="60">
        <v>379</v>
      </c>
      <c r="CG380" s="60" t="str">
        <f>IF($CF380=Output!$C$7,$BS380,"")</f>
        <v/>
      </c>
    </row>
    <row r="381" spans="1:85" x14ac:dyDescent="0.25">
      <c r="A381" s="37"/>
      <c r="B381" s="39"/>
      <c r="C381" s="37"/>
      <c r="D381" s="37"/>
      <c r="E381" s="37"/>
      <c r="F381" s="37"/>
      <c r="G381" s="62"/>
      <c r="H381" s="57"/>
      <c r="I381" s="57"/>
      <c r="J381" s="57"/>
      <c r="K381" s="57"/>
      <c r="L381" s="57"/>
      <c r="M381" s="57"/>
      <c r="N381" s="57"/>
      <c r="O381" s="57"/>
      <c r="P381" s="57"/>
      <c r="R381" s="59">
        <f t="shared" si="182"/>
        <v>0</v>
      </c>
      <c r="S381" s="59">
        <f t="shared" si="183"/>
        <v>0</v>
      </c>
      <c r="T381" s="59">
        <f t="shared" si="184"/>
        <v>0</v>
      </c>
      <c r="U381" s="59">
        <f t="shared" si="185"/>
        <v>0</v>
      </c>
      <c r="V381" s="59">
        <f t="shared" si="186"/>
        <v>0</v>
      </c>
      <c r="W381" s="59">
        <f t="shared" si="187"/>
        <v>0</v>
      </c>
      <c r="X381" s="59">
        <f t="shared" si="188"/>
        <v>0</v>
      </c>
      <c r="Y381" s="59">
        <f t="shared" si="189"/>
        <v>0</v>
      </c>
      <c r="Z381" s="59">
        <f t="shared" si="190"/>
        <v>0</v>
      </c>
      <c r="AA381" s="59">
        <f t="shared" si="191"/>
        <v>0</v>
      </c>
      <c r="AB381" s="59">
        <f t="shared" si="192"/>
        <v>0</v>
      </c>
      <c r="AC381" s="59">
        <f t="shared" si="193"/>
        <v>0</v>
      </c>
      <c r="AD381" s="59">
        <f t="shared" si="194"/>
        <v>0</v>
      </c>
      <c r="AE381" s="59">
        <f t="shared" si="195"/>
        <v>0</v>
      </c>
      <c r="AF381" s="59">
        <f t="shared" si="196"/>
        <v>0</v>
      </c>
      <c r="AG381" s="59">
        <f t="shared" si="197"/>
        <v>0</v>
      </c>
      <c r="AH381" s="59">
        <f t="shared" si="198"/>
        <v>0</v>
      </c>
      <c r="AI381" s="59">
        <f t="shared" si="199"/>
        <v>0</v>
      </c>
      <c r="AJ381" s="59">
        <f t="shared" si="200"/>
        <v>0</v>
      </c>
      <c r="AK381" s="59">
        <f t="shared" si="201"/>
        <v>0</v>
      </c>
      <c r="AL381" s="59">
        <f t="shared" si="202"/>
        <v>0</v>
      </c>
      <c r="AM381" s="59">
        <f t="shared" si="203"/>
        <v>0</v>
      </c>
      <c r="AN381" s="59">
        <f t="shared" si="204"/>
        <v>0</v>
      </c>
      <c r="AO381" s="59">
        <f t="shared" si="205"/>
        <v>0</v>
      </c>
      <c r="AP381" s="59">
        <f t="shared" si="206"/>
        <v>0</v>
      </c>
      <c r="AQ381" s="59">
        <f t="shared" si="207"/>
        <v>0</v>
      </c>
      <c r="BR381" s="59" t="str">
        <f t="shared" si="208"/>
        <v/>
      </c>
      <c r="BS381" s="59" t="str">
        <f t="shared" si="209"/>
        <v/>
      </c>
      <c r="BU381" s="59" t="str">
        <f t="shared" si="210"/>
        <v/>
      </c>
      <c r="BV381" s="59" t="str">
        <f t="shared" si="211"/>
        <v/>
      </c>
      <c r="BX381" s="59" t="str">
        <f t="shared" si="212"/>
        <v/>
      </c>
      <c r="BY381" s="59" t="str">
        <f t="shared" si="213"/>
        <v/>
      </c>
      <c r="BZ381" s="59"/>
      <c r="CB381" s="59" t="str">
        <f t="shared" si="214"/>
        <v/>
      </c>
      <c r="CD381" s="59" t="str">
        <f t="shared" si="215"/>
        <v/>
      </c>
      <c r="CE381" s="59" t="str">
        <f t="shared" si="181"/>
        <v/>
      </c>
      <c r="CF381" s="60">
        <v>380</v>
      </c>
      <c r="CG381" s="60" t="str">
        <f>IF($CF381=Output!$C$7,$BS381,"")</f>
        <v/>
      </c>
    </row>
    <row r="382" spans="1:85" x14ac:dyDescent="0.25">
      <c r="A382" s="37"/>
      <c r="B382" s="39"/>
      <c r="C382" s="37"/>
      <c r="D382" s="37"/>
      <c r="E382" s="37"/>
      <c r="F382" s="37"/>
      <c r="G382" s="62"/>
      <c r="H382" s="57"/>
      <c r="I382" s="57"/>
      <c r="J382" s="57"/>
      <c r="K382" s="57"/>
      <c r="L382" s="57"/>
      <c r="M382" s="57"/>
      <c r="N382" s="57"/>
      <c r="O382" s="57"/>
      <c r="P382" s="57"/>
      <c r="R382" s="59">
        <f t="shared" si="182"/>
        <v>0</v>
      </c>
      <c r="S382" s="59">
        <f t="shared" si="183"/>
        <v>0</v>
      </c>
      <c r="T382" s="59">
        <f t="shared" si="184"/>
        <v>0</v>
      </c>
      <c r="U382" s="59">
        <f t="shared" si="185"/>
        <v>0</v>
      </c>
      <c r="V382" s="59">
        <f t="shared" si="186"/>
        <v>0</v>
      </c>
      <c r="W382" s="59">
        <f t="shared" si="187"/>
        <v>0</v>
      </c>
      <c r="X382" s="59">
        <f t="shared" si="188"/>
        <v>0</v>
      </c>
      <c r="Y382" s="59">
        <f t="shared" si="189"/>
        <v>0</v>
      </c>
      <c r="Z382" s="59">
        <f t="shared" si="190"/>
        <v>0</v>
      </c>
      <c r="AA382" s="59">
        <f t="shared" si="191"/>
        <v>0</v>
      </c>
      <c r="AB382" s="59">
        <f t="shared" si="192"/>
        <v>0</v>
      </c>
      <c r="AC382" s="59">
        <f t="shared" si="193"/>
        <v>0</v>
      </c>
      <c r="AD382" s="59">
        <f t="shared" si="194"/>
        <v>0</v>
      </c>
      <c r="AE382" s="59">
        <f t="shared" si="195"/>
        <v>0</v>
      </c>
      <c r="AF382" s="59">
        <f t="shared" si="196"/>
        <v>0</v>
      </c>
      <c r="AG382" s="59">
        <f t="shared" si="197"/>
        <v>0</v>
      </c>
      <c r="AH382" s="59">
        <f t="shared" si="198"/>
        <v>0</v>
      </c>
      <c r="AI382" s="59">
        <f t="shared" si="199"/>
        <v>0</v>
      </c>
      <c r="AJ382" s="59">
        <f t="shared" si="200"/>
        <v>0</v>
      </c>
      <c r="AK382" s="59">
        <f t="shared" si="201"/>
        <v>0</v>
      </c>
      <c r="AL382" s="59">
        <f t="shared" si="202"/>
        <v>0</v>
      </c>
      <c r="AM382" s="59">
        <f t="shared" si="203"/>
        <v>0</v>
      </c>
      <c r="AN382" s="59">
        <f t="shared" si="204"/>
        <v>0</v>
      </c>
      <c r="AO382" s="59">
        <f t="shared" si="205"/>
        <v>0</v>
      </c>
      <c r="AP382" s="59">
        <f t="shared" si="206"/>
        <v>0</v>
      </c>
      <c r="AQ382" s="59">
        <f t="shared" si="207"/>
        <v>0</v>
      </c>
      <c r="BR382" s="59" t="str">
        <f t="shared" si="208"/>
        <v/>
      </c>
      <c r="BS382" s="59" t="str">
        <f t="shared" si="209"/>
        <v/>
      </c>
      <c r="BU382" s="59" t="str">
        <f t="shared" si="210"/>
        <v/>
      </c>
      <c r="BV382" s="59" t="str">
        <f t="shared" si="211"/>
        <v/>
      </c>
      <c r="BX382" s="59" t="str">
        <f t="shared" si="212"/>
        <v/>
      </c>
      <c r="BY382" s="59" t="str">
        <f t="shared" si="213"/>
        <v/>
      </c>
      <c r="BZ382" s="59"/>
      <c r="CB382" s="59" t="str">
        <f t="shared" si="214"/>
        <v/>
      </c>
      <c r="CD382" s="59" t="str">
        <f t="shared" si="215"/>
        <v/>
      </c>
      <c r="CE382" s="59" t="str">
        <f t="shared" si="181"/>
        <v/>
      </c>
      <c r="CF382" s="60">
        <v>381</v>
      </c>
      <c r="CG382" s="60" t="str">
        <f>IF($CF382=Output!$C$7,$BS382,"")</f>
        <v/>
      </c>
    </row>
    <row r="383" spans="1:85" x14ac:dyDescent="0.25">
      <c r="A383" s="37"/>
      <c r="B383" s="39"/>
      <c r="C383" s="37"/>
      <c r="D383" s="37"/>
      <c r="E383" s="37"/>
      <c r="F383" s="37"/>
      <c r="G383" s="62"/>
      <c r="H383" s="57"/>
      <c r="I383" s="57"/>
      <c r="J383" s="57"/>
      <c r="K383" s="57"/>
      <c r="L383" s="57"/>
      <c r="M383" s="57"/>
      <c r="N383" s="57"/>
      <c r="O383" s="57"/>
      <c r="P383" s="57"/>
      <c r="R383" s="59">
        <f t="shared" si="182"/>
        <v>0</v>
      </c>
      <c r="S383" s="59">
        <f t="shared" si="183"/>
        <v>0</v>
      </c>
      <c r="T383" s="59">
        <f t="shared" si="184"/>
        <v>0</v>
      </c>
      <c r="U383" s="59">
        <f t="shared" si="185"/>
        <v>0</v>
      </c>
      <c r="V383" s="59">
        <f t="shared" si="186"/>
        <v>0</v>
      </c>
      <c r="W383" s="59">
        <f t="shared" si="187"/>
        <v>0</v>
      </c>
      <c r="X383" s="59">
        <f t="shared" si="188"/>
        <v>0</v>
      </c>
      <c r="Y383" s="59">
        <f t="shared" si="189"/>
        <v>0</v>
      </c>
      <c r="Z383" s="59">
        <f t="shared" si="190"/>
        <v>0</v>
      </c>
      <c r="AA383" s="59">
        <f t="shared" si="191"/>
        <v>0</v>
      </c>
      <c r="AB383" s="59">
        <f t="shared" si="192"/>
        <v>0</v>
      </c>
      <c r="AC383" s="59">
        <f t="shared" si="193"/>
        <v>0</v>
      </c>
      <c r="AD383" s="59">
        <f t="shared" si="194"/>
        <v>0</v>
      </c>
      <c r="AE383" s="59">
        <f t="shared" si="195"/>
        <v>0</v>
      </c>
      <c r="AF383" s="59">
        <f t="shared" si="196"/>
        <v>0</v>
      </c>
      <c r="AG383" s="59">
        <f t="shared" si="197"/>
        <v>0</v>
      </c>
      <c r="AH383" s="59">
        <f t="shared" si="198"/>
        <v>0</v>
      </c>
      <c r="AI383" s="59">
        <f t="shared" si="199"/>
        <v>0</v>
      </c>
      <c r="AJ383" s="59">
        <f t="shared" si="200"/>
        <v>0</v>
      </c>
      <c r="AK383" s="59">
        <f t="shared" si="201"/>
        <v>0</v>
      </c>
      <c r="AL383" s="59">
        <f t="shared" si="202"/>
        <v>0</v>
      </c>
      <c r="AM383" s="59">
        <f t="shared" si="203"/>
        <v>0</v>
      </c>
      <c r="AN383" s="59">
        <f t="shared" si="204"/>
        <v>0</v>
      </c>
      <c r="AO383" s="59">
        <f t="shared" si="205"/>
        <v>0</v>
      </c>
      <c r="AP383" s="59">
        <f t="shared" si="206"/>
        <v>0</v>
      </c>
      <c r="AQ383" s="59">
        <f t="shared" si="207"/>
        <v>0</v>
      </c>
      <c r="BR383" s="59" t="str">
        <f t="shared" si="208"/>
        <v/>
      </c>
      <c r="BS383" s="59" t="str">
        <f t="shared" si="209"/>
        <v/>
      </c>
      <c r="BU383" s="59" t="str">
        <f t="shared" si="210"/>
        <v/>
      </c>
      <c r="BV383" s="59" t="str">
        <f t="shared" si="211"/>
        <v/>
      </c>
      <c r="BX383" s="59" t="str">
        <f t="shared" si="212"/>
        <v/>
      </c>
      <c r="BY383" s="59" t="str">
        <f t="shared" si="213"/>
        <v/>
      </c>
      <c r="BZ383" s="59"/>
      <c r="CB383" s="59" t="str">
        <f t="shared" si="214"/>
        <v/>
      </c>
      <c r="CD383" s="59" t="str">
        <f t="shared" si="215"/>
        <v/>
      </c>
      <c r="CE383" s="59" t="str">
        <f t="shared" si="181"/>
        <v/>
      </c>
      <c r="CF383" s="60">
        <v>382</v>
      </c>
      <c r="CG383" s="60" t="str">
        <f>IF($CF383=Output!$C$7,$BS383,"")</f>
        <v/>
      </c>
    </row>
    <row r="384" spans="1:85" x14ac:dyDescent="0.25">
      <c r="A384" s="37"/>
      <c r="B384" s="39"/>
      <c r="C384" s="37"/>
      <c r="D384" s="37"/>
      <c r="E384" s="37"/>
      <c r="F384" s="37"/>
      <c r="G384" s="62"/>
      <c r="H384" s="57"/>
      <c r="I384" s="57"/>
      <c r="J384" s="57"/>
      <c r="K384" s="57"/>
      <c r="L384" s="57"/>
      <c r="M384" s="57"/>
      <c r="N384" s="57"/>
      <c r="O384" s="57"/>
      <c r="P384" s="57"/>
      <c r="R384" s="59">
        <f t="shared" si="182"/>
        <v>0</v>
      </c>
      <c r="S384" s="59">
        <f t="shared" si="183"/>
        <v>0</v>
      </c>
      <c r="T384" s="59">
        <f t="shared" si="184"/>
        <v>0</v>
      </c>
      <c r="U384" s="59">
        <f t="shared" si="185"/>
        <v>0</v>
      </c>
      <c r="V384" s="59">
        <f t="shared" si="186"/>
        <v>0</v>
      </c>
      <c r="W384" s="59">
        <f t="shared" si="187"/>
        <v>0</v>
      </c>
      <c r="X384" s="59">
        <f t="shared" si="188"/>
        <v>0</v>
      </c>
      <c r="Y384" s="59">
        <f t="shared" si="189"/>
        <v>0</v>
      </c>
      <c r="Z384" s="59">
        <f t="shared" si="190"/>
        <v>0</v>
      </c>
      <c r="AA384" s="59">
        <f t="shared" si="191"/>
        <v>0</v>
      </c>
      <c r="AB384" s="59">
        <f t="shared" si="192"/>
        <v>0</v>
      </c>
      <c r="AC384" s="59">
        <f t="shared" si="193"/>
        <v>0</v>
      </c>
      <c r="AD384" s="59">
        <f t="shared" si="194"/>
        <v>0</v>
      </c>
      <c r="AE384" s="59">
        <f t="shared" si="195"/>
        <v>0</v>
      </c>
      <c r="AF384" s="59">
        <f t="shared" si="196"/>
        <v>0</v>
      </c>
      <c r="AG384" s="59">
        <f t="shared" si="197"/>
        <v>0</v>
      </c>
      <c r="AH384" s="59">
        <f t="shared" si="198"/>
        <v>0</v>
      </c>
      <c r="AI384" s="59">
        <f t="shared" si="199"/>
        <v>0</v>
      </c>
      <c r="AJ384" s="59">
        <f t="shared" si="200"/>
        <v>0</v>
      </c>
      <c r="AK384" s="59">
        <f t="shared" si="201"/>
        <v>0</v>
      </c>
      <c r="AL384" s="59">
        <f t="shared" si="202"/>
        <v>0</v>
      </c>
      <c r="AM384" s="59">
        <f t="shared" si="203"/>
        <v>0</v>
      </c>
      <c r="AN384" s="59">
        <f t="shared" si="204"/>
        <v>0</v>
      </c>
      <c r="AO384" s="59">
        <f t="shared" si="205"/>
        <v>0</v>
      </c>
      <c r="AP384" s="59">
        <f t="shared" si="206"/>
        <v>0</v>
      </c>
      <c r="AQ384" s="59">
        <f t="shared" si="207"/>
        <v>0</v>
      </c>
      <c r="BR384" s="59" t="str">
        <f t="shared" si="208"/>
        <v/>
      </c>
      <c r="BS384" s="59" t="str">
        <f t="shared" si="209"/>
        <v/>
      </c>
      <c r="BU384" s="59" t="str">
        <f t="shared" si="210"/>
        <v/>
      </c>
      <c r="BV384" s="59" t="str">
        <f t="shared" si="211"/>
        <v/>
      </c>
      <c r="BX384" s="59" t="str">
        <f t="shared" si="212"/>
        <v/>
      </c>
      <c r="BY384" s="59" t="str">
        <f t="shared" si="213"/>
        <v/>
      </c>
      <c r="BZ384" s="59"/>
      <c r="CB384" s="59" t="str">
        <f t="shared" si="214"/>
        <v/>
      </c>
      <c r="CD384" s="59" t="str">
        <f t="shared" si="215"/>
        <v/>
      </c>
      <c r="CE384" s="59" t="str">
        <f t="shared" si="181"/>
        <v/>
      </c>
      <c r="CF384" s="60">
        <v>383</v>
      </c>
      <c r="CG384" s="60" t="str">
        <f>IF($CF384=Output!$C$7,$BS384,"")</f>
        <v/>
      </c>
    </row>
    <row r="385" spans="1:85" x14ac:dyDescent="0.25">
      <c r="A385" s="37"/>
      <c r="B385" s="39"/>
      <c r="C385" s="37"/>
      <c r="D385" s="37"/>
      <c r="E385" s="37"/>
      <c r="F385" s="37"/>
      <c r="G385" s="62"/>
      <c r="H385" s="57"/>
      <c r="I385" s="57"/>
      <c r="J385" s="57"/>
      <c r="K385" s="57"/>
      <c r="L385" s="57"/>
      <c r="M385" s="57"/>
      <c r="N385" s="57"/>
      <c r="O385" s="57"/>
      <c r="P385" s="57"/>
      <c r="R385" s="59">
        <f t="shared" si="182"/>
        <v>0</v>
      </c>
      <c r="S385" s="59">
        <f t="shared" si="183"/>
        <v>0</v>
      </c>
      <c r="T385" s="59">
        <f t="shared" si="184"/>
        <v>0</v>
      </c>
      <c r="U385" s="59">
        <f t="shared" si="185"/>
        <v>0</v>
      </c>
      <c r="V385" s="59">
        <f t="shared" si="186"/>
        <v>0</v>
      </c>
      <c r="W385" s="59">
        <f t="shared" si="187"/>
        <v>0</v>
      </c>
      <c r="X385" s="59">
        <f t="shared" si="188"/>
        <v>0</v>
      </c>
      <c r="Y385" s="59">
        <f t="shared" si="189"/>
        <v>0</v>
      </c>
      <c r="Z385" s="59">
        <f t="shared" si="190"/>
        <v>0</v>
      </c>
      <c r="AA385" s="59">
        <f t="shared" si="191"/>
        <v>0</v>
      </c>
      <c r="AB385" s="59">
        <f t="shared" si="192"/>
        <v>0</v>
      </c>
      <c r="AC385" s="59">
        <f t="shared" si="193"/>
        <v>0</v>
      </c>
      <c r="AD385" s="59">
        <f t="shared" si="194"/>
        <v>0</v>
      </c>
      <c r="AE385" s="59">
        <f t="shared" si="195"/>
        <v>0</v>
      </c>
      <c r="AF385" s="59">
        <f t="shared" si="196"/>
        <v>0</v>
      </c>
      <c r="AG385" s="59">
        <f t="shared" si="197"/>
        <v>0</v>
      </c>
      <c r="AH385" s="59">
        <f t="shared" si="198"/>
        <v>0</v>
      </c>
      <c r="AI385" s="59">
        <f t="shared" si="199"/>
        <v>0</v>
      </c>
      <c r="AJ385" s="59">
        <f t="shared" si="200"/>
        <v>0</v>
      </c>
      <c r="AK385" s="59">
        <f t="shared" si="201"/>
        <v>0</v>
      </c>
      <c r="AL385" s="59">
        <f t="shared" si="202"/>
        <v>0</v>
      </c>
      <c r="AM385" s="59">
        <f t="shared" si="203"/>
        <v>0</v>
      </c>
      <c r="AN385" s="59">
        <f t="shared" si="204"/>
        <v>0</v>
      </c>
      <c r="AO385" s="59">
        <f t="shared" si="205"/>
        <v>0</v>
      </c>
      <c r="AP385" s="59">
        <f t="shared" si="206"/>
        <v>0</v>
      </c>
      <c r="AQ385" s="59">
        <f t="shared" si="207"/>
        <v>0</v>
      </c>
      <c r="BR385" s="59" t="str">
        <f t="shared" si="208"/>
        <v/>
      </c>
      <c r="BS385" s="59" t="str">
        <f t="shared" si="209"/>
        <v/>
      </c>
      <c r="BU385" s="59" t="str">
        <f t="shared" si="210"/>
        <v/>
      </c>
      <c r="BV385" s="59" t="str">
        <f t="shared" si="211"/>
        <v/>
      </c>
      <c r="BX385" s="59" t="str">
        <f t="shared" si="212"/>
        <v/>
      </c>
      <c r="BY385" s="59" t="str">
        <f t="shared" si="213"/>
        <v/>
      </c>
      <c r="BZ385" s="59"/>
      <c r="CB385" s="59" t="str">
        <f t="shared" si="214"/>
        <v/>
      </c>
      <c r="CD385" s="59" t="str">
        <f t="shared" si="215"/>
        <v/>
      </c>
      <c r="CE385" s="59" t="str">
        <f t="shared" si="181"/>
        <v/>
      </c>
      <c r="CF385" s="60">
        <v>384</v>
      </c>
      <c r="CG385" s="60" t="str">
        <f>IF($CF385=Output!$C$7,$BS385,"")</f>
        <v/>
      </c>
    </row>
    <row r="386" spans="1:85" x14ac:dyDescent="0.25">
      <c r="A386" s="37"/>
      <c r="B386" s="39"/>
      <c r="C386" s="37"/>
      <c r="D386" s="37"/>
      <c r="E386" s="37"/>
      <c r="F386" s="37"/>
      <c r="G386" s="62"/>
      <c r="H386" s="57"/>
      <c r="I386" s="57"/>
      <c r="J386" s="57"/>
      <c r="K386" s="57"/>
      <c r="L386" s="57"/>
      <c r="M386" s="57"/>
      <c r="N386" s="57"/>
      <c r="O386" s="57"/>
      <c r="P386" s="57"/>
      <c r="R386" s="59">
        <f t="shared" si="182"/>
        <v>0</v>
      </c>
      <c r="S386" s="59">
        <f t="shared" si="183"/>
        <v>0</v>
      </c>
      <c r="T386" s="59">
        <f t="shared" si="184"/>
        <v>0</v>
      </c>
      <c r="U386" s="59">
        <f t="shared" si="185"/>
        <v>0</v>
      </c>
      <c r="V386" s="59">
        <f t="shared" si="186"/>
        <v>0</v>
      </c>
      <c r="W386" s="59">
        <f t="shared" si="187"/>
        <v>0</v>
      </c>
      <c r="X386" s="59">
        <f t="shared" si="188"/>
        <v>0</v>
      </c>
      <c r="Y386" s="59">
        <f t="shared" si="189"/>
        <v>0</v>
      </c>
      <c r="Z386" s="59">
        <f t="shared" si="190"/>
        <v>0</v>
      </c>
      <c r="AA386" s="59">
        <f t="shared" si="191"/>
        <v>0</v>
      </c>
      <c r="AB386" s="59">
        <f t="shared" si="192"/>
        <v>0</v>
      </c>
      <c r="AC386" s="59">
        <f t="shared" si="193"/>
        <v>0</v>
      </c>
      <c r="AD386" s="59">
        <f t="shared" si="194"/>
        <v>0</v>
      </c>
      <c r="AE386" s="59">
        <f t="shared" si="195"/>
        <v>0</v>
      </c>
      <c r="AF386" s="59">
        <f t="shared" si="196"/>
        <v>0</v>
      </c>
      <c r="AG386" s="59">
        <f t="shared" si="197"/>
        <v>0</v>
      </c>
      <c r="AH386" s="59">
        <f t="shared" si="198"/>
        <v>0</v>
      </c>
      <c r="AI386" s="59">
        <f t="shared" si="199"/>
        <v>0</v>
      </c>
      <c r="AJ386" s="59">
        <f t="shared" si="200"/>
        <v>0</v>
      </c>
      <c r="AK386" s="59">
        <f t="shared" si="201"/>
        <v>0</v>
      </c>
      <c r="AL386" s="59">
        <f t="shared" si="202"/>
        <v>0</v>
      </c>
      <c r="AM386" s="59">
        <f t="shared" si="203"/>
        <v>0</v>
      </c>
      <c r="AN386" s="59">
        <f t="shared" si="204"/>
        <v>0</v>
      </c>
      <c r="AO386" s="59">
        <f t="shared" si="205"/>
        <v>0</v>
      </c>
      <c r="AP386" s="59">
        <f t="shared" si="206"/>
        <v>0</v>
      </c>
      <c r="AQ386" s="59">
        <f t="shared" si="207"/>
        <v>0</v>
      </c>
      <c r="BR386" s="59" t="str">
        <f t="shared" si="208"/>
        <v/>
      </c>
      <c r="BS386" s="59" t="str">
        <f t="shared" si="209"/>
        <v/>
      </c>
      <c r="BU386" s="59" t="str">
        <f t="shared" si="210"/>
        <v/>
      </c>
      <c r="BV386" s="59" t="str">
        <f t="shared" si="211"/>
        <v/>
      </c>
      <c r="BX386" s="59" t="str">
        <f t="shared" si="212"/>
        <v/>
      </c>
      <c r="BY386" s="59" t="str">
        <f t="shared" si="213"/>
        <v/>
      </c>
      <c r="BZ386" s="59"/>
      <c r="CB386" s="59" t="str">
        <f t="shared" si="214"/>
        <v/>
      </c>
      <c r="CD386" s="59" t="str">
        <f t="shared" si="215"/>
        <v/>
      </c>
      <c r="CE386" s="59" t="str">
        <f t="shared" ref="CE386:CE449" si="216">IF(ISBLANK(A386)=TRUE,"",(A386-CD386)^2)</f>
        <v/>
      </c>
      <c r="CF386" s="60">
        <v>385</v>
      </c>
      <c r="CG386" s="60" t="str">
        <f>IF($CF386=Output!$C$7,$BS386,"")</f>
        <v/>
      </c>
    </row>
    <row r="387" spans="1:85" x14ac:dyDescent="0.25">
      <c r="A387" s="37"/>
      <c r="B387" s="39"/>
      <c r="C387" s="37"/>
      <c r="D387" s="37"/>
      <c r="E387" s="37"/>
      <c r="F387" s="37"/>
      <c r="G387" s="62"/>
      <c r="H387" s="57"/>
      <c r="I387" s="57"/>
      <c r="J387" s="57"/>
      <c r="K387" s="57"/>
      <c r="L387" s="57"/>
      <c r="M387" s="57"/>
      <c r="N387" s="57"/>
      <c r="O387" s="57"/>
      <c r="P387" s="57"/>
      <c r="R387" s="59">
        <f t="shared" ref="R387:R450" si="217">IF(ISBLANK(A387)=TRUE,0,1)</f>
        <v>0</v>
      </c>
      <c r="S387" s="59">
        <f t="shared" ref="S387:S450" si="218">IF(ISBLANK(B387)=TRUE,0,B387)</f>
        <v>0</v>
      </c>
      <c r="T387" s="59">
        <f t="shared" ref="T387:T450" si="219">IF(ISBLANK(C387)=TRUE,0,C387)</f>
        <v>0</v>
      </c>
      <c r="U387" s="59">
        <f t="shared" ref="U387:U450" si="220">IF(ISBLANK(D387)=TRUE,0,D387)</f>
        <v>0</v>
      </c>
      <c r="V387" s="59">
        <f t="shared" ref="V387:V450" si="221">IF(ISBLANK(E387)=TRUE,0,E387)</f>
        <v>0</v>
      </c>
      <c r="W387" s="59">
        <f t="shared" ref="W387:W450" si="222">IF(ISBLANK(F387)=TRUE,0,F387)</f>
        <v>0</v>
      </c>
      <c r="X387" s="59">
        <f t="shared" ref="X387:X450" si="223">IF(ISBLANK(B387)=TRUE,0,B387*B387)</f>
        <v>0</v>
      </c>
      <c r="Y387" s="59">
        <f t="shared" ref="Y387:Y450" si="224">IF(ISBLANK(C387)=TRUE,0,B387*C387)</f>
        <v>0</v>
      </c>
      <c r="Z387" s="59">
        <f t="shared" ref="Z387:Z450" si="225">IF(ISBLANK(D387)=TRUE,0,B387*D387)</f>
        <v>0</v>
      </c>
      <c r="AA387" s="59">
        <f t="shared" ref="AA387:AA450" si="226">IF(ISBLANK(E387)=TRUE,0,B387*E387)</f>
        <v>0</v>
      </c>
      <c r="AB387" s="59">
        <f t="shared" ref="AB387:AB450" si="227">IF(ISBLANK(F387)=TRUE,0,B387*F387)</f>
        <v>0</v>
      </c>
      <c r="AC387" s="59">
        <f t="shared" ref="AC387:AC450" si="228">IF(ISBLANK(C387)=TRUE,0,C387*C387)</f>
        <v>0</v>
      </c>
      <c r="AD387" s="59">
        <f t="shared" ref="AD387:AD450" si="229">IF(ISBLANK(D387)=TRUE,0,C387*D387)</f>
        <v>0</v>
      </c>
      <c r="AE387" s="59">
        <f t="shared" ref="AE387:AE450" si="230">IF(ISBLANK(E387)=TRUE,0,C387*E387)</f>
        <v>0</v>
      </c>
      <c r="AF387" s="59">
        <f t="shared" ref="AF387:AF450" si="231">IF(ISBLANK(F387)=TRUE,0,C387*F387)</f>
        <v>0</v>
      </c>
      <c r="AG387" s="59">
        <f t="shared" ref="AG387:AG450" si="232">IF(ISBLANK(D387)=TRUE,0,D387*D387)</f>
        <v>0</v>
      </c>
      <c r="AH387" s="59">
        <f t="shared" ref="AH387:AH450" si="233">IF(ISBLANK(E387)=TRUE,0,D387*E387)</f>
        <v>0</v>
      </c>
      <c r="AI387" s="59">
        <f t="shared" ref="AI387:AI450" si="234">IF(ISBLANK(F387)=TRUE,0,D387*F387)</f>
        <v>0</v>
      </c>
      <c r="AJ387" s="59">
        <f t="shared" ref="AJ387:AJ450" si="235">IF(ISBLANK(E387)=TRUE,0,E387*E387)</f>
        <v>0</v>
      </c>
      <c r="AK387" s="59">
        <f t="shared" ref="AK387:AK450" si="236">IF(ISBLANK(F387)=TRUE,0,E387*F387)</f>
        <v>0</v>
      </c>
      <c r="AL387" s="59">
        <f t="shared" ref="AL387:AL450" si="237">IF(ISBLANK(F387)=TRUE,0,F387*F387)</f>
        <v>0</v>
      </c>
      <c r="AM387" s="59">
        <f t="shared" ref="AM387:AM450" si="238">IF(ISBLANK(B387)=TRUE,0,S387*$A387)</f>
        <v>0</v>
      </c>
      <c r="AN387" s="59">
        <f t="shared" ref="AN387:AN450" si="239">IF(ISBLANK(C387)=TRUE,0,T387*$A387)</f>
        <v>0</v>
      </c>
      <c r="AO387" s="59">
        <f t="shared" ref="AO387:AO450" si="240">IF(ISBLANK(D387)=TRUE,0,U387*$A387)</f>
        <v>0</v>
      </c>
      <c r="AP387" s="59">
        <f t="shared" ref="AP387:AP450" si="241">IF(ISBLANK(E387)=TRUE,0,V387*$A387)</f>
        <v>0</v>
      </c>
      <c r="AQ387" s="59">
        <f t="shared" ref="AQ387:AQ450" si="242">IF(ISBLANK(F387)=TRUE,0,W387*$A387)</f>
        <v>0</v>
      </c>
      <c r="BR387" s="59" t="str">
        <f t="shared" ref="BR387:BR450" si="243">IF(ISBLANK(A387)=TRUE,"",$AU$42+$AU$43*$B387+$AU$44*$C387+$AU$45*$D387+$AU$46*$E387+$AU$47*$F387)</f>
        <v/>
      </c>
      <c r="BS387" s="59" t="str">
        <f t="shared" ref="BS387:BS450" si="244">IF(ISBLANK(A387)=TRUE,"",A387-BR387)</f>
        <v/>
      </c>
      <c r="BU387" s="59" t="str">
        <f t="shared" ref="BU387:BU450" si="245">IF(ISBLANK(A388)=TRUE,"",BS388)</f>
        <v/>
      </c>
      <c r="BV387" s="59" t="str">
        <f t="shared" ref="BV387:BV450" si="246">IF(ISBLANK(A388)=TRUE,"",BS387)</f>
        <v/>
      </c>
      <c r="BX387" s="59" t="str">
        <f t="shared" ref="BX387:BX450" si="247">IF(ISBLANK(A388)=TRUE,"",BV387*BV387)</f>
        <v/>
      </c>
      <c r="BY387" s="59" t="str">
        <f t="shared" ref="BY387:BY450" si="248">IF(ISBLANK(A388)=TRUE,"",BU387*BV387)</f>
        <v/>
      </c>
      <c r="BZ387" s="59"/>
      <c r="CB387" s="59" t="str">
        <f t="shared" ref="CB387:CB450" si="249">IF(ISBLANK(A388)=TRUE,"",($BU387-($CA$2*$BV387))^2)</f>
        <v/>
      </c>
      <c r="CD387" s="59" t="str">
        <f t="shared" ref="CD387:CD450" si="250">IF(ISBLANK(A387)=TRUE,"",$AU$42+$AU$43*$B387+$AU$44*$C387+$AU$45*$D387+$AU$46*$E387+$AU$47*$F387+$CA$2*$BS386)</f>
        <v/>
      </c>
      <c r="CE387" s="59" t="str">
        <f t="shared" si="216"/>
        <v/>
      </c>
      <c r="CF387" s="60">
        <v>386</v>
      </c>
      <c r="CG387" s="60" t="str">
        <f>IF($CF387=Output!$C$7,$BS387,"")</f>
        <v/>
      </c>
    </row>
    <row r="388" spans="1:85" x14ac:dyDescent="0.25">
      <c r="A388" s="37"/>
      <c r="B388" s="39"/>
      <c r="C388" s="37"/>
      <c r="D388" s="37"/>
      <c r="E388" s="37"/>
      <c r="F388" s="37"/>
      <c r="G388" s="62"/>
      <c r="H388" s="57"/>
      <c r="I388" s="57"/>
      <c r="J388" s="57"/>
      <c r="K388" s="57"/>
      <c r="L388" s="57"/>
      <c r="M388" s="57"/>
      <c r="N388" s="57"/>
      <c r="O388" s="57"/>
      <c r="P388" s="57"/>
      <c r="R388" s="59">
        <f t="shared" si="217"/>
        <v>0</v>
      </c>
      <c r="S388" s="59">
        <f t="shared" si="218"/>
        <v>0</v>
      </c>
      <c r="T388" s="59">
        <f t="shared" si="219"/>
        <v>0</v>
      </c>
      <c r="U388" s="59">
        <f t="shared" si="220"/>
        <v>0</v>
      </c>
      <c r="V388" s="59">
        <f t="shared" si="221"/>
        <v>0</v>
      </c>
      <c r="W388" s="59">
        <f t="shared" si="222"/>
        <v>0</v>
      </c>
      <c r="X388" s="59">
        <f t="shared" si="223"/>
        <v>0</v>
      </c>
      <c r="Y388" s="59">
        <f t="shared" si="224"/>
        <v>0</v>
      </c>
      <c r="Z388" s="59">
        <f t="shared" si="225"/>
        <v>0</v>
      </c>
      <c r="AA388" s="59">
        <f t="shared" si="226"/>
        <v>0</v>
      </c>
      <c r="AB388" s="59">
        <f t="shared" si="227"/>
        <v>0</v>
      </c>
      <c r="AC388" s="59">
        <f t="shared" si="228"/>
        <v>0</v>
      </c>
      <c r="AD388" s="59">
        <f t="shared" si="229"/>
        <v>0</v>
      </c>
      <c r="AE388" s="59">
        <f t="shared" si="230"/>
        <v>0</v>
      </c>
      <c r="AF388" s="59">
        <f t="shared" si="231"/>
        <v>0</v>
      </c>
      <c r="AG388" s="59">
        <f t="shared" si="232"/>
        <v>0</v>
      </c>
      <c r="AH388" s="59">
        <f t="shared" si="233"/>
        <v>0</v>
      </c>
      <c r="AI388" s="59">
        <f t="shared" si="234"/>
        <v>0</v>
      </c>
      <c r="AJ388" s="59">
        <f t="shared" si="235"/>
        <v>0</v>
      </c>
      <c r="AK388" s="59">
        <f t="shared" si="236"/>
        <v>0</v>
      </c>
      <c r="AL388" s="59">
        <f t="shared" si="237"/>
        <v>0</v>
      </c>
      <c r="AM388" s="59">
        <f t="shared" si="238"/>
        <v>0</v>
      </c>
      <c r="AN388" s="59">
        <f t="shared" si="239"/>
        <v>0</v>
      </c>
      <c r="AO388" s="59">
        <f t="shared" si="240"/>
        <v>0</v>
      </c>
      <c r="AP388" s="59">
        <f t="shared" si="241"/>
        <v>0</v>
      </c>
      <c r="AQ388" s="59">
        <f t="shared" si="242"/>
        <v>0</v>
      </c>
      <c r="BR388" s="59" t="str">
        <f t="shared" si="243"/>
        <v/>
      </c>
      <c r="BS388" s="59" t="str">
        <f t="shared" si="244"/>
        <v/>
      </c>
      <c r="BU388" s="59" t="str">
        <f t="shared" si="245"/>
        <v/>
      </c>
      <c r="BV388" s="59" t="str">
        <f t="shared" si="246"/>
        <v/>
      </c>
      <c r="BX388" s="59" t="str">
        <f t="shared" si="247"/>
        <v/>
      </c>
      <c r="BY388" s="59" t="str">
        <f t="shared" si="248"/>
        <v/>
      </c>
      <c r="BZ388" s="59"/>
      <c r="CB388" s="59" t="str">
        <f t="shared" si="249"/>
        <v/>
      </c>
      <c r="CD388" s="59" t="str">
        <f t="shared" si="250"/>
        <v/>
      </c>
      <c r="CE388" s="59" t="str">
        <f t="shared" si="216"/>
        <v/>
      </c>
      <c r="CF388" s="60">
        <v>387</v>
      </c>
      <c r="CG388" s="60" t="str">
        <f>IF($CF388=Output!$C$7,$BS388,"")</f>
        <v/>
      </c>
    </row>
    <row r="389" spans="1:85" x14ac:dyDescent="0.25">
      <c r="A389" s="37"/>
      <c r="B389" s="39"/>
      <c r="C389" s="37"/>
      <c r="D389" s="37"/>
      <c r="E389" s="37"/>
      <c r="F389" s="37"/>
      <c r="G389" s="62"/>
      <c r="H389" s="57"/>
      <c r="I389" s="57"/>
      <c r="J389" s="57"/>
      <c r="K389" s="57"/>
      <c r="L389" s="57"/>
      <c r="M389" s="57"/>
      <c r="N389" s="57"/>
      <c r="O389" s="57"/>
      <c r="P389" s="57"/>
      <c r="R389" s="59">
        <f t="shared" si="217"/>
        <v>0</v>
      </c>
      <c r="S389" s="59">
        <f t="shared" si="218"/>
        <v>0</v>
      </c>
      <c r="T389" s="59">
        <f t="shared" si="219"/>
        <v>0</v>
      </c>
      <c r="U389" s="59">
        <f t="shared" si="220"/>
        <v>0</v>
      </c>
      <c r="V389" s="59">
        <f t="shared" si="221"/>
        <v>0</v>
      </c>
      <c r="W389" s="59">
        <f t="shared" si="222"/>
        <v>0</v>
      </c>
      <c r="X389" s="59">
        <f t="shared" si="223"/>
        <v>0</v>
      </c>
      <c r="Y389" s="59">
        <f t="shared" si="224"/>
        <v>0</v>
      </c>
      <c r="Z389" s="59">
        <f t="shared" si="225"/>
        <v>0</v>
      </c>
      <c r="AA389" s="59">
        <f t="shared" si="226"/>
        <v>0</v>
      </c>
      <c r="AB389" s="59">
        <f t="shared" si="227"/>
        <v>0</v>
      </c>
      <c r="AC389" s="59">
        <f t="shared" si="228"/>
        <v>0</v>
      </c>
      <c r="AD389" s="59">
        <f t="shared" si="229"/>
        <v>0</v>
      </c>
      <c r="AE389" s="59">
        <f t="shared" si="230"/>
        <v>0</v>
      </c>
      <c r="AF389" s="59">
        <f t="shared" si="231"/>
        <v>0</v>
      </c>
      <c r="AG389" s="59">
        <f t="shared" si="232"/>
        <v>0</v>
      </c>
      <c r="AH389" s="59">
        <f t="shared" si="233"/>
        <v>0</v>
      </c>
      <c r="AI389" s="59">
        <f t="shared" si="234"/>
        <v>0</v>
      </c>
      <c r="AJ389" s="59">
        <f t="shared" si="235"/>
        <v>0</v>
      </c>
      <c r="AK389" s="59">
        <f t="shared" si="236"/>
        <v>0</v>
      </c>
      <c r="AL389" s="59">
        <f t="shared" si="237"/>
        <v>0</v>
      </c>
      <c r="AM389" s="59">
        <f t="shared" si="238"/>
        <v>0</v>
      </c>
      <c r="AN389" s="59">
        <f t="shared" si="239"/>
        <v>0</v>
      </c>
      <c r="AO389" s="59">
        <f t="shared" si="240"/>
        <v>0</v>
      </c>
      <c r="AP389" s="59">
        <f t="shared" si="241"/>
        <v>0</v>
      </c>
      <c r="AQ389" s="59">
        <f t="shared" si="242"/>
        <v>0</v>
      </c>
      <c r="BR389" s="59" t="str">
        <f t="shared" si="243"/>
        <v/>
      </c>
      <c r="BS389" s="59" t="str">
        <f t="shared" si="244"/>
        <v/>
      </c>
      <c r="BU389" s="59" t="str">
        <f t="shared" si="245"/>
        <v/>
      </c>
      <c r="BV389" s="59" t="str">
        <f t="shared" si="246"/>
        <v/>
      </c>
      <c r="BX389" s="59" t="str">
        <f t="shared" si="247"/>
        <v/>
      </c>
      <c r="BY389" s="59" t="str">
        <f t="shared" si="248"/>
        <v/>
      </c>
      <c r="BZ389" s="59"/>
      <c r="CB389" s="59" t="str">
        <f t="shared" si="249"/>
        <v/>
      </c>
      <c r="CD389" s="59" t="str">
        <f t="shared" si="250"/>
        <v/>
      </c>
      <c r="CE389" s="59" t="str">
        <f t="shared" si="216"/>
        <v/>
      </c>
      <c r="CF389" s="60">
        <v>388</v>
      </c>
      <c r="CG389" s="60" t="str">
        <f>IF($CF389=Output!$C$7,$BS389,"")</f>
        <v/>
      </c>
    </row>
    <row r="390" spans="1:85" x14ac:dyDescent="0.25">
      <c r="A390" s="37"/>
      <c r="B390" s="39"/>
      <c r="C390" s="37"/>
      <c r="D390" s="37"/>
      <c r="E390" s="37"/>
      <c r="F390" s="37"/>
      <c r="G390" s="62"/>
      <c r="H390" s="57"/>
      <c r="I390" s="57"/>
      <c r="J390" s="57"/>
      <c r="K390" s="57"/>
      <c r="L390" s="57"/>
      <c r="M390" s="57"/>
      <c r="N390" s="57"/>
      <c r="O390" s="57"/>
      <c r="P390" s="57"/>
      <c r="R390" s="59">
        <f t="shared" si="217"/>
        <v>0</v>
      </c>
      <c r="S390" s="59">
        <f t="shared" si="218"/>
        <v>0</v>
      </c>
      <c r="T390" s="59">
        <f t="shared" si="219"/>
        <v>0</v>
      </c>
      <c r="U390" s="59">
        <f t="shared" si="220"/>
        <v>0</v>
      </c>
      <c r="V390" s="59">
        <f t="shared" si="221"/>
        <v>0</v>
      </c>
      <c r="W390" s="59">
        <f t="shared" si="222"/>
        <v>0</v>
      </c>
      <c r="X390" s="59">
        <f t="shared" si="223"/>
        <v>0</v>
      </c>
      <c r="Y390" s="59">
        <f t="shared" si="224"/>
        <v>0</v>
      </c>
      <c r="Z390" s="59">
        <f t="shared" si="225"/>
        <v>0</v>
      </c>
      <c r="AA390" s="59">
        <f t="shared" si="226"/>
        <v>0</v>
      </c>
      <c r="AB390" s="59">
        <f t="shared" si="227"/>
        <v>0</v>
      </c>
      <c r="AC390" s="59">
        <f t="shared" si="228"/>
        <v>0</v>
      </c>
      <c r="AD390" s="59">
        <f t="shared" si="229"/>
        <v>0</v>
      </c>
      <c r="AE390" s="59">
        <f t="shared" si="230"/>
        <v>0</v>
      </c>
      <c r="AF390" s="59">
        <f t="shared" si="231"/>
        <v>0</v>
      </c>
      <c r="AG390" s="59">
        <f t="shared" si="232"/>
        <v>0</v>
      </c>
      <c r="AH390" s="59">
        <f t="shared" si="233"/>
        <v>0</v>
      </c>
      <c r="AI390" s="59">
        <f t="shared" si="234"/>
        <v>0</v>
      </c>
      <c r="AJ390" s="59">
        <f t="shared" si="235"/>
        <v>0</v>
      </c>
      <c r="AK390" s="59">
        <f t="shared" si="236"/>
        <v>0</v>
      </c>
      <c r="AL390" s="59">
        <f t="shared" si="237"/>
        <v>0</v>
      </c>
      <c r="AM390" s="59">
        <f t="shared" si="238"/>
        <v>0</v>
      </c>
      <c r="AN390" s="59">
        <f t="shared" si="239"/>
        <v>0</v>
      </c>
      <c r="AO390" s="59">
        <f t="shared" si="240"/>
        <v>0</v>
      </c>
      <c r="AP390" s="59">
        <f t="shared" si="241"/>
        <v>0</v>
      </c>
      <c r="AQ390" s="59">
        <f t="shared" si="242"/>
        <v>0</v>
      </c>
      <c r="BR390" s="59" t="str">
        <f t="shared" si="243"/>
        <v/>
      </c>
      <c r="BS390" s="59" t="str">
        <f t="shared" si="244"/>
        <v/>
      </c>
      <c r="BU390" s="59" t="str">
        <f t="shared" si="245"/>
        <v/>
      </c>
      <c r="BV390" s="59" t="str">
        <f t="shared" si="246"/>
        <v/>
      </c>
      <c r="BX390" s="59" t="str">
        <f t="shared" si="247"/>
        <v/>
      </c>
      <c r="BY390" s="59" t="str">
        <f t="shared" si="248"/>
        <v/>
      </c>
      <c r="BZ390" s="59"/>
      <c r="CB390" s="59" t="str">
        <f t="shared" si="249"/>
        <v/>
      </c>
      <c r="CD390" s="59" t="str">
        <f t="shared" si="250"/>
        <v/>
      </c>
      <c r="CE390" s="59" t="str">
        <f t="shared" si="216"/>
        <v/>
      </c>
      <c r="CF390" s="60">
        <v>389</v>
      </c>
      <c r="CG390" s="60" t="str">
        <f>IF($CF390=Output!$C$7,$BS390,"")</f>
        <v/>
      </c>
    </row>
    <row r="391" spans="1:85" x14ac:dyDescent="0.25">
      <c r="A391" s="37"/>
      <c r="B391" s="39"/>
      <c r="C391" s="37"/>
      <c r="D391" s="37"/>
      <c r="E391" s="37"/>
      <c r="F391" s="37"/>
      <c r="G391" s="62"/>
      <c r="H391" s="57"/>
      <c r="I391" s="57"/>
      <c r="J391" s="57"/>
      <c r="K391" s="57"/>
      <c r="L391" s="57"/>
      <c r="M391" s="57"/>
      <c r="N391" s="57"/>
      <c r="O391" s="57"/>
      <c r="P391" s="57"/>
      <c r="R391" s="59">
        <f t="shared" si="217"/>
        <v>0</v>
      </c>
      <c r="S391" s="59">
        <f t="shared" si="218"/>
        <v>0</v>
      </c>
      <c r="T391" s="59">
        <f t="shared" si="219"/>
        <v>0</v>
      </c>
      <c r="U391" s="59">
        <f t="shared" si="220"/>
        <v>0</v>
      </c>
      <c r="V391" s="59">
        <f t="shared" si="221"/>
        <v>0</v>
      </c>
      <c r="W391" s="59">
        <f t="shared" si="222"/>
        <v>0</v>
      </c>
      <c r="X391" s="59">
        <f t="shared" si="223"/>
        <v>0</v>
      </c>
      <c r="Y391" s="59">
        <f t="shared" si="224"/>
        <v>0</v>
      </c>
      <c r="Z391" s="59">
        <f t="shared" si="225"/>
        <v>0</v>
      </c>
      <c r="AA391" s="59">
        <f t="shared" si="226"/>
        <v>0</v>
      </c>
      <c r="AB391" s="59">
        <f t="shared" si="227"/>
        <v>0</v>
      </c>
      <c r="AC391" s="59">
        <f t="shared" si="228"/>
        <v>0</v>
      </c>
      <c r="AD391" s="59">
        <f t="shared" si="229"/>
        <v>0</v>
      </c>
      <c r="AE391" s="59">
        <f t="shared" si="230"/>
        <v>0</v>
      </c>
      <c r="AF391" s="59">
        <f t="shared" si="231"/>
        <v>0</v>
      </c>
      <c r="AG391" s="59">
        <f t="shared" si="232"/>
        <v>0</v>
      </c>
      <c r="AH391" s="59">
        <f t="shared" si="233"/>
        <v>0</v>
      </c>
      <c r="AI391" s="59">
        <f t="shared" si="234"/>
        <v>0</v>
      </c>
      <c r="AJ391" s="59">
        <f t="shared" si="235"/>
        <v>0</v>
      </c>
      <c r="AK391" s="59">
        <f t="shared" si="236"/>
        <v>0</v>
      </c>
      <c r="AL391" s="59">
        <f t="shared" si="237"/>
        <v>0</v>
      </c>
      <c r="AM391" s="59">
        <f t="shared" si="238"/>
        <v>0</v>
      </c>
      <c r="AN391" s="59">
        <f t="shared" si="239"/>
        <v>0</v>
      </c>
      <c r="AO391" s="59">
        <f t="shared" si="240"/>
        <v>0</v>
      </c>
      <c r="AP391" s="59">
        <f t="shared" si="241"/>
        <v>0</v>
      </c>
      <c r="AQ391" s="59">
        <f t="shared" si="242"/>
        <v>0</v>
      </c>
      <c r="BR391" s="59" t="str">
        <f t="shared" si="243"/>
        <v/>
      </c>
      <c r="BS391" s="59" t="str">
        <f t="shared" si="244"/>
        <v/>
      </c>
      <c r="BU391" s="59" t="str">
        <f t="shared" si="245"/>
        <v/>
      </c>
      <c r="BV391" s="59" t="str">
        <f t="shared" si="246"/>
        <v/>
      </c>
      <c r="BX391" s="59" t="str">
        <f t="shared" si="247"/>
        <v/>
      </c>
      <c r="BY391" s="59" t="str">
        <f t="shared" si="248"/>
        <v/>
      </c>
      <c r="BZ391" s="59"/>
      <c r="CB391" s="59" t="str">
        <f t="shared" si="249"/>
        <v/>
      </c>
      <c r="CD391" s="59" t="str">
        <f t="shared" si="250"/>
        <v/>
      </c>
      <c r="CE391" s="59" t="str">
        <f t="shared" si="216"/>
        <v/>
      </c>
      <c r="CF391" s="60">
        <v>390</v>
      </c>
      <c r="CG391" s="60" t="str">
        <f>IF($CF391=Output!$C$7,$BS391,"")</f>
        <v/>
      </c>
    </row>
    <row r="392" spans="1:85" x14ac:dyDescent="0.25">
      <c r="A392" s="37"/>
      <c r="B392" s="39"/>
      <c r="C392" s="37"/>
      <c r="D392" s="37"/>
      <c r="E392" s="37"/>
      <c r="F392" s="37"/>
      <c r="G392" s="62"/>
      <c r="H392" s="57"/>
      <c r="I392" s="57"/>
      <c r="J392" s="57"/>
      <c r="K392" s="57"/>
      <c r="L392" s="57"/>
      <c r="M392" s="57"/>
      <c r="N392" s="57"/>
      <c r="O392" s="57"/>
      <c r="P392" s="57"/>
      <c r="R392" s="59">
        <f t="shared" si="217"/>
        <v>0</v>
      </c>
      <c r="S392" s="59">
        <f t="shared" si="218"/>
        <v>0</v>
      </c>
      <c r="T392" s="59">
        <f t="shared" si="219"/>
        <v>0</v>
      </c>
      <c r="U392" s="59">
        <f t="shared" si="220"/>
        <v>0</v>
      </c>
      <c r="V392" s="59">
        <f t="shared" si="221"/>
        <v>0</v>
      </c>
      <c r="W392" s="59">
        <f t="shared" si="222"/>
        <v>0</v>
      </c>
      <c r="X392" s="59">
        <f t="shared" si="223"/>
        <v>0</v>
      </c>
      <c r="Y392" s="59">
        <f t="shared" si="224"/>
        <v>0</v>
      </c>
      <c r="Z392" s="59">
        <f t="shared" si="225"/>
        <v>0</v>
      </c>
      <c r="AA392" s="59">
        <f t="shared" si="226"/>
        <v>0</v>
      </c>
      <c r="AB392" s="59">
        <f t="shared" si="227"/>
        <v>0</v>
      </c>
      <c r="AC392" s="59">
        <f t="shared" si="228"/>
        <v>0</v>
      </c>
      <c r="AD392" s="59">
        <f t="shared" si="229"/>
        <v>0</v>
      </c>
      <c r="AE392" s="59">
        <f t="shared" si="230"/>
        <v>0</v>
      </c>
      <c r="AF392" s="59">
        <f t="shared" si="231"/>
        <v>0</v>
      </c>
      <c r="AG392" s="59">
        <f t="shared" si="232"/>
        <v>0</v>
      </c>
      <c r="AH392" s="59">
        <f t="shared" si="233"/>
        <v>0</v>
      </c>
      <c r="AI392" s="59">
        <f t="shared" si="234"/>
        <v>0</v>
      </c>
      <c r="AJ392" s="59">
        <f t="shared" si="235"/>
        <v>0</v>
      </c>
      <c r="AK392" s="59">
        <f t="shared" si="236"/>
        <v>0</v>
      </c>
      <c r="AL392" s="59">
        <f t="shared" si="237"/>
        <v>0</v>
      </c>
      <c r="AM392" s="59">
        <f t="shared" si="238"/>
        <v>0</v>
      </c>
      <c r="AN392" s="59">
        <f t="shared" si="239"/>
        <v>0</v>
      </c>
      <c r="AO392" s="59">
        <f t="shared" si="240"/>
        <v>0</v>
      </c>
      <c r="AP392" s="59">
        <f t="shared" si="241"/>
        <v>0</v>
      </c>
      <c r="AQ392" s="59">
        <f t="shared" si="242"/>
        <v>0</v>
      </c>
      <c r="BR392" s="59" t="str">
        <f t="shared" si="243"/>
        <v/>
      </c>
      <c r="BS392" s="59" t="str">
        <f t="shared" si="244"/>
        <v/>
      </c>
      <c r="BU392" s="59" t="str">
        <f t="shared" si="245"/>
        <v/>
      </c>
      <c r="BV392" s="59" t="str">
        <f t="shared" si="246"/>
        <v/>
      </c>
      <c r="BX392" s="59" t="str">
        <f t="shared" si="247"/>
        <v/>
      </c>
      <c r="BY392" s="59" t="str">
        <f t="shared" si="248"/>
        <v/>
      </c>
      <c r="BZ392" s="59"/>
      <c r="CB392" s="59" t="str">
        <f t="shared" si="249"/>
        <v/>
      </c>
      <c r="CD392" s="59" t="str">
        <f t="shared" si="250"/>
        <v/>
      </c>
      <c r="CE392" s="59" t="str">
        <f t="shared" si="216"/>
        <v/>
      </c>
      <c r="CF392" s="60">
        <v>391</v>
      </c>
      <c r="CG392" s="60" t="str">
        <f>IF($CF392=Output!$C$7,$BS392,"")</f>
        <v/>
      </c>
    </row>
    <row r="393" spans="1:85" x14ac:dyDescent="0.25">
      <c r="A393" s="37"/>
      <c r="B393" s="39"/>
      <c r="C393" s="37"/>
      <c r="D393" s="37"/>
      <c r="E393" s="37"/>
      <c r="F393" s="37"/>
      <c r="G393" s="62"/>
      <c r="H393" s="57"/>
      <c r="I393" s="57"/>
      <c r="J393" s="57"/>
      <c r="K393" s="57"/>
      <c r="L393" s="57"/>
      <c r="M393" s="57"/>
      <c r="N393" s="57"/>
      <c r="O393" s="57"/>
      <c r="P393" s="57"/>
      <c r="R393" s="59">
        <f t="shared" si="217"/>
        <v>0</v>
      </c>
      <c r="S393" s="59">
        <f t="shared" si="218"/>
        <v>0</v>
      </c>
      <c r="T393" s="59">
        <f t="shared" si="219"/>
        <v>0</v>
      </c>
      <c r="U393" s="59">
        <f t="shared" si="220"/>
        <v>0</v>
      </c>
      <c r="V393" s="59">
        <f t="shared" si="221"/>
        <v>0</v>
      </c>
      <c r="W393" s="59">
        <f t="shared" si="222"/>
        <v>0</v>
      </c>
      <c r="X393" s="59">
        <f t="shared" si="223"/>
        <v>0</v>
      </c>
      <c r="Y393" s="59">
        <f t="shared" si="224"/>
        <v>0</v>
      </c>
      <c r="Z393" s="59">
        <f t="shared" si="225"/>
        <v>0</v>
      </c>
      <c r="AA393" s="59">
        <f t="shared" si="226"/>
        <v>0</v>
      </c>
      <c r="AB393" s="59">
        <f t="shared" si="227"/>
        <v>0</v>
      </c>
      <c r="AC393" s="59">
        <f t="shared" si="228"/>
        <v>0</v>
      </c>
      <c r="AD393" s="59">
        <f t="shared" si="229"/>
        <v>0</v>
      </c>
      <c r="AE393" s="59">
        <f t="shared" si="230"/>
        <v>0</v>
      </c>
      <c r="AF393" s="59">
        <f t="shared" si="231"/>
        <v>0</v>
      </c>
      <c r="AG393" s="59">
        <f t="shared" si="232"/>
        <v>0</v>
      </c>
      <c r="AH393" s="59">
        <f t="shared" si="233"/>
        <v>0</v>
      </c>
      <c r="AI393" s="59">
        <f t="shared" si="234"/>
        <v>0</v>
      </c>
      <c r="AJ393" s="59">
        <f t="shared" si="235"/>
        <v>0</v>
      </c>
      <c r="AK393" s="59">
        <f t="shared" si="236"/>
        <v>0</v>
      </c>
      <c r="AL393" s="59">
        <f t="shared" si="237"/>
        <v>0</v>
      </c>
      <c r="AM393" s="59">
        <f t="shared" si="238"/>
        <v>0</v>
      </c>
      <c r="AN393" s="59">
        <f t="shared" si="239"/>
        <v>0</v>
      </c>
      <c r="AO393" s="59">
        <f t="shared" si="240"/>
        <v>0</v>
      </c>
      <c r="AP393" s="59">
        <f t="shared" si="241"/>
        <v>0</v>
      </c>
      <c r="AQ393" s="59">
        <f t="shared" si="242"/>
        <v>0</v>
      </c>
      <c r="BR393" s="59" t="str">
        <f t="shared" si="243"/>
        <v/>
      </c>
      <c r="BS393" s="59" t="str">
        <f t="shared" si="244"/>
        <v/>
      </c>
      <c r="BU393" s="59" t="str">
        <f t="shared" si="245"/>
        <v/>
      </c>
      <c r="BV393" s="59" t="str">
        <f t="shared" si="246"/>
        <v/>
      </c>
      <c r="BX393" s="59" t="str">
        <f t="shared" si="247"/>
        <v/>
      </c>
      <c r="BY393" s="59" t="str">
        <f t="shared" si="248"/>
        <v/>
      </c>
      <c r="BZ393" s="59"/>
      <c r="CB393" s="59" t="str">
        <f t="shared" si="249"/>
        <v/>
      </c>
      <c r="CD393" s="59" t="str">
        <f t="shared" si="250"/>
        <v/>
      </c>
      <c r="CE393" s="59" t="str">
        <f t="shared" si="216"/>
        <v/>
      </c>
      <c r="CF393" s="60">
        <v>392</v>
      </c>
      <c r="CG393" s="60" t="str">
        <f>IF($CF393=Output!$C$7,$BS393,"")</f>
        <v/>
      </c>
    </row>
    <row r="394" spans="1:85" x14ac:dyDescent="0.25">
      <c r="A394" s="37"/>
      <c r="B394" s="39"/>
      <c r="C394" s="37"/>
      <c r="D394" s="37"/>
      <c r="E394" s="37"/>
      <c r="F394" s="37"/>
      <c r="G394" s="62"/>
      <c r="H394" s="57"/>
      <c r="I394" s="57"/>
      <c r="J394" s="57"/>
      <c r="K394" s="57"/>
      <c r="L394" s="57"/>
      <c r="M394" s="57"/>
      <c r="N394" s="57"/>
      <c r="O394" s="57"/>
      <c r="P394" s="57"/>
      <c r="R394" s="59">
        <f t="shared" si="217"/>
        <v>0</v>
      </c>
      <c r="S394" s="59">
        <f t="shared" si="218"/>
        <v>0</v>
      </c>
      <c r="T394" s="59">
        <f t="shared" si="219"/>
        <v>0</v>
      </c>
      <c r="U394" s="59">
        <f t="shared" si="220"/>
        <v>0</v>
      </c>
      <c r="V394" s="59">
        <f t="shared" si="221"/>
        <v>0</v>
      </c>
      <c r="W394" s="59">
        <f t="shared" si="222"/>
        <v>0</v>
      </c>
      <c r="X394" s="59">
        <f t="shared" si="223"/>
        <v>0</v>
      </c>
      <c r="Y394" s="59">
        <f t="shared" si="224"/>
        <v>0</v>
      </c>
      <c r="Z394" s="59">
        <f t="shared" si="225"/>
        <v>0</v>
      </c>
      <c r="AA394" s="59">
        <f t="shared" si="226"/>
        <v>0</v>
      </c>
      <c r="AB394" s="59">
        <f t="shared" si="227"/>
        <v>0</v>
      </c>
      <c r="AC394" s="59">
        <f t="shared" si="228"/>
        <v>0</v>
      </c>
      <c r="AD394" s="59">
        <f t="shared" si="229"/>
        <v>0</v>
      </c>
      <c r="AE394" s="59">
        <f t="shared" si="230"/>
        <v>0</v>
      </c>
      <c r="AF394" s="59">
        <f t="shared" si="231"/>
        <v>0</v>
      </c>
      <c r="AG394" s="59">
        <f t="shared" si="232"/>
        <v>0</v>
      </c>
      <c r="AH394" s="59">
        <f t="shared" si="233"/>
        <v>0</v>
      </c>
      <c r="AI394" s="59">
        <f t="shared" si="234"/>
        <v>0</v>
      </c>
      <c r="AJ394" s="59">
        <f t="shared" si="235"/>
        <v>0</v>
      </c>
      <c r="AK394" s="59">
        <f t="shared" si="236"/>
        <v>0</v>
      </c>
      <c r="AL394" s="59">
        <f t="shared" si="237"/>
        <v>0</v>
      </c>
      <c r="AM394" s="59">
        <f t="shared" si="238"/>
        <v>0</v>
      </c>
      <c r="AN394" s="59">
        <f t="shared" si="239"/>
        <v>0</v>
      </c>
      <c r="AO394" s="59">
        <f t="shared" si="240"/>
        <v>0</v>
      </c>
      <c r="AP394" s="59">
        <f t="shared" si="241"/>
        <v>0</v>
      </c>
      <c r="AQ394" s="59">
        <f t="shared" si="242"/>
        <v>0</v>
      </c>
      <c r="BR394" s="59" t="str">
        <f t="shared" si="243"/>
        <v/>
      </c>
      <c r="BS394" s="59" t="str">
        <f t="shared" si="244"/>
        <v/>
      </c>
      <c r="BU394" s="59" t="str">
        <f t="shared" si="245"/>
        <v/>
      </c>
      <c r="BV394" s="59" t="str">
        <f t="shared" si="246"/>
        <v/>
      </c>
      <c r="BX394" s="59" t="str">
        <f t="shared" si="247"/>
        <v/>
      </c>
      <c r="BY394" s="59" t="str">
        <f t="shared" si="248"/>
        <v/>
      </c>
      <c r="BZ394" s="59"/>
      <c r="CB394" s="59" t="str">
        <f t="shared" si="249"/>
        <v/>
      </c>
      <c r="CD394" s="59" t="str">
        <f t="shared" si="250"/>
        <v/>
      </c>
      <c r="CE394" s="59" t="str">
        <f t="shared" si="216"/>
        <v/>
      </c>
      <c r="CF394" s="60">
        <v>393</v>
      </c>
      <c r="CG394" s="60" t="str">
        <f>IF($CF394=Output!$C$7,$BS394,"")</f>
        <v/>
      </c>
    </row>
    <row r="395" spans="1:85" x14ac:dyDescent="0.25">
      <c r="A395" s="37"/>
      <c r="B395" s="39"/>
      <c r="C395" s="37"/>
      <c r="D395" s="37"/>
      <c r="E395" s="37"/>
      <c r="F395" s="37"/>
      <c r="G395" s="62"/>
      <c r="H395" s="57"/>
      <c r="I395" s="57"/>
      <c r="J395" s="57"/>
      <c r="K395" s="57"/>
      <c r="L395" s="57"/>
      <c r="M395" s="57"/>
      <c r="N395" s="57"/>
      <c r="O395" s="57"/>
      <c r="P395" s="57"/>
      <c r="R395" s="59">
        <f t="shared" si="217"/>
        <v>0</v>
      </c>
      <c r="S395" s="59">
        <f t="shared" si="218"/>
        <v>0</v>
      </c>
      <c r="T395" s="59">
        <f t="shared" si="219"/>
        <v>0</v>
      </c>
      <c r="U395" s="59">
        <f t="shared" si="220"/>
        <v>0</v>
      </c>
      <c r="V395" s="59">
        <f t="shared" si="221"/>
        <v>0</v>
      </c>
      <c r="W395" s="59">
        <f t="shared" si="222"/>
        <v>0</v>
      </c>
      <c r="X395" s="59">
        <f t="shared" si="223"/>
        <v>0</v>
      </c>
      <c r="Y395" s="59">
        <f t="shared" si="224"/>
        <v>0</v>
      </c>
      <c r="Z395" s="59">
        <f t="shared" si="225"/>
        <v>0</v>
      </c>
      <c r="AA395" s="59">
        <f t="shared" si="226"/>
        <v>0</v>
      </c>
      <c r="AB395" s="59">
        <f t="shared" si="227"/>
        <v>0</v>
      </c>
      <c r="AC395" s="59">
        <f t="shared" si="228"/>
        <v>0</v>
      </c>
      <c r="AD395" s="59">
        <f t="shared" si="229"/>
        <v>0</v>
      </c>
      <c r="AE395" s="59">
        <f t="shared" si="230"/>
        <v>0</v>
      </c>
      <c r="AF395" s="59">
        <f t="shared" si="231"/>
        <v>0</v>
      </c>
      <c r="AG395" s="59">
        <f t="shared" si="232"/>
        <v>0</v>
      </c>
      <c r="AH395" s="59">
        <f t="shared" si="233"/>
        <v>0</v>
      </c>
      <c r="AI395" s="59">
        <f t="shared" si="234"/>
        <v>0</v>
      </c>
      <c r="AJ395" s="59">
        <f t="shared" si="235"/>
        <v>0</v>
      </c>
      <c r="AK395" s="59">
        <f t="shared" si="236"/>
        <v>0</v>
      </c>
      <c r="AL395" s="59">
        <f t="shared" si="237"/>
        <v>0</v>
      </c>
      <c r="AM395" s="59">
        <f t="shared" si="238"/>
        <v>0</v>
      </c>
      <c r="AN395" s="59">
        <f t="shared" si="239"/>
        <v>0</v>
      </c>
      <c r="AO395" s="59">
        <f t="shared" si="240"/>
        <v>0</v>
      </c>
      <c r="AP395" s="59">
        <f t="shared" si="241"/>
        <v>0</v>
      </c>
      <c r="AQ395" s="59">
        <f t="shared" si="242"/>
        <v>0</v>
      </c>
      <c r="BR395" s="59" t="str">
        <f t="shared" si="243"/>
        <v/>
      </c>
      <c r="BS395" s="59" t="str">
        <f t="shared" si="244"/>
        <v/>
      </c>
      <c r="BU395" s="59" t="str">
        <f t="shared" si="245"/>
        <v/>
      </c>
      <c r="BV395" s="59" t="str">
        <f t="shared" si="246"/>
        <v/>
      </c>
      <c r="BX395" s="59" t="str">
        <f t="shared" si="247"/>
        <v/>
      </c>
      <c r="BY395" s="59" t="str">
        <f t="shared" si="248"/>
        <v/>
      </c>
      <c r="BZ395" s="59"/>
      <c r="CB395" s="59" t="str">
        <f t="shared" si="249"/>
        <v/>
      </c>
      <c r="CD395" s="59" t="str">
        <f t="shared" si="250"/>
        <v/>
      </c>
      <c r="CE395" s="59" t="str">
        <f t="shared" si="216"/>
        <v/>
      </c>
      <c r="CF395" s="60">
        <v>394</v>
      </c>
      <c r="CG395" s="60" t="str">
        <f>IF($CF395=Output!$C$7,$BS395,"")</f>
        <v/>
      </c>
    </row>
    <row r="396" spans="1:85" x14ac:dyDescent="0.25">
      <c r="A396" s="37"/>
      <c r="B396" s="39"/>
      <c r="C396" s="37"/>
      <c r="D396" s="37"/>
      <c r="E396" s="37"/>
      <c r="F396" s="37"/>
      <c r="G396" s="62"/>
      <c r="H396" s="57"/>
      <c r="I396" s="57"/>
      <c r="J396" s="57"/>
      <c r="K396" s="57"/>
      <c r="L396" s="57"/>
      <c r="M396" s="57"/>
      <c r="N396" s="57"/>
      <c r="O396" s="57"/>
      <c r="P396" s="57"/>
      <c r="R396" s="59">
        <f t="shared" si="217"/>
        <v>0</v>
      </c>
      <c r="S396" s="59">
        <f t="shared" si="218"/>
        <v>0</v>
      </c>
      <c r="T396" s="59">
        <f t="shared" si="219"/>
        <v>0</v>
      </c>
      <c r="U396" s="59">
        <f t="shared" si="220"/>
        <v>0</v>
      </c>
      <c r="V396" s="59">
        <f t="shared" si="221"/>
        <v>0</v>
      </c>
      <c r="W396" s="59">
        <f t="shared" si="222"/>
        <v>0</v>
      </c>
      <c r="X396" s="59">
        <f t="shared" si="223"/>
        <v>0</v>
      </c>
      <c r="Y396" s="59">
        <f t="shared" si="224"/>
        <v>0</v>
      </c>
      <c r="Z396" s="59">
        <f t="shared" si="225"/>
        <v>0</v>
      </c>
      <c r="AA396" s="59">
        <f t="shared" si="226"/>
        <v>0</v>
      </c>
      <c r="AB396" s="59">
        <f t="shared" si="227"/>
        <v>0</v>
      </c>
      <c r="AC396" s="59">
        <f t="shared" si="228"/>
        <v>0</v>
      </c>
      <c r="AD396" s="59">
        <f t="shared" si="229"/>
        <v>0</v>
      </c>
      <c r="AE396" s="59">
        <f t="shared" si="230"/>
        <v>0</v>
      </c>
      <c r="AF396" s="59">
        <f t="shared" si="231"/>
        <v>0</v>
      </c>
      <c r="AG396" s="59">
        <f t="shared" si="232"/>
        <v>0</v>
      </c>
      <c r="AH396" s="59">
        <f t="shared" si="233"/>
        <v>0</v>
      </c>
      <c r="AI396" s="59">
        <f t="shared" si="234"/>
        <v>0</v>
      </c>
      <c r="AJ396" s="59">
        <f t="shared" si="235"/>
        <v>0</v>
      </c>
      <c r="AK396" s="59">
        <f t="shared" si="236"/>
        <v>0</v>
      </c>
      <c r="AL396" s="59">
        <f t="shared" si="237"/>
        <v>0</v>
      </c>
      <c r="AM396" s="59">
        <f t="shared" si="238"/>
        <v>0</v>
      </c>
      <c r="AN396" s="59">
        <f t="shared" si="239"/>
        <v>0</v>
      </c>
      <c r="AO396" s="59">
        <f t="shared" si="240"/>
        <v>0</v>
      </c>
      <c r="AP396" s="59">
        <f t="shared" si="241"/>
        <v>0</v>
      </c>
      <c r="AQ396" s="59">
        <f t="shared" si="242"/>
        <v>0</v>
      </c>
      <c r="BR396" s="59" t="str">
        <f t="shared" si="243"/>
        <v/>
      </c>
      <c r="BS396" s="59" t="str">
        <f t="shared" si="244"/>
        <v/>
      </c>
      <c r="BU396" s="59" t="str">
        <f t="shared" si="245"/>
        <v/>
      </c>
      <c r="BV396" s="59" t="str">
        <f t="shared" si="246"/>
        <v/>
      </c>
      <c r="BX396" s="59" t="str">
        <f t="shared" si="247"/>
        <v/>
      </c>
      <c r="BY396" s="59" t="str">
        <f t="shared" si="248"/>
        <v/>
      </c>
      <c r="BZ396" s="59"/>
      <c r="CB396" s="59" t="str">
        <f t="shared" si="249"/>
        <v/>
      </c>
      <c r="CD396" s="59" t="str">
        <f t="shared" si="250"/>
        <v/>
      </c>
      <c r="CE396" s="59" t="str">
        <f t="shared" si="216"/>
        <v/>
      </c>
      <c r="CF396" s="60">
        <v>395</v>
      </c>
      <c r="CG396" s="60" t="str">
        <f>IF($CF396=Output!$C$7,$BS396,"")</f>
        <v/>
      </c>
    </row>
    <row r="397" spans="1:85" x14ac:dyDescent="0.25">
      <c r="A397" s="37"/>
      <c r="B397" s="39"/>
      <c r="C397" s="37"/>
      <c r="D397" s="37"/>
      <c r="E397" s="37"/>
      <c r="F397" s="37"/>
      <c r="G397" s="62"/>
      <c r="H397" s="57"/>
      <c r="I397" s="57"/>
      <c r="J397" s="57"/>
      <c r="K397" s="57"/>
      <c r="L397" s="57"/>
      <c r="M397" s="57"/>
      <c r="N397" s="57"/>
      <c r="O397" s="57"/>
      <c r="P397" s="57"/>
      <c r="R397" s="59">
        <f t="shared" si="217"/>
        <v>0</v>
      </c>
      <c r="S397" s="59">
        <f t="shared" si="218"/>
        <v>0</v>
      </c>
      <c r="T397" s="59">
        <f t="shared" si="219"/>
        <v>0</v>
      </c>
      <c r="U397" s="59">
        <f t="shared" si="220"/>
        <v>0</v>
      </c>
      <c r="V397" s="59">
        <f t="shared" si="221"/>
        <v>0</v>
      </c>
      <c r="W397" s="59">
        <f t="shared" si="222"/>
        <v>0</v>
      </c>
      <c r="X397" s="59">
        <f t="shared" si="223"/>
        <v>0</v>
      </c>
      <c r="Y397" s="59">
        <f t="shared" si="224"/>
        <v>0</v>
      </c>
      <c r="Z397" s="59">
        <f t="shared" si="225"/>
        <v>0</v>
      </c>
      <c r="AA397" s="59">
        <f t="shared" si="226"/>
        <v>0</v>
      </c>
      <c r="AB397" s="59">
        <f t="shared" si="227"/>
        <v>0</v>
      </c>
      <c r="AC397" s="59">
        <f t="shared" si="228"/>
        <v>0</v>
      </c>
      <c r="AD397" s="59">
        <f t="shared" si="229"/>
        <v>0</v>
      </c>
      <c r="AE397" s="59">
        <f t="shared" si="230"/>
        <v>0</v>
      </c>
      <c r="AF397" s="59">
        <f t="shared" si="231"/>
        <v>0</v>
      </c>
      <c r="AG397" s="59">
        <f t="shared" si="232"/>
        <v>0</v>
      </c>
      <c r="AH397" s="59">
        <f t="shared" si="233"/>
        <v>0</v>
      </c>
      <c r="AI397" s="59">
        <f t="shared" si="234"/>
        <v>0</v>
      </c>
      <c r="AJ397" s="59">
        <f t="shared" si="235"/>
        <v>0</v>
      </c>
      <c r="AK397" s="59">
        <f t="shared" si="236"/>
        <v>0</v>
      </c>
      <c r="AL397" s="59">
        <f t="shared" si="237"/>
        <v>0</v>
      </c>
      <c r="AM397" s="59">
        <f t="shared" si="238"/>
        <v>0</v>
      </c>
      <c r="AN397" s="59">
        <f t="shared" si="239"/>
        <v>0</v>
      </c>
      <c r="AO397" s="59">
        <f t="shared" si="240"/>
        <v>0</v>
      </c>
      <c r="AP397" s="59">
        <f t="shared" si="241"/>
        <v>0</v>
      </c>
      <c r="AQ397" s="59">
        <f t="shared" si="242"/>
        <v>0</v>
      </c>
      <c r="BR397" s="59" t="str">
        <f t="shared" si="243"/>
        <v/>
      </c>
      <c r="BS397" s="59" t="str">
        <f t="shared" si="244"/>
        <v/>
      </c>
      <c r="BU397" s="59" t="str">
        <f t="shared" si="245"/>
        <v/>
      </c>
      <c r="BV397" s="59" t="str">
        <f t="shared" si="246"/>
        <v/>
      </c>
      <c r="BX397" s="59" t="str">
        <f t="shared" si="247"/>
        <v/>
      </c>
      <c r="BY397" s="59" t="str">
        <f t="shared" si="248"/>
        <v/>
      </c>
      <c r="BZ397" s="59"/>
      <c r="CB397" s="59" t="str">
        <f t="shared" si="249"/>
        <v/>
      </c>
      <c r="CD397" s="59" t="str">
        <f t="shared" si="250"/>
        <v/>
      </c>
      <c r="CE397" s="59" t="str">
        <f t="shared" si="216"/>
        <v/>
      </c>
      <c r="CF397" s="60">
        <v>396</v>
      </c>
      <c r="CG397" s="60" t="str">
        <f>IF($CF397=Output!$C$7,$BS397,"")</f>
        <v/>
      </c>
    </row>
    <row r="398" spans="1:85" x14ac:dyDescent="0.25">
      <c r="A398" s="37"/>
      <c r="B398" s="39"/>
      <c r="C398" s="37"/>
      <c r="D398" s="37"/>
      <c r="E398" s="37"/>
      <c r="F398" s="37"/>
      <c r="G398" s="62"/>
      <c r="H398" s="57"/>
      <c r="I398" s="57"/>
      <c r="J398" s="57"/>
      <c r="K398" s="57"/>
      <c r="L398" s="57"/>
      <c r="M398" s="57"/>
      <c r="N398" s="57"/>
      <c r="O398" s="57"/>
      <c r="P398" s="57"/>
      <c r="R398" s="59">
        <f t="shared" si="217"/>
        <v>0</v>
      </c>
      <c r="S398" s="59">
        <f t="shared" si="218"/>
        <v>0</v>
      </c>
      <c r="T398" s="59">
        <f t="shared" si="219"/>
        <v>0</v>
      </c>
      <c r="U398" s="59">
        <f t="shared" si="220"/>
        <v>0</v>
      </c>
      <c r="V398" s="59">
        <f t="shared" si="221"/>
        <v>0</v>
      </c>
      <c r="W398" s="59">
        <f t="shared" si="222"/>
        <v>0</v>
      </c>
      <c r="X398" s="59">
        <f t="shared" si="223"/>
        <v>0</v>
      </c>
      <c r="Y398" s="59">
        <f t="shared" si="224"/>
        <v>0</v>
      </c>
      <c r="Z398" s="59">
        <f t="shared" si="225"/>
        <v>0</v>
      </c>
      <c r="AA398" s="59">
        <f t="shared" si="226"/>
        <v>0</v>
      </c>
      <c r="AB398" s="59">
        <f t="shared" si="227"/>
        <v>0</v>
      </c>
      <c r="AC398" s="59">
        <f t="shared" si="228"/>
        <v>0</v>
      </c>
      <c r="AD398" s="59">
        <f t="shared" si="229"/>
        <v>0</v>
      </c>
      <c r="AE398" s="59">
        <f t="shared" si="230"/>
        <v>0</v>
      </c>
      <c r="AF398" s="59">
        <f t="shared" si="231"/>
        <v>0</v>
      </c>
      <c r="AG398" s="59">
        <f t="shared" si="232"/>
        <v>0</v>
      </c>
      <c r="AH398" s="59">
        <f t="shared" si="233"/>
        <v>0</v>
      </c>
      <c r="AI398" s="59">
        <f t="shared" si="234"/>
        <v>0</v>
      </c>
      <c r="AJ398" s="59">
        <f t="shared" si="235"/>
        <v>0</v>
      </c>
      <c r="AK398" s="59">
        <f t="shared" si="236"/>
        <v>0</v>
      </c>
      <c r="AL398" s="59">
        <f t="shared" si="237"/>
        <v>0</v>
      </c>
      <c r="AM398" s="59">
        <f t="shared" si="238"/>
        <v>0</v>
      </c>
      <c r="AN398" s="59">
        <f t="shared" si="239"/>
        <v>0</v>
      </c>
      <c r="AO398" s="59">
        <f t="shared" si="240"/>
        <v>0</v>
      </c>
      <c r="AP398" s="59">
        <f t="shared" si="241"/>
        <v>0</v>
      </c>
      <c r="AQ398" s="59">
        <f t="shared" si="242"/>
        <v>0</v>
      </c>
      <c r="BR398" s="59" t="str">
        <f t="shared" si="243"/>
        <v/>
      </c>
      <c r="BS398" s="59" t="str">
        <f t="shared" si="244"/>
        <v/>
      </c>
      <c r="BU398" s="59" t="str">
        <f t="shared" si="245"/>
        <v/>
      </c>
      <c r="BV398" s="59" t="str">
        <f t="shared" si="246"/>
        <v/>
      </c>
      <c r="BX398" s="59" t="str">
        <f t="shared" si="247"/>
        <v/>
      </c>
      <c r="BY398" s="59" t="str">
        <f t="shared" si="248"/>
        <v/>
      </c>
      <c r="BZ398" s="59"/>
      <c r="CB398" s="59" t="str">
        <f t="shared" si="249"/>
        <v/>
      </c>
      <c r="CD398" s="59" t="str">
        <f t="shared" si="250"/>
        <v/>
      </c>
      <c r="CE398" s="59" t="str">
        <f t="shared" si="216"/>
        <v/>
      </c>
      <c r="CF398" s="60">
        <v>397</v>
      </c>
      <c r="CG398" s="60" t="str">
        <f>IF($CF398=Output!$C$7,$BS398,"")</f>
        <v/>
      </c>
    </row>
    <row r="399" spans="1:85" x14ac:dyDescent="0.25">
      <c r="A399" s="37"/>
      <c r="B399" s="39"/>
      <c r="C399" s="37"/>
      <c r="D399" s="37"/>
      <c r="E399" s="37"/>
      <c r="F399" s="37"/>
      <c r="G399" s="62"/>
      <c r="H399" s="57"/>
      <c r="I399" s="57"/>
      <c r="J399" s="57"/>
      <c r="K399" s="57"/>
      <c r="L399" s="57"/>
      <c r="M399" s="57"/>
      <c r="N399" s="57"/>
      <c r="O399" s="57"/>
      <c r="P399" s="57"/>
      <c r="R399" s="59">
        <f t="shared" si="217"/>
        <v>0</v>
      </c>
      <c r="S399" s="59">
        <f t="shared" si="218"/>
        <v>0</v>
      </c>
      <c r="T399" s="59">
        <f t="shared" si="219"/>
        <v>0</v>
      </c>
      <c r="U399" s="59">
        <f t="shared" si="220"/>
        <v>0</v>
      </c>
      <c r="V399" s="59">
        <f t="shared" si="221"/>
        <v>0</v>
      </c>
      <c r="W399" s="59">
        <f t="shared" si="222"/>
        <v>0</v>
      </c>
      <c r="X399" s="59">
        <f t="shared" si="223"/>
        <v>0</v>
      </c>
      <c r="Y399" s="59">
        <f t="shared" si="224"/>
        <v>0</v>
      </c>
      <c r="Z399" s="59">
        <f t="shared" si="225"/>
        <v>0</v>
      </c>
      <c r="AA399" s="59">
        <f t="shared" si="226"/>
        <v>0</v>
      </c>
      <c r="AB399" s="59">
        <f t="shared" si="227"/>
        <v>0</v>
      </c>
      <c r="AC399" s="59">
        <f t="shared" si="228"/>
        <v>0</v>
      </c>
      <c r="AD399" s="59">
        <f t="shared" si="229"/>
        <v>0</v>
      </c>
      <c r="AE399" s="59">
        <f t="shared" si="230"/>
        <v>0</v>
      </c>
      <c r="AF399" s="59">
        <f t="shared" si="231"/>
        <v>0</v>
      </c>
      <c r="AG399" s="59">
        <f t="shared" si="232"/>
        <v>0</v>
      </c>
      <c r="AH399" s="59">
        <f t="shared" si="233"/>
        <v>0</v>
      </c>
      <c r="AI399" s="59">
        <f t="shared" si="234"/>
        <v>0</v>
      </c>
      <c r="AJ399" s="59">
        <f t="shared" si="235"/>
        <v>0</v>
      </c>
      <c r="AK399" s="59">
        <f t="shared" si="236"/>
        <v>0</v>
      </c>
      <c r="AL399" s="59">
        <f t="shared" si="237"/>
        <v>0</v>
      </c>
      <c r="AM399" s="59">
        <f t="shared" si="238"/>
        <v>0</v>
      </c>
      <c r="AN399" s="59">
        <f t="shared" si="239"/>
        <v>0</v>
      </c>
      <c r="AO399" s="59">
        <f t="shared" si="240"/>
        <v>0</v>
      </c>
      <c r="AP399" s="59">
        <f t="shared" si="241"/>
        <v>0</v>
      </c>
      <c r="AQ399" s="59">
        <f t="shared" si="242"/>
        <v>0</v>
      </c>
      <c r="BR399" s="59" t="str">
        <f t="shared" si="243"/>
        <v/>
      </c>
      <c r="BS399" s="59" t="str">
        <f t="shared" si="244"/>
        <v/>
      </c>
      <c r="BU399" s="59" t="str">
        <f t="shared" si="245"/>
        <v/>
      </c>
      <c r="BV399" s="59" t="str">
        <f t="shared" si="246"/>
        <v/>
      </c>
      <c r="BX399" s="59" t="str">
        <f t="shared" si="247"/>
        <v/>
      </c>
      <c r="BY399" s="59" t="str">
        <f t="shared" si="248"/>
        <v/>
      </c>
      <c r="BZ399" s="59"/>
      <c r="CB399" s="59" t="str">
        <f t="shared" si="249"/>
        <v/>
      </c>
      <c r="CD399" s="59" t="str">
        <f t="shared" si="250"/>
        <v/>
      </c>
      <c r="CE399" s="59" t="str">
        <f t="shared" si="216"/>
        <v/>
      </c>
      <c r="CF399" s="60">
        <v>398</v>
      </c>
      <c r="CG399" s="60" t="str">
        <f>IF($CF399=Output!$C$7,$BS399,"")</f>
        <v/>
      </c>
    </row>
    <row r="400" spans="1:85" x14ac:dyDescent="0.25">
      <c r="A400" s="37"/>
      <c r="B400" s="39"/>
      <c r="C400" s="37"/>
      <c r="D400" s="37"/>
      <c r="E400" s="37"/>
      <c r="F400" s="37"/>
      <c r="G400" s="62"/>
      <c r="H400" s="57"/>
      <c r="I400" s="57"/>
      <c r="J400" s="57"/>
      <c r="K400" s="57"/>
      <c r="L400" s="57"/>
      <c r="M400" s="57"/>
      <c r="N400" s="57"/>
      <c r="O400" s="57"/>
      <c r="P400" s="57"/>
      <c r="R400" s="59">
        <f t="shared" si="217"/>
        <v>0</v>
      </c>
      <c r="S400" s="59">
        <f t="shared" si="218"/>
        <v>0</v>
      </c>
      <c r="T400" s="59">
        <f t="shared" si="219"/>
        <v>0</v>
      </c>
      <c r="U400" s="59">
        <f t="shared" si="220"/>
        <v>0</v>
      </c>
      <c r="V400" s="59">
        <f t="shared" si="221"/>
        <v>0</v>
      </c>
      <c r="W400" s="59">
        <f t="shared" si="222"/>
        <v>0</v>
      </c>
      <c r="X400" s="59">
        <f t="shared" si="223"/>
        <v>0</v>
      </c>
      <c r="Y400" s="59">
        <f t="shared" si="224"/>
        <v>0</v>
      </c>
      <c r="Z400" s="59">
        <f t="shared" si="225"/>
        <v>0</v>
      </c>
      <c r="AA400" s="59">
        <f t="shared" si="226"/>
        <v>0</v>
      </c>
      <c r="AB400" s="59">
        <f t="shared" si="227"/>
        <v>0</v>
      </c>
      <c r="AC400" s="59">
        <f t="shared" si="228"/>
        <v>0</v>
      </c>
      <c r="AD400" s="59">
        <f t="shared" si="229"/>
        <v>0</v>
      </c>
      <c r="AE400" s="59">
        <f t="shared" si="230"/>
        <v>0</v>
      </c>
      <c r="AF400" s="59">
        <f t="shared" si="231"/>
        <v>0</v>
      </c>
      <c r="AG400" s="59">
        <f t="shared" si="232"/>
        <v>0</v>
      </c>
      <c r="AH400" s="59">
        <f t="shared" si="233"/>
        <v>0</v>
      </c>
      <c r="AI400" s="59">
        <f t="shared" si="234"/>
        <v>0</v>
      </c>
      <c r="AJ400" s="59">
        <f t="shared" si="235"/>
        <v>0</v>
      </c>
      <c r="AK400" s="59">
        <f t="shared" si="236"/>
        <v>0</v>
      </c>
      <c r="AL400" s="59">
        <f t="shared" si="237"/>
        <v>0</v>
      </c>
      <c r="AM400" s="59">
        <f t="shared" si="238"/>
        <v>0</v>
      </c>
      <c r="AN400" s="59">
        <f t="shared" si="239"/>
        <v>0</v>
      </c>
      <c r="AO400" s="59">
        <f t="shared" si="240"/>
        <v>0</v>
      </c>
      <c r="AP400" s="59">
        <f t="shared" si="241"/>
        <v>0</v>
      </c>
      <c r="AQ400" s="59">
        <f t="shared" si="242"/>
        <v>0</v>
      </c>
      <c r="BR400" s="59" t="str">
        <f t="shared" si="243"/>
        <v/>
      </c>
      <c r="BS400" s="59" t="str">
        <f t="shared" si="244"/>
        <v/>
      </c>
      <c r="BU400" s="59" t="str">
        <f t="shared" si="245"/>
        <v/>
      </c>
      <c r="BV400" s="59" t="str">
        <f t="shared" si="246"/>
        <v/>
      </c>
      <c r="BX400" s="59" t="str">
        <f t="shared" si="247"/>
        <v/>
      </c>
      <c r="BY400" s="59" t="str">
        <f t="shared" si="248"/>
        <v/>
      </c>
      <c r="BZ400" s="59"/>
      <c r="CB400" s="59" t="str">
        <f t="shared" si="249"/>
        <v/>
      </c>
      <c r="CD400" s="59" t="str">
        <f t="shared" si="250"/>
        <v/>
      </c>
      <c r="CE400" s="59" t="str">
        <f t="shared" si="216"/>
        <v/>
      </c>
      <c r="CF400" s="60">
        <v>399</v>
      </c>
      <c r="CG400" s="60" t="str">
        <f>IF($CF400=Output!$C$7,$BS400,"")</f>
        <v/>
      </c>
    </row>
    <row r="401" spans="1:85" x14ac:dyDescent="0.25">
      <c r="A401" s="37"/>
      <c r="B401" s="39"/>
      <c r="C401" s="37"/>
      <c r="D401" s="37"/>
      <c r="E401" s="37"/>
      <c r="F401" s="37"/>
      <c r="G401" s="62"/>
      <c r="H401" s="57"/>
      <c r="I401" s="57"/>
      <c r="J401" s="57"/>
      <c r="K401" s="57"/>
      <c r="L401" s="57"/>
      <c r="M401" s="57"/>
      <c r="N401" s="57"/>
      <c r="O401" s="57"/>
      <c r="P401" s="57"/>
      <c r="R401" s="59">
        <f t="shared" si="217"/>
        <v>0</v>
      </c>
      <c r="S401" s="59">
        <f t="shared" si="218"/>
        <v>0</v>
      </c>
      <c r="T401" s="59">
        <f t="shared" si="219"/>
        <v>0</v>
      </c>
      <c r="U401" s="59">
        <f t="shared" si="220"/>
        <v>0</v>
      </c>
      <c r="V401" s="59">
        <f t="shared" si="221"/>
        <v>0</v>
      </c>
      <c r="W401" s="59">
        <f t="shared" si="222"/>
        <v>0</v>
      </c>
      <c r="X401" s="59">
        <f t="shared" si="223"/>
        <v>0</v>
      </c>
      <c r="Y401" s="59">
        <f t="shared" si="224"/>
        <v>0</v>
      </c>
      <c r="Z401" s="59">
        <f t="shared" si="225"/>
        <v>0</v>
      </c>
      <c r="AA401" s="59">
        <f t="shared" si="226"/>
        <v>0</v>
      </c>
      <c r="AB401" s="59">
        <f t="shared" si="227"/>
        <v>0</v>
      </c>
      <c r="AC401" s="59">
        <f t="shared" si="228"/>
        <v>0</v>
      </c>
      <c r="AD401" s="59">
        <f t="shared" si="229"/>
        <v>0</v>
      </c>
      <c r="AE401" s="59">
        <f t="shared" si="230"/>
        <v>0</v>
      </c>
      <c r="AF401" s="59">
        <f t="shared" si="231"/>
        <v>0</v>
      </c>
      <c r="AG401" s="59">
        <f t="shared" si="232"/>
        <v>0</v>
      </c>
      <c r="AH401" s="59">
        <f t="shared" si="233"/>
        <v>0</v>
      </c>
      <c r="AI401" s="59">
        <f t="shared" si="234"/>
        <v>0</v>
      </c>
      <c r="AJ401" s="59">
        <f t="shared" si="235"/>
        <v>0</v>
      </c>
      <c r="AK401" s="59">
        <f t="shared" si="236"/>
        <v>0</v>
      </c>
      <c r="AL401" s="59">
        <f t="shared" si="237"/>
        <v>0</v>
      </c>
      <c r="AM401" s="59">
        <f t="shared" si="238"/>
        <v>0</v>
      </c>
      <c r="AN401" s="59">
        <f t="shared" si="239"/>
        <v>0</v>
      </c>
      <c r="AO401" s="59">
        <f t="shared" si="240"/>
        <v>0</v>
      </c>
      <c r="AP401" s="59">
        <f t="shared" si="241"/>
        <v>0</v>
      </c>
      <c r="AQ401" s="59">
        <f t="shared" si="242"/>
        <v>0</v>
      </c>
      <c r="BR401" s="59" t="str">
        <f t="shared" si="243"/>
        <v/>
      </c>
      <c r="BS401" s="59" t="str">
        <f t="shared" si="244"/>
        <v/>
      </c>
      <c r="BU401" s="59" t="str">
        <f t="shared" si="245"/>
        <v/>
      </c>
      <c r="BV401" s="59" t="str">
        <f t="shared" si="246"/>
        <v/>
      </c>
      <c r="BX401" s="59" t="str">
        <f t="shared" si="247"/>
        <v/>
      </c>
      <c r="BY401" s="59" t="str">
        <f t="shared" si="248"/>
        <v/>
      </c>
      <c r="BZ401" s="59"/>
      <c r="CB401" s="59" t="str">
        <f t="shared" si="249"/>
        <v/>
      </c>
      <c r="CD401" s="59" t="str">
        <f t="shared" si="250"/>
        <v/>
      </c>
      <c r="CE401" s="59" t="str">
        <f t="shared" si="216"/>
        <v/>
      </c>
      <c r="CF401" s="60">
        <v>400</v>
      </c>
      <c r="CG401" s="60" t="str">
        <f>IF($CF401=Output!$C$7,$BS401,"")</f>
        <v/>
      </c>
    </row>
    <row r="402" spans="1:85" x14ac:dyDescent="0.25">
      <c r="A402" s="37"/>
      <c r="B402" s="39"/>
      <c r="C402" s="37"/>
      <c r="D402" s="37"/>
      <c r="E402" s="37"/>
      <c r="F402" s="37"/>
      <c r="G402" s="62"/>
      <c r="H402" s="57"/>
      <c r="I402" s="57"/>
      <c r="J402" s="57"/>
      <c r="K402" s="57"/>
      <c r="L402" s="57"/>
      <c r="M402" s="57"/>
      <c r="N402" s="57"/>
      <c r="O402" s="57"/>
      <c r="P402" s="57"/>
      <c r="R402" s="59">
        <f t="shared" si="217"/>
        <v>0</v>
      </c>
      <c r="S402" s="59">
        <f t="shared" si="218"/>
        <v>0</v>
      </c>
      <c r="T402" s="59">
        <f t="shared" si="219"/>
        <v>0</v>
      </c>
      <c r="U402" s="59">
        <f t="shared" si="220"/>
        <v>0</v>
      </c>
      <c r="V402" s="59">
        <f t="shared" si="221"/>
        <v>0</v>
      </c>
      <c r="W402" s="59">
        <f t="shared" si="222"/>
        <v>0</v>
      </c>
      <c r="X402" s="59">
        <f t="shared" si="223"/>
        <v>0</v>
      </c>
      <c r="Y402" s="59">
        <f t="shared" si="224"/>
        <v>0</v>
      </c>
      <c r="Z402" s="59">
        <f t="shared" si="225"/>
        <v>0</v>
      </c>
      <c r="AA402" s="59">
        <f t="shared" si="226"/>
        <v>0</v>
      </c>
      <c r="AB402" s="59">
        <f t="shared" si="227"/>
        <v>0</v>
      </c>
      <c r="AC402" s="59">
        <f t="shared" si="228"/>
        <v>0</v>
      </c>
      <c r="AD402" s="59">
        <f t="shared" si="229"/>
        <v>0</v>
      </c>
      <c r="AE402" s="59">
        <f t="shared" si="230"/>
        <v>0</v>
      </c>
      <c r="AF402" s="59">
        <f t="shared" si="231"/>
        <v>0</v>
      </c>
      <c r="AG402" s="59">
        <f t="shared" si="232"/>
        <v>0</v>
      </c>
      <c r="AH402" s="59">
        <f t="shared" si="233"/>
        <v>0</v>
      </c>
      <c r="AI402" s="59">
        <f t="shared" si="234"/>
        <v>0</v>
      </c>
      <c r="AJ402" s="59">
        <f t="shared" si="235"/>
        <v>0</v>
      </c>
      <c r="AK402" s="59">
        <f t="shared" si="236"/>
        <v>0</v>
      </c>
      <c r="AL402" s="59">
        <f t="shared" si="237"/>
        <v>0</v>
      </c>
      <c r="AM402" s="59">
        <f t="shared" si="238"/>
        <v>0</v>
      </c>
      <c r="AN402" s="59">
        <f t="shared" si="239"/>
        <v>0</v>
      </c>
      <c r="AO402" s="59">
        <f t="shared" si="240"/>
        <v>0</v>
      </c>
      <c r="AP402" s="59">
        <f t="shared" si="241"/>
        <v>0</v>
      </c>
      <c r="AQ402" s="59">
        <f t="shared" si="242"/>
        <v>0</v>
      </c>
      <c r="BR402" s="59" t="str">
        <f t="shared" si="243"/>
        <v/>
      </c>
      <c r="BS402" s="59" t="str">
        <f t="shared" si="244"/>
        <v/>
      </c>
      <c r="BU402" s="59" t="str">
        <f t="shared" si="245"/>
        <v/>
      </c>
      <c r="BV402" s="59" t="str">
        <f t="shared" si="246"/>
        <v/>
      </c>
      <c r="BX402" s="59" t="str">
        <f t="shared" si="247"/>
        <v/>
      </c>
      <c r="BY402" s="59" t="str">
        <f t="shared" si="248"/>
        <v/>
      </c>
      <c r="BZ402" s="59"/>
      <c r="CB402" s="59" t="str">
        <f t="shared" si="249"/>
        <v/>
      </c>
      <c r="CD402" s="59" t="str">
        <f t="shared" si="250"/>
        <v/>
      </c>
      <c r="CE402" s="59" t="str">
        <f t="shared" si="216"/>
        <v/>
      </c>
      <c r="CF402" s="60">
        <v>401</v>
      </c>
      <c r="CG402" s="60" t="str">
        <f>IF($CF402=Output!$C$7,$BS402,"")</f>
        <v/>
      </c>
    </row>
    <row r="403" spans="1:85" x14ac:dyDescent="0.25">
      <c r="A403" s="37"/>
      <c r="B403" s="39"/>
      <c r="C403" s="37"/>
      <c r="D403" s="37"/>
      <c r="E403" s="37"/>
      <c r="F403" s="37"/>
      <c r="G403" s="62"/>
      <c r="H403" s="57"/>
      <c r="I403" s="57"/>
      <c r="J403" s="57"/>
      <c r="K403" s="57"/>
      <c r="L403" s="57"/>
      <c r="M403" s="57"/>
      <c r="N403" s="57"/>
      <c r="O403" s="57"/>
      <c r="P403" s="57"/>
      <c r="R403" s="59">
        <f t="shared" si="217"/>
        <v>0</v>
      </c>
      <c r="S403" s="59">
        <f t="shared" si="218"/>
        <v>0</v>
      </c>
      <c r="T403" s="59">
        <f t="shared" si="219"/>
        <v>0</v>
      </c>
      <c r="U403" s="59">
        <f t="shared" si="220"/>
        <v>0</v>
      </c>
      <c r="V403" s="59">
        <f t="shared" si="221"/>
        <v>0</v>
      </c>
      <c r="W403" s="59">
        <f t="shared" si="222"/>
        <v>0</v>
      </c>
      <c r="X403" s="59">
        <f t="shared" si="223"/>
        <v>0</v>
      </c>
      <c r="Y403" s="59">
        <f t="shared" si="224"/>
        <v>0</v>
      </c>
      <c r="Z403" s="59">
        <f t="shared" si="225"/>
        <v>0</v>
      </c>
      <c r="AA403" s="59">
        <f t="shared" si="226"/>
        <v>0</v>
      </c>
      <c r="AB403" s="59">
        <f t="shared" si="227"/>
        <v>0</v>
      </c>
      <c r="AC403" s="59">
        <f t="shared" si="228"/>
        <v>0</v>
      </c>
      <c r="AD403" s="59">
        <f t="shared" si="229"/>
        <v>0</v>
      </c>
      <c r="AE403" s="59">
        <f t="shared" si="230"/>
        <v>0</v>
      </c>
      <c r="AF403" s="59">
        <f t="shared" si="231"/>
        <v>0</v>
      </c>
      <c r="AG403" s="59">
        <f t="shared" si="232"/>
        <v>0</v>
      </c>
      <c r="AH403" s="59">
        <f t="shared" si="233"/>
        <v>0</v>
      </c>
      <c r="AI403" s="59">
        <f t="shared" si="234"/>
        <v>0</v>
      </c>
      <c r="AJ403" s="59">
        <f t="shared" si="235"/>
        <v>0</v>
      </c>
      <c r="AK403" s="59">
        <f t="shared" si="236"/>
        <v>0</v>
      </c>
      <c r="AL403" s="59">
        <f t="shared" si="237"/>
        <v>0</v>
      </c>
      <c r="AM403" s="59">
        <f t="shared" si="238"/>
        <v>0</v>
      </c>
      <c r="AN403" s="59">
        <f t="shared" si="239"/>
        <v>0</v>
      </c>
      <c r="AO403" s="59">
        <f t="shared" si="240"/>
        <v>0</v>
      </c>
      <c r="AP403" s="59">
        <f t="shared" si="241"/>
        <v>0</v>
      </c>
      <c r="AQ403" s="59">
        <f t="shared" si="242"/>
        <v>0</v>
      </c>
      <c r="BR403" s="59" t="str">
        <f t="shared" si="243"/>
        <v/>
      </c>
      <c r="BS403" s="59" t="str">
        <f t="shared" si="244"/>
        <v/>
      </c>
      <c r="BU403" s="59" t="str">
        <f t="shared" si="245"/>
        <v/>
      </c>
      <c r="BV403" s="59" t="str">
        <f t="shared" si="246"/>
        <v/>
      </c>
      <c r="BX403" s="59" t="str">
        <f t="shared" si="247"/>
        <v/>
      </c>
      <c r="BY403" s="59" t="str">
        <f t="shared" si="248"/>
        <v/>
      </c>
      <c r="BZ403" s="59"/>
      <c r="CB403" s="59" t="str">
        <f t="shared" si="249"/>
        <v/>
      </c>
      <c r="CD403" s="59" t="str">
        <f t="shared" si="250"/>
        <v/>
      </c>
      <c r="CE403" s="59" t="str">
        <f t="shared" si="216"/>
        <v/>
      </c>
      <c r="CF403" s="60">
        <v>402</v>
      </c>
      <c r="CG403" s="60" t="str">
        <f>IF($CF403=Output!$C$7,$BS403,"")</f>
        <v/>
      </c>
    </row>
    <row r="404" spans="1:85" x14ac:dyDescent="0.25">
      <c r="A404" s="37"/>
      <c r="B404" s="39"/>
      <c r="C404" s="37"/>
      <c r="D404" s="37"/>
      <c r="E404" s="37"/>
      <c r="F404" s="37"/>
      <c r="G404" s="62"/>
      <c r="H404" s="57"/>
      <c r="I404" s="57"/>
      <c r="J404" s="57"/>
      <c r="K404" s="57"/>
      <c r="L404" s="57"/>
      <c r="M404" s="57"/>
      <c r="N404" s="57"/>
      <c r="O404" s="57"/>
      <c r="P404" s="57"/>
      <c r="R404" s="59">
        <f t="shared" si="217"/>
        <v>0</v>
      </c>
      <c r="S404" s="59">
        <f t="shared" si="218"/>
        <v>0</v>
      </c>
      <c r="T404" s="59">
        <f t="shared" si="219"/>
        <v>0</v>
      </c>
      <c r="U404" s="59">
        <f t="shared" si="220"/>
        <v>0</v>
      </c>
      <c r="V404" s="59">
        <f t="shared" si="221"/>
        <v>0</v>
      </c>
      <c r="W404" s="59">
        <f t="shared" si="222"/>
        <v>0</v>
      </c>
      <c r="X404" s="59">
        <f t="shared" si="223"/>
        <v>0</v>
      </c>
      <c r="Y404" s="59">
        <f t="shared" si="224"/>
        <v>0</v>
      </c>
      <c r="Z404" s="59">
        <f t="shared" si="225"/>
        <v>0</v>
      </c>
      <c r="AA404" s="59">
        <f t="shared" si="226"/>
        <v>0</v>
      </c>
      <c r="AB404" s="59">
        <f t="shared" si="227"/>
        <v>0</v>
      </c>
      <c r="AC404" s="59">
        <f t="shared" si="228"/>
        <v>0</v>
      </c>
      <c r="AD404" s="59">
        <f t="shared" si="229"/>
        <v>0</v>
      </c>
      <c r="AE404" s="59">
        <f t="shared" si="230"/>
        <v>0</v>
      </c>
      <c r="AF404" s="59">
        <f t="shared" si="231"/>
        <v>0</v>
      </c>
      <c r="AG404" s="59">
        <f t="shared" si="232"/>
        <v>0</v>
      </c>
      <c r="AH404" s="59">
        <f t="shared" si="233"/>
        <v>0</v>
      </c>
      <c r="AI404" s="59">
        <f t="shared" si="234"/>
        <v>0</v>
      </c>
      <c r="AJ404" s="59">
        <f t="shared" si="235"/>
        <v>0</v>
      </c>
      <c r="AK404" s="59">
        <f t="shared" si="236"/>
        <v>0</v>
      </c>
      <c r="AL404" s="59">
        <f t="shared" si="237"/>
        <v>0</v>
      </c>
      <c r="AM404" s="59">
        <f t="shared" si="238"/>
        <v>0</v>
      </c>
      <c r="AN404" s="59">
        <f t="shared" si="239"/>
        <v>0</v>
      </c>
      <c r="AO404" s="59">
        <f t="shared" si="240"/>
        <v>0</v>
      </c>
      <c r="AP404" s="59">
        <f t="shared" si="241"/>
        <v>0</v>
      </c>
      <c r="AQ404" s="59">
        <f t="shared" si="242"/>
        <v>0</v>
      </c>
      <c r="BR404" s="59" t="str">
        <f t="shared" si="243"/>
        <v/>
      </c>
      <c r="BS404" s="59" t="str">
        <f t="shared" si="244"/>
        <v/>
      </c>
      <c r="BU404" s="59" t="str">
        <f t="shared" si="245"/>
        <v/>
      </c>
      <c r="BV404" s="59" t="str">
        <f t="shared" si="246"/>
        <v/>
      </c>
      <c r="BX404" s="59" t="str">
        <f t="shared" si="247"/>
        <v/>
      </c>
      <c r="BY404" s="59" t="str">
        <f t="shared" si="248"/>
        <v/>
      </c>
      <c r="BZ404" s="59"/>
      <c r="CB404" s="59" t="str">
        <f t="shared" si="249"/>
        <v/>
      </c>
      <c r="CD404" s="59" t="str">
        <f t="shared" si="250"/>
        <v/>
      </c>
      <c r="CE404" s="59" t="str">
        <f t="shared" si="216"/>
        <v/>
      </c>
      <c r="CF404" s="60">
        <v>403</v>
      </c>
      <c r="CG404" s="60" t="str">
        <f>IF($CF404=Output!$C$7,$BS404,"")</f>
        <v/>
      </c>
    </row>
    <row r="405" spans="1:85" x14ac:dyDescent="0.25">
      <c r="A405" s="37"/>
      <c r="B405" s="39"/>
      <c r="C405" s="37"/>
      <c r="D405" s="37"/>
      <c r="E405" s="37"/>
      <c r="F405" s="37"/>
      <c r="G405" s="62"/>
      <c r="H405" s="57"/>
      <c r="I405" s="57"/>
      <c r="J405" s="57"/>
      <c r="K405" s="57"/>
      <c r="L405" s="57"/>
      <c r="M405" s="57"/>
      <c r="N405" s="57"/>
      <c r="O405" s="57"/>
      <c r="P405" s="57"/>
      <c r="R405" s="59">
        <f t="shared" si="217"/>
        <v>0</v>
      </c>
      <c r="S405" s="59">
        <f t="shared" si="218"/>
        <v>0</v>
      </c>
      <c r="T405" s="59">
        <f t="shared" si="219"/>
        <v>0</v>
      </c>
      <c r="U405" s="59">
        <f t="shared" si="220"/>
        <v>0</v>
      </c>
      <c r="V405" s="59">
        <f t="shared" si="221"/>
        <v>0</v>
      </c>
      <c r="W405" s="59">
        <f t="shared" si="222"/>
        <v>0</v>
      </c>
      <c r="X405" s="59">
        <f t="shared" si="223"/>
        <v>0</v>
      </c>
      <c r="Y405" s="59">
        <f t="shared" si="224"/>
        <v>0</v>
      </c>
      <c r="Z405" s="59">
        <f t="shared" si="225"/>
        <v>0</v>
      </c>
      <c r="AA405" s="59">
        <f t="shared" si="226"/>
        <v>0</v>
      </c>
      <c r="AB405" s="59">
        <f t="shared" si="227"/>
        <v>0</v>
      </c>
      <c r="AC405" s="59">
        <f t="shared" si="228"/>
        <v>0</v>
      </c>
      <c r="AD405" s="59">
        <f t="shared" si="229"/>
        <v>0</v>
      </c>
      <c r="AE405" s="59">
        <f t="shared" si="230"/>
        <v>0</v>
      </c>
      <c r="AF405" s="59">
        <f t="shared" si="231"/>
        <v>0</v>
      </c>
      <c r="AG405" s="59">
        <f t="shared" si="232"/>
        <v>0</v>
      </c>
      <c r="AH405" s="59">
        <f t="shared" si="233"/>
        <v>0</v>
      </c>
      <c r="AI405" s="59">
        <f t="shared" si="234"/>
        <v>0</v>
      </c>
      <c r="AJ405" s="59">
        <f t="shared" si="235"/>
        <v>0</v>
      </c>
      <c r="AK405" s="59">
        <f t="shared" si="236"/>
        <v>0</v>
      </c>
      <c r="AL405" s="59">
        <f t="shared" si="237"/>
        <v>0</v>
      </c>
      <c r="AM405" s="59">
        <f t="shared" si="238"/>
        <v>0</v>
      </c>
      <c r="AN405" s="59">
        <f t="shared" si="239"/>
        <v>0</v>
      </c>
      <c r="AO405" s="59">
        <f t="shared" si="240"/>
        <v>0</v>
      </c>
      <c r="AP405" s="59">
        <f t="shared" si="241"/>
        <v>0</v>
      </c>
      <c r="AQ405" s="59">
        <f t="shared" si="242"/>
        <v>0</v>
      </c>
      <c r="BR405" s="59" t="str">
        <f t="shared" si="243"/>
        <v/>
      </c>
      <c r="BS405" s="59" t="str">
        <f t="shared" si="244"/>
        <v/>
      </c>
      <c r="BU405" s="59" t="str">
        <f t="shared" si="245"/>
        <v/>
      </c>
      <c r="BV405" s="59" t="str">
        <f t="shared" si="246"/>
        <v/>
      </c>
      <c r="BX405" s="59" t="str">
        <f t="shared" si="247"/>
        <v/>
      </c>
      <c r="BY405" s="59" t="str">
        <f t="shared" si="248"/>
        <v/>
      </c>
      <c r="BZ405" s="59"/>
      <c r="CB405" s="59" t="str">
        <f t="shared" si="249"/>
        <v/>
      </c>
      <c r="CD405" s="59" t="str">
        <f t="shared" si="250"/>
        <v/>
      </c>
      <c r="CE405" s="59" t="str">
        <f t="shared" si="216"/>
        <v/>
      </c>
      <c r="CF405" s="60">
        <v>404</v>
      </c>
      <c r="CG405" s="60" t="str">
        <f>IF($CF405=Output!$C$7,$BS405,"")</f>
        <v/>
      </c>
    </row>
    <row r="406" spans="1:85" x14ac:dyDescent="0.25">
      <c r="A406" s="37"/>
      <c r="B406" s="39"/>
      <c r="C406" s="37"/>
      <c r="D406" s="37"/>
      <c r="E406" s="37"/>
      <c r="F406" s="37"/>
      <c r="G406" s="62"/>
      <c r="H406" s="57"/>
      <c r="I406" s="57"/>
      <c r="J406" s="57"/>
      <c r="K406" s="57"/>
      <c r="L406" s="57"/>
      <c r="M406" s="57"/>
      <c r="N406" s="57"/>
      <c r="O406" s="57"/>
      <c r="P406" s="57"/>
      <c r="R406" s="59">
        <f t="shared" si="217"/>
        <v>0</v>
      </c>
      <c r="S406" s="59">
        <f t="shared" si="218"/>
        <v>0</v>
      </c>
      <c r="T406" s="59">
        <f t="shared" si="219"/>
        <v>0</v>
      </c>
      <c r="U406" s="59">
        <f t="shared" si="220"/>
        <v>0</v>
      </c>
      <c r="V406" s="59">
        <f t="shared" si="221"/>
        <v>0</v>
      </c>
      <c r="W406" s="59">
        <f t="shared" si="222"/>
        <v>0</v>
      </c>
      <c r="X406" s="59">
        <f t="shared" si="223"/>
        <v>0</v>
      </c>
      <c r="Y406" s="59">
        <f t="shared" si="224"/>
        <v>0</v>
      </c>
      <c r="Z406" s="59">
        <f t="shared" si="225"/>
        <v>0</v>
      </c>
      <c r="AA406" s="59">
        <f t="shared" si="226"/>
        <v>0</v>
      </c>
      <c r="AB406" s="59">
        <f t="shared" si="227"/>
        <v>0</v>
      </c>
      <c r="AC406" s="59">
        <f t="shared" si="228"/>
        <v>0</v>
      </c>
      <c r="AD406" s="59">
        <f t="shared" si="229"/>
        <v>0</v>
      </c>
      <c r="AE406" s="59">
        <f t="shared" si="230"/>
        <v>0</v>
      </c>
      <c r="AF406" s="59">
        <f t="shared" si="231"/>
        <v>0</v>
      </c>
      <c r="AG406" s="59">
        <f t="shared" si="232"/>
        <v>0</v>
      </c>
      <c r="AH406" s="59">
        <f t="shared" si="233"/>
        <v>0</v>
      </c>
      <c r="AI406" s="59">
        <f t="shared" si="234"/>
        <v>0</v>
      </c>
      <c r="AJ406" s="59">
        <f t="shared" si="235"/>
        <v>0</v>
      </c>
      <c r="AK406" s="59">
        <f t="shared" si="236"/>
        <v>0</v>
      </c>
      <c r="AL406" s="59">
        <f t="shared" si="237"/>
        <v>0</v>
      </c>
      <c r="AM406" s="59">
        <f t="shared" si="238"/>
        <v>0</v>
      </c>
      <c r="AN406" s="59">
        <f t="shared" si="239"/>
        <v>0</v>
      </c>
      <c r="AO406" s="59">
        <f t="shared" si="240"/>
        <v>0</v>
      </c>
      <c r="AP406" s="59">
        <f t="shared" si="241"/>
        <v>0</v>
      </c>
      <c r="AQ406" s="59">
        <f t="shared" si="242"/>
        <v>0</v>
      </c>
      <c r="BR406" s="59" t="str">
        <f t="shared" si="243"/>
        <v/>
      </c>
      <c r="BS406" s="59" t="str">
        <f t="shared" si="244"/>
        <v/>
      </c>
      <c r="BU406" s="59" t="str">
        <f t="shared" si="245"/>
        <v/>
      </c>
      <c r="BV406" s="59" t="str">
        <f t="shared" si="246"/>
        <v/>
      </c>
      <c r="BX406" s="59" t="str">
        <f t="shared" si="247"/>
        <v/>
      </c>
      <c r="BY406" s="59" t="str">
        <f t="shared" si="248"/>
        <v/>
      </c>
      <c r="BZ406" s="59"/>
      <c r="CB406" s="59" t="str">
        <f t="shared" si="249"/>
        <v/>
      </c>
      <c r="CD406" s="59" t="str">
        <f t="shared" si="250"/>
        <v/>
      </c>
      <c r="CE406" s="59" t="str">
        <f t="shared" si="216"/>
        <v/>
      </c>
      <c r="CF406" s="60">
        <v>405</v>
      </c>
      <c r="CG406" s="60" t="str">
        <f>IF($CF406=Output!$C$7,$BS406,"")</f>
        <v/>
      </c>
    </row>
    <row r="407" spans="1:85" x14ac:dyDescent="0.25">
      <c r="A407" s="37"/>
      <c r="B407" s="39"/>
      <c r="C407" s="37"/>
      <c r="D407" s="37"/>
      <c r="E407" s="37"/>
      <c r="F407" s="37"/>
      <c r="G407" s="62"/>
      <c r="H407" s="57"/>
      <c r="I407" s="57"/>
      <c r="J407" s="57"/>
      <c r="K407" s="57"/>
      <c r="L407" s="57"/>
      <c r="M407" s="57"/>
      <c r="N407" s="57"/>
      <c r="O407" s="57"/>
      <c r="P407" s="57"/>
      <c r="R407" s="59">
        <f t="shared" si="217"/>
        <v>0</v>
      </c>
      <c r="S407" s="59">
        <f t="shared" si="218"/>
        <v>0</v>
      </c>
      <c r="T407" s="59">
        <f t="shared" si="219"/>
        <v>0</v>
      </c>
      <c r="U407" s="59">
        <f t="shared" si="220"/>
        <v>0</v>
      </c>
      <c r="V407" s="59">
        <f t="shared" si="221"/>
        <v>0</v>
      </c>
      <c r="W407" s="59">
        <f t="shared" si="222"/>
        <v>0</v>
      </c>
      <c r="X407" s="59">
        <f t="shared" si="223"/>
        <v>0</v>
      </c>
      <c r="Y407" s="59">
        <f t="shared" si="224"/>
        <v>0</v>
      </c>
      <c r="Z407" s="59">
        <f t="shared" si="225"/>
        <v>0</v>
      </c>
      <c r="AA407" s="59">
        <f t="shared" si="226"/>
        <v>0</v>
      </c>
      <c r="AB407" s="59">
        <f t="shared" si="227"/>
        <v>0</v>
      </c>
      <c r="AC407" s="59">
        <f t="shared" si="228"/>
        <v>0</v>
      </c>
      <c r="AD407" s="59">
        <f t="shared" si="229"/>
        <v>0</v>
      </c>
      <c r="AE407" s="59">
        <f t="shared" si="230"/>
        <v>0</v>
      </c>
      <c r="AF407" s="59">
        <f t="shared" si="231"/>
        <v>0</v>
      </c>
      <c r="AG407" s="59">
        <f t="shared" si="232"/>
        <v>0</v>
      </c>
      <c r="AH407" s="59">
        <f t="shared" si="233"/>
        <v>0</v>
      </c>
      <c r="AI407" s="59">
        <f t="shared" si="234"/>
        <v>0</v>
      </c>
      <c r="AJ407" s="59">
        <f t="shared" si="235"/>
        <v>0</v>
      </c>
      <c r="AK407" s="59">
        <f t="shared" si="236"/>
        <v>0</v>
      </c>
      <c r="AL407" s="59">
        <f t="shared" si="237"/>
        <v>0</v>
      </c>
      <c r="AM407" s="59">
        <f t="shared" si="238"/>
        <v>0</v>
      </c>
      <c r="AN407" s="59">
        <f t="shared" si="239"/>
        <v>0</v>
      </c>
      <c r="AO407" s="59">
        <f t="shared" si="240"/>
        <v>0</v>
      </c>
      <c r="AP407" s="59">
        <f t="shared" si="241"/>
        <v>0</v>
      </c>
      <c r="AQ407" s="59">
        <f t="shared" si="242"/>
        <v>0</v>
      </c>
      <c r="BR407" s="59" t="str">
        <f t="shared" si="243"/>
        <v/>
      </c>
      <c r="BS407" s="59" t="str">
        <f t="shared" si="244"/>
        <v/>
      </c>
      <c r="BU407" s="59" t="str">
        <f t="shared" si="245"/>
        <v/>
      </c>
      <c r="BV407" s="59" t="str">
        <f t="shared" si="246"/>
        <v/>
      </c>
      <c r="BX407" s="59" t="str">
        <f t="shared" si="247"/>
        <v/>
      </c>
      <c r="BY407" s="59" t="str">
        <f t="shared" si="248"/>
        <v/>
      </c>
      <c r="BZ407" s="59"/>
      <c r="CB407" s="59" t="str">
        <f t="shared" si="249"/>
        <v/>
      </c>
      <c r="CD407" s="59" t="str">
        <f t="shared" si="250"/>
        <v/>
      </c>
      <c r="CE407" s="59" t="str">
        <f t="shared" si="216"/>
        <v/>
      </c>
      <c r="CF407" s="60">
        <v>406</v>
      </c>
      <c r="CG407" s="60" t="str">
        <f>IF($CF407=Output!$C$7,$BS407,"")</f>
        <v/>
      </c>
    </row>
    <row r="408" spans="1:85" x14ac:dyDescent="0.25">
      <c r="A408" s="37"/>
      <c r="B408" s="39"/>
      <c r="C408" s="37"/>
      <c r="D408" s="37"/>
      <c r="E408" s="37"/>
      <c r="F408" s="37"/>
      <c r="G408" s="62"/>
      <c r="H408" s="57"/>
      <c r="I408" s="57"/>
      <c r="J408" s="57"/>
      <c r="K408" s="57"/>
      <c r="L408" s="57"/>
      <c r="M408" s="57"/>
      <c r="N408" s="57"/>
      <c r="O408" s="57"/>
      <c r="P408" s="57"/>
      <c r="R408" s="59">
        <f t="shared" si="217"/>
        <v>0</v>
      </c>
      <c r="S408" s="59">
        <f t="shared" si="218"/>
        <v>0</v>
      </c>
      <c r="T408" s="59">
        <f t="shared" si="219"/>
        <v>0</v>
      </c>
      <c r="U408" s="59">
        <f t="shared" si="220"/>
        <v>0</v>
      </c>
      <c r="V408" s="59">
        <f t="shared" si="221"/>
        <v>0</v>
      </c>
      <c r="W408" s="59">
        <f t="shared" si="222"/>
        <v>0</v>
      </c>
      <c r="X408" s="59">
        <f t="shared" si="223"/>
        <v>0</v>
      </c>
      <c r="Y408" s="59">
        <f t="shared" si="224"/>
        <v>0</v>
      </c>
      <c r="Z408" s="59">
        <f t="shared" si="225"/>
        <v>0</v>
      </c>
      <c r="AA408" s="59">
        <f t="shared" si="226"/>
        <v>0</v>
      </c>
      <c r="AB408" s="59">
        <f t="shared" si="227"/>
        <v>0</v>
      </c>
      <c r="AC408" s="59">
        <f t="shared" si="228"/>
        <v>0</v>
      </c>
      <c r="AD408" s="59">
        <f t="shared" si="229"/>
        <v>0</v>
      </c>
      <c r="AE408" s="59">
        <f t="shared" si="230"/>
        <v>0</v>
      </c>
      <c r="AF408" s="59">
        <f t="shared" si="231"/>
        <v>0</v>
      </c>
      <c r="AG408" s="59">
        <f t="shared" si="232"/>
        <v>0</v>
      </c>
      <c r="AH408" s="59">
        <f t="shared" si="233"/>
        <v>0</v>
      </c>
      <c r="AI408" s="59">
        <f t="shared" si="234"/>
        <v>0</v>
      </c>
      <c r="AJ408" s="59">
        <f t="shared" si="235"/>
        <v>0</v>
      </c>
      <c r="AK408" s="59">
        <f t="shared" si="236"/>
        <v>0</v>
      </c>
      <c r="AL408" s="59">
        <f t="shared" si="237"/>
        <v>0</v>
      </c>
      <c r="AM408" s="59">
        <f t="shared" si="238"/>
        <v>0</v>
      </c>
      <c r="AN408" s="59">
        <f t="shared" si="239"/>
        <v>0</v>
      </c>
      <c r="AO408" s="59">
        <f t="shared" si="240"/>
        <v>0</v>
      </c>
      <c r="AP408" s="59">
        <f t="shared" si="241"/>
        <v>0</v>
      </c>
      <c r="AQ408" s="59">
        <f t="shared" si="242"/>
        <v>0</v>
      </c>
      <c r="BR408" s="59" t="str">
        <f t="shared" si="243"/>
        <v/>
      </c>
      <c r="BS408" s="59" t="str">
        <f t="shared" si="244"/>
        <v/>
      </c>
      <c r="BU408" s="59" t="str">
        <f t="shared" si="245"/>
        <v/>
      </c>
      <c r="BV408" s="59" t="str">
        <f t="shared" si="246"/>
        <v/>
      </c>
      <c r="BX408" s="59" t="str">
        <f t="shared" si="247"/>
        <v/>
      </c>
      <c r="BY408" s="59" t="str">
        <f t="shared" si="248"/>
        <v/>
      </c>
      <c r="BZ408" s="59"/>
      <c r="CB408" s="59" t="str">
        <f t="shared" si="249"/>
        <v/>
      </c>
      <c r="CD408" s="59" t="str">
        <f t="shared" si="250"/>
        <v/>
      </c>
      <c r="CE408" s="59" t="str">
        <f t="shared" si="216"/>
        <v/>
      </c>
      <c r="CF408" s="60">
        <v>407</v>
      </c>
      <c r="CG408" s="60" t="str">
        <f>IF($CF408=Output!$C$7,$BS408,"")</f>
        <v/>
      </c>
    </row>
    <row r="409" spans="1:85" x14ac:dyDescent="0.25">
      <c r="A409" s="37"/>
      <c r="B409" s="39"/>
      <c r="C409" s="37"/>
      <c r="D409" s="37"/>
      <c r="E409" s="37"/>
      <c r="F409" s="37"/>
      <c r="G409" s="62"/>
      <c r="H409" s="57"/>
      <c r="I409" s="57"/>
      <c r="J409" s="57"/>
      <c r="K409" s="57"/>
      <c r="L409" s="57"/>
      <c r="M409" s="57"/>
      <c r="N409" s="57"/>
      <c r="O409" s="57"/>
      <c r="P409" s="57"/>
      <c r="R409" s="59">
        <f t="shared" si="217"/>
        <v>0</v>
      </c>
      <c r="S409" s="59">
        <f t="shared" si="218"/>
        <v>0</v>
      </c>
      <c r="T409" s="59">
        <f t="shared" si="219"/>
        <v>0</v>
      </c>
      <c r="U409" s="59">
        <f t="shared" si="220"/>
        <v>0</v>
      </c>
      <c r="V409" s="59">
        <f t="shared" si="221"/>
        <v>0</v>
      </c>
      <c r="W409" s="59">
        <f t="shared" si="222"/>
        <v>0</v>
      </c>
      <c r="X409" s="59">
        <f t="shared" si="223"/>
        <v>0</v>
      </c>
      <c r="Y409" s="59">
        <f t="shared" si="224"/>
        <v>0</v>
      </c>
      <c r="Z409" s="59">
        <f t="shared" si="225"/>
        <v>0</v>
      </c>
      <c r="AA409" s="59">
        <f t="shared" si="226"/>
        <v>0</v>
      </c>
      <c r="AB409" s="59">
        <f t="shared" si="227"/>
        <v>0</v>
      </c>
      <c r="AC409" s="59">
        <f t="shared" si="228"/>
        <v>0</v>
      </c>
      <c r="AD409" s="59">
        <f t="shared" si="229"/>
        <v>0</v>
      </c>
      <c r="AE409" s="59">
        <f t="shared" si="230"/>
        <v>0</v>
      </c>
      <c r="AF409" s="59">
        <f t="shared" si="231"/>
        <v>0</v>
      </c>
      <c r="AG409" s="59">
        <f t="shared" si="232"/>
        <v>0</v>
      </c>
      <c r="AH409" s="59">
        <f t="shared" si="233"/>
        <v>0</v>
      </c>
      <c r="AI409" s="59">
        <f t="shared" si="234"/>
        <v>0</v>
      </c>
      <c r="AJ409" s="59">
        <f t="shared" si="235"/>
        <v>0</v>
      </c>
      <c r="AK409" s="59">
        <f t="shared" si="236"/>
        <v>0</v>
      </c>
      <c r="AL409" s="59">
        <f t="shared" si="237"/>
        <v>0</v>
      </c>
      <c r="AM409" s="59">
        <f t="shared" si="238"/>
        <v>0</v>
      </c>
      <c r="AN409" s="59">
        <f t="shared" si="239"/>
        <v>0</v>
      </c>
      <c r="AO409" s="59">
        <f t="shared" si="240"/>
        <v>0</v>
      </c>
      <c r="AP409" s="59">
        <f t="shared" si="241"/>
        <v>0</v>
      </c>
      <c r="AQ409" s="59">
        <f t="shared" si="242"/>
        <v>0</v>
      </c>
      <c r="BR409" s="59" t="str">
        <f t="shared" si="243"/>
        <v/>
      </c>
      <c r="BS409" s="59" t="str">
        <f t="shared" si="244"/>
        <v/>
      </c>
      <c r="BU409" s="59" t="str">
        <f t="shared" si="245"/>
        <v/>
      </c>
      <c r="BV409" s="59" t="str">
        <f t="shared" si="246"/>
        <v/>
      </c>
      <c r="BX409" s="59" t="str">
        <f t="shared" si="247"/>
        <v/>
      </c>
      <c r="BY409" s="59" t="str">
        <f t="shared" si="248"/>
        <v/>
      </c>
      <c r="BZ409" s="59"/>
      <c r="CB409" s="59" t="str">
        <f t="shared" si="249"/>
        <v/>
      </c>
      <c r="CD409" s="59" t="str">
        <f t="shared" si="250"/>
        <v/>
      </c>
      <c r="CE409" s="59" t="str">
        <f t="shared" si="216"/>
        <v/>
      </c>
      <c r="CF409" s="60">
        <v>408</v>
      </c>
      <c r="CG409" s="60" t="str">
        <f>IF($CF409=Output!$C$7,$BS409,"")</f>
        <v/>
      </c>
    </row>
    <row r="410" spans="1:85" x14ac:dyDescent="0.25">
      <c r="A410" s="37"/>
      <c r="B410" s="39"/>
      <c r="C410" s="37"/>
      <c r="D410" s="37"/>
      <c r="E410" s="37"/>
      <c r="F410" s="37"/>
      <c r="G410" s="62"/>
      <c r="H410" s="57"/>
      <c r="I410" s="57"/>
      <c r="J410" s="57"/>
      <c r="K410" s="57"/>
      <c r="L410" s="57"/>
      <c r="M410" s="57"/>
      <c r="N410" s="57"/>
      <c r="O410" s="57"/>
      <c r="P410" s="57"/>
      <c r="R410" s="59">
        <f t="shared" si="217"/>
        <v>0</v>
      </c>
      <c r="S410" s="59">
        <f t="shared" si="218"/>
        <v>0</v>
      </c>
      <c r="T410" s="59">
        <f t="shared" si="219"/>
        <v>0</v>
      </c>
      <c r="U410" s="59">
        <f t="shared" si="220"/>
        <v>0</v>
      </c>
      <c r="V410" s="59">
        <f t="shared" si="221"/>
        <v>0</v>
      </c>
      <c r="W410" s="59">
        <f t="shared" si="222"/>
        <v>0</v>
      </c>
      <c r="X410" s="59">
        <f t="shared" si="223"/>
        <v>0</v>
      </c>
      <c r="Y410" s="59">
        <f t="shared" si="224"/>
        <v>0</v>
      </c>
      <c r="Z410" s="59">
        <f t="shared" si="225"/>
        <v>0</v>
      </c>
      <c r="AA410" s="59">
        <f t="shared" si="226"/>
        <v>0</v>
      </c>
      <c r="AB410" s="59">
        <f t="shared" si="227"/>
        <v>0</v>
      </c>
      <c r="AC410" s="59">
        <f t="shared" si="228"/>
        <v>0</v>
      </c>
      <c r="AD410" s="59">
        <f t="shared" si="229"/>
        <v>0</v>
      </c>
      <c r="AE410" s="59">
        <f t="shared" si="230"/>
        <v>0</v>
      </c>
      <c r="AF410" s="59">
        <f t="shared" si="231"/>
        <v>0</v>
      </c>
      <c r="AG410" s="59">
        <f t="shared" si="232"/>
        <v>0</v>
      </c>
      <c r="AH410" s="59">
        <f t="shared" si="233"/>
        <v>0</v>
      </c>
      <c r="AI410" s="59">
        <f t="shared" si="234"/>
        <v>0</v>
      </c>
      <c r="AJ410" s="59">
        <f t="shared" si="235"/>
        <v>0</v>
      </c>
      <c r="AK410" s="59">
        <f t="shared" si="236"/>
        <v>0</v>
      </c>
      <c r="AL410" s="59">
        <f t="shared" si="237"/>
        <v>0</v>
      </c>
      <c r="AM410" s="59">
        <f t="shared" si="238"/>
        <v>0</v>
      </c>
      <c r="AN410" s="59">
        <f t="shared" si="239"/>
        <v>0</v>
      </c>
      <c r="AO410" s="59">
        <f t="shared" si="240"/>
        <v>0</v>
      </c>
      <c r="AP410" s="59">
        <f t="shared" si="241"/>
        <v>0</v>
      </c>
      <c r="AQ410" s="59">
        <f t="shared" si="242"/>
        <v>0</v>
      </c>
      <c r="BR410" s="59" t="str">
        <f t="shared" si="243"/>
        <v/>
      </c>
      <c r="BS410" s="59" t="str">
        <f t="shared" si="244"/>
        <v/>
      </c>
      <c r="BU410" s="59" t="str">
        <f t="shared" si="245"/>
        <v/>
      </c>
      <c r="BV410" s="59" t="str">
        <f t="shared" si="246"/>
        <v/>
      </c>
      <c r="BX410" s="59" t="str">
        <f t="shared" si="247"/>
        <v/>
      </c>
      <c r="BY410" s="59" t="str">
        <f t="shared" si="248"/>
        <v/>
      </c>
      <c r="BZ410" s="59"/>
      <c r="CB410" s="59" t="str">
        <f t="shared" si="249"/>
        <v/>
      </c>
      <c r="CD410" s="59" t="str">
        <f t="shared" si="250"/>
        <v/>
      </c>
      <c r="CE410" s="59" t="str">
        <f t="shared" si="216"/>
        <v/>
      </c>
      <c r="CF410" s="60">
        <v>409</v>
      </c>
      <c r="CG410" s="60" t="str">
        <f>IF($CF410=Output!$C$7,$BS410,"")</f>
        <v/>
      </c>
    </row>
    <row r="411" spans="1:85" x14ac:dyDescent="0.25">
      <c r="A411" s="37"/>
      <c r="B411" s="39"/>
      <c r="C411" s="37"/>
      <c r="D411" s="37"/>
      <c r="E411" s="37"/>
      <c r="F411" s="37"/>
      <c r="G411" s="62"/>
      <c r="H411" s="57"/>
      <c r="I411" s="57"/>
      <c r="J411" s="57"/>
      <c r="K411" s="57"/>
      <c r="L411" s="57"/>
      <c r="M411" s="57"/>
      <c r="N411" s="57"/>
      <c r="O411" s="57"/>
      <c r="P411" s="57"/>
      <c r="R411" s="59">
        <f t="shared" si="217"/>
        <v>0</v>
      </c>
      <c r="S411" s="59">
        <f t="shared" si="218"/>
        <v>0</v>
      </c>
      <c r="T411" s="59">
        <f t="shared" si="219"/>
        <v>0</v>
      </c>
      <c r="U411" s="59">
        <f t="shared" si="220"/>
        <v>0</v>
      </c>
      <c r="V411" s="59">
        <f t="shared" si="221"/>
        <v>0</v>
      </c>
      <c r="W411" s="59">
        <f t="shared" si="222"/>
        <v>0</v>
      </c>
      <c r="X411" s="59">
        <f t="shared" si="223"/>
        <v>0</v>
      </c>
      <c r="Y411" s="59">
        <f t="shared" si="224"/>
        <v>0</v>
      </c>
      <c r="Z411" s="59">
        <f t="shared" si="225"/>
        <v>0</v>
      </c>
      <c r="AA411" s="59">
        <f t="shared" si="226"/>
        <v>0</v>
      </c>
      <c r="AB411" s="59">
        <f t="shared" si="227"/>
        <v>0</v>
      </c>
      <c r="AC411" s="59">
        <f t="shared" si="228"/>
        <v>0</v>
      </c>
      <c r="AD411" s="59">
        <f t="shared" si="229"/>
        <v>0</v>
      </c>
      <c r="AE411" s="59">
        <f t="shared" si="230"/>
        <v>0</v>
      </c>
      <c r="AF411" s="59">
        <f t="shared" si="231"/>
        <v>0</v>
      </c>
      <c r="AG411" s="59">
        <f t="shared" si="232"/>
        <v>0</v>
      </c>
      <c r="AH411" s="59">
        <f t="shared" si="233"/>
        <v>0</v>
      </c>
      <c r="AI411" s="59">
        <f t="shared" si="234"/>
        <v>0</v>
      </c>
      <c r="AJ411" s="59">
        <f t="shared" si="235"/>
        <v>0</v>
      </c>
      <c r="AK411" s="59">
        <f t="shared" si="236"/>
        <v>0</v>
      </c>
      <c r="AL411" s="59">
        <f t="shared" si="237"/>
        <v>0</v>
      </c>
      <c r="AM411" s="59">
        <f t="shared" si="238"/>
        <v>0</v>
      </c>
      <c r="AN411" s="59">
        <f t="shared" si="239"/>
        <v>0</v>
      </c>
      <c r="AO411" s="59">
        <f t="shared" si="240"/>
        <v>0</v>
      </c>
      <c r="AP411" s="59">
        <f t="shared" si="241"/>
        <v>0</v>
      </c>
      <c r="AQ411" s="59">
        <f t="shared" si="242"/>
        <v>0</v>
      </c>
      <c r="BR411" s="59" t="str">
        <f t="shared" si="243"/>
        <v/>
      </c>
      <c r="BS411" s="59" t="str">
        <f t="shared" si="244"/>
        <v/>
      </c>
      <c r="BU411" s="59" t="str">
        <f t="shared" si="245"/>
        <v/>
      </c>
      <c r="BV411" s="59" t="str">
        <f t="shared" si="246"/>
        <v/>
      </c>
      <c r="BX411" s="59" t="str">
        <f t="shared" si="247"/>
        <v/>
      </c>
      <c r="BY411" s="59" t="str">
        <f t="shared" si="248"/>
        <v/>
      </c>
      <c r="BZ411" s="59"/>
      <c r="CB411" s="59" t="str">
        <f t="shared" si="249"/>
        <v/>
      </c>
      <c r="CD411" s="59" t="str">
        <f t="shared" si="250"/>
        <v/>
      </c>
      <c r="CE411" s="59" t="str">
        <f t="shared" si="216"/>
        <v/>
      </c>
      <c r="CF411" s="60">
        <v>410</v>
      </c>
      <c r="CG411" s="60" t="str">
        <f>IF($CF411=Output!$C$7,$BS411,"")</f>
        <v/>
      </c>
    </row>
    <row r="412" spans="1:85" x14ac:dyDescent="0.25">
      <c r="A412" s="37"/>
      <c r="B412" s="39"/>
      <c r="C412" s="37"/>
      <c r="D412" s="37"/>
      <c r="E412" s="37"/>
      <c r="F412" s="37"/>
      <c r="G412" s="62"/>
      <c r="H412" s="57"/>
      <c r="I412" s="57"/>
      <c r="J412" s="57"/>
      <c r="K412" s="57"/>
      <c r="L412" s="57"/>
      <c r="M412" s="57"/>
      <c r="N412" s="57"/>
      <c r="O412" s="57"/>
      <c r="P412" s="57"/>
      <c r="R412" s="59">
        <f t="shared" si="217"/>
        <v>0</v>
      </c>
      <c r="S412" s="59">
        <f t="shared" si="218"/>
        <v>0</v>
      </c>
      <c r="T412" s="59">
        <f t="shared" si="219"/>
        <v>0</v>
      </c>
      <c r="U412" s="59">
        <f t="shared" si="220"/>
        <v>0</v>
      </c>
      <c r="V412" s="59">
        <f t="shared" si="221"/>
        <v>0</v>
      </c>
      <c r="W412" s="59">
        <f t="shared" si="222"/>
        <v>0</v>
      </c>
      <c r="X412" s="59">
        <f t="shared" si="223"/>
        <v>0</v>
      </c>
      <c r="Y412" s="59">
        <f t="shared" si="224"/>
        <v>0</v>
      </c>
      <c r="Z412" s="59">
        <f t="shared" si="225"/>
        <v>0</v>
      </c>
      <c r="AA412" s="59">
        <f t="shared" si="226"/>
        <v>0</v>
      </c>
      <c r="AB412" s="59">
        <f t="shared" si="227"/>
        <v>0</v>
      </c>
      <c r="AC412" s="59">
        <f t="shared" si="228"/>
        <v>0</v>
      </c>
      <c r="AD412" s="59">
        <f t="shared" si="229"/>
        <v>0</v>
      </c>
      <c r="AE412" s="59">
        <f t="shared" si="230"/>
        <v>0</v>
      </c>
      <c r="AF412" s="59">
        <f t="shared" si="231"/>
        <v>0</v>
      </c>
      <c r="AG412" s="59">
        <f t="shared" si="232"/>
        <v>0</v>
      </c>
      <c r="AH412" s="59">
        <f t="shared" si="233"/>
        <v>0</v>
      </c>
      <c r="AI412" s="59">
        <f t="shared" si="234"/>
        <v>0</v>
      </c>
      <c r="AJ412" s="59">
        <f t="shared" si="235"/>
        <v>0</v>
      </c>
      <c r="AK412" s="59">
        <f t="shared" si="236"/>
        <v>0</v>
      </c>
      <c r="AL412" s="59">
        <f t="shared" si="237"/>
        <v>0</v>
      </c>
      <c r="AM412" s="59">
        <f t="shared" si="238"/>
        <v>0</v>
      </c>
      <c r="AN412" s="59">
        <f t="shared" si="239"/>
        <v>0</v>
      </c>
      <c r="AO412" s="59">
        <f t="shared" si="240"/>
        <v>0</v>
      </c>
      <c r="AP412" s="59">
        <f t="shared" si="241"/>
        <v>0</v>
      </c>
      <c r="AQ412" s="59">
        <f t="shared" si="242"/>
        <v>0</v>
      </c>
      <c r="BR412" s="59" t="str">
        <f t="shared" si="243"/>
        <v/>
      </c>
      <c r="BS412" s="59" t="str">
        <f t="shared" si="244"/>
        <v/>
      </c>
      <c r="BU412" s="59" t="str">
        <f t="shared" si="245"/>
        <v/>
      </c>
      <c r="BV412" s="59" t="str">
        <f t="shared" si="246"/>
        <v/>
      </c>
      <c r="BX412" s="59" t="str">
        <f t="shared" si="247"/>
        <v/>
      </c>
      <c r="BY412" s="59" t="str">
        <f t="shared" si="248"/>
        <v/>
      </c>
      <c r="BZ412" s="59"/>
      <c r="CB412" s="59" t="str">
        <f t="shared" si="249"/>
        <v/>
      </c>
      <c r="CD412" s="59" t="str">
        <f t="shared" si="250"/>
        <v/>
      </c>
      <c r="CE412" s="59" t="str">
        <f t="shared" si="216"/>
        <v/>
      </c>
      <c r="CF412" s="60">
        <v>411</v>
      </c>
      <c r="CG412" s="60" t="str">
        <f>IF($CF412=Output!$C$7,$BS412,"")</f>
        <v/>
      </c>
    </row>
    <row r="413" spans="1:85" x14ac:dyDescent="0.25">
      <c r="A413" s="37"/>
      <c r="B413" s="39"/>
      <c r="C413" s="37"/>
      <c r="D413" s="37"/>
      <c r="E413" s="37"/>
      <c r="F413" s="37"/>
      <c r="G413" s="62"/>
      <c r="H413" s="57"/>
      <c r="I413" s="57"/>
      <c r="J413" s="57"/>
      <c r="K413" s="57"/>
      <c r="L413" s="57"/>
      <c r="M413" s="57"/>
      <c r="N413" s="57"/>
      <c r="O413" s="57"/>
      <c r="P413" s="57"/>
      <c r="R413" s="59">
        <f t="shared" si="217"/>
        <v>0</v>
      </c>
      <c r="S413" s="59">
        <f t="shared" si="218"/>
        <v>0</v>
      </c>
      <c r="T413" s="59">
        <f t="shared" si="219"/>
        <v>0</v>
      </c>
      <c r="U413" s="59">
        <f t="shared" si="220"/>
        <v>0</v>
      </c>
      <c r="V413" s="59">
        <f t="shared" si="221"/>
        <v>0</v>
      </c>
      <c r="W413" s="59">
        <f t="shared" si="222"/>
        <v>0</v>
      </c>
      <c r="X413" s="59">
        <f t="shared" si="223"/>
        <v>0</v>
      </c>
      <c r="Y413" s="59">
        <f t="shared" si="224"/>
        <v>0</v>
      </c>
      <c r="Z413" s="59">
        <f t="shared" si="225"/>
        <v>0</v>
      </c>
      <c r="AA413" s="59">
        <f t="shared" si="226"/>
        <v>0</v>
      </c>
      <c r="AB413" s="59">
        <f t="shared" si="227"/>
        <v>0</v>
      </c>
      <c r="AC413" s="59">
        <f t="shared" si="228"/>
        <v>0</v>
      </c>
      <c r="AD413" s="59">
        <f t="shared" si="229"/>
        <v>0</v>
      </c>
      <c r="AE413" s="59">
        <f t="shared" si="230"/>
        <v>0</v>
      </c>
      <c r="AF413" s="59">
        <f t="shared" si="231"/>
        <v>0</v>
      </c>
      <c r="AG413" s="59">
        <f t="shared" si="232"/>
        <v>0</v>
      </c>
      <c r="AH413" s="59">
        <f t="shared" si="233"/>
        <v>0</v>
      </c>
      <c r="AI413" s="59">
        <f t="shared" si="234"/>
        <v>0</v>
      </c>
      <c r="AJ413" s="59">
        <f t="shared" si="235"/>
        <v>0</v>
      </c>
      <c r="AK413" s="59">
        <f t="shared" si="236"/>
        <v>0</v>
      </c>
      <c r="AL413" s="59">
        <f t="shared" si="237"/>
        <v>0</v>
      </c>
      <c r="AM413" s="59">
        <f t="shared" si="238"/>
        <v>0</v>
      </c>
      <c r="AN413" s="59">
        <f t="shared" si="239"/>
        <v>0</v>
      </c>
      <c r="AO413" s="59">
        <f t="shared" si="240"/>
        <v>0</v>
      </c>
      <c r="AP413" s="59">
        <f t="shared" si="241"/>
        <v>0</v>
      </c>
      <c r="AQ413" s="59">
        <f t="shared" si="242"/>
        <v>0</v>
      </c>
      <c r="BR413" s="59" t="str">
        <f t="shared" si="243"/>
        <v/>
      </c>
      <c r="BS413" s="59" t="str">
        <f t="shared" si="244"/>
        <v/>
      </c>
      <c r="BU413" s="59" t="str">
        <f t="shared" si="245"/>
        <v/>
      </c>
      <c r="BV413" s="59" t="str">
        <f t="shared" si="246"/>
        <v/>
      </c>
      <c r="BX413" s="59" t="str">
        <f t="shared" si="247"/>
        <v/>
      </c>
      <c r="BY413" s="59" t="str">
        <f t="shared" si="248"/>
        <v/>
      </c>
      <c r="BZ413" s="59"/>
      <c r="CB413" s="59" t="str">
        <f t="shared" si="249"/>
        <v/>
      </c>
      <c r="CD413" s="59" t="str">
        <f t="shared" si="250"/>
        <v/>
      </c>
      <c r="CE413" s="59" t="str">
        <f t="shared" si="216"/>
        <v/>
      </c>
      <c r="CF413" s="60">
        <v>412</v>
      </c>
      <c r="CG413" s="60" t="str">
        <f>IF($CF413=Output!$C$7,$BS413,"")</f>
        <v/>
      </c>
    </row>
    <row r="414" spans="1:85" x14ac:dyDescent="0.25">
      <c r="A414" s="37"/>
      <c r="B414" s="39"/>
      <c r="C414" s="37"/>
      <c r="D414" s="37"/>
      <c r="E414" s="37"/>
      <c r="F414" s="37"/>
      <c r="G414" s="62"/>
      <c r="H414" s="57"/>
      <c r="I414" s="57"/>
      <c r="J414" s="57"/>
      <c r="K414" s="57"/>
      <c r="L414" s="57"/>
      <c r="M414" s="57"/>
      <c r="N414" s="57"/>
      <c r="O414" s="57"/>
      <c r="P414" s="57"/>
      <c r="R414" s="59">
        <f t="shared" si="217"/>
        <v>0</v>
      </c>
      <c r="S414" s="59">
        <f t="shared" si="218"/>
        <v>0</v>
      </c>
      <c r="T414" s="59">
        <f t="shared" si="219"/>
        <v>0</v>
      </c>
      <c r="U414" s="59">
        <f t="shared" si="220"/>
        <v>0</v>
      </c>
      <c r="V414" s="59">
        <f t="shared" si="221"/>
        <v>0</v>
      </c>
      <c r="W414" s="59">
        <f t="shared" si="222"/>
        <v>0</v>
      </c>
      <c r="X414" s="59">
        <f t="shared" si="223"/>
        <v>0</v>
      </c>
      <c r="Y414" s="59">
        <f t="shared" si="224"/>
        <v>0</v>
      </c>
      <c r="Z414" s="59">
        <f t="shared" si="225"/>
        <v>0</v>
      </c>
      <c r="AA414" s="59">
        <f t="shared" si="226"/>
        <v>0</v>
      </c>
      <c r="AB414" s="59">
        <f t="shared" si="227"/>
        <v>0</v>
      </c>
      <c r="AC414" s="59">
        <f t="shared" si="228"/>
        <v>0</v>
      </c>
      <c r="AD414" s="59">
        <f t="shared" si="229"/>
        <v>0</v>
      </c>
      <c r="AE414" s="59">
        <f t="shared" si="230"/>
        <v>0</v>
      </c>
      <c r="AF414" s="59">
        <f t="shared" si="231"/>
        <v>0</v>
      </c>
      <c r="AG414" s="59">
        <f t="shared" si="232"/>
        <v>0</v>
      </c>
      <c r="AH414" s="59">
        <f t="shared" si="233"/>
        <v>0</v>
      </c>
      <c r="AI414" s="59">
        <f t="shared" si="234"/>
        <v>0</v>
      </c>
      <c r="AJ414" s="59">
        <f t="shared" si="235"/>
        <v>0</v>
      </c>
      <c r="AK414" s="59">
        <f t="shared" si="236"/>
        <v>0</v>
      </c>
      <c r="AL414" s="59">
        <f t="shared" si="237"/>
        <v>0</v>
      </c>
      <c r="AM414" s="59">
        <f t="shared" si="238"/>
        <v>0</v>
      </c>
      <c r="AN414" s="59">
        <f t="shared" si="239"/>
        <v>0</v>
      </c>
      <c r="AO414" s="59">
        <f t="shared" si="240"/>
        <v>0</v>
      </c>
      <c r="AP414" s="59">
        <f t="shared" si="241"/>
        <v>0</v>
      </c>
      <c r="AQ414" s="59">
        <f t="shared" si="242"/>
        <v>0</v>
      </c>
      <c r="BR414" s="59" t="str">
        <f t="shared" si="243"/>
        <v/>
      </c>
      <c r="BS414" s="59" t="str">
        <f t="shared" si="244"/>
        <v/>
      </c>
      <c r="BU414" s="59" t="str">
        <f t="shared" si="245"/>
        <v/>
      </c>
      <c r="BV414" s="59" t="str">
        <f t="shared" si="246"/>
        <v/>
      </c>
      <c r="BX414" s="59" t="str">
        <f t="shared" si="247"/>
        <v/>
      </c>
      <c r="BY414" s="59" t="str">
        <f t="shared" si="248"/>
        <v/>
      </c>
      <c r="BZ414" s="59"/>
      <c r="CB414" s="59" t="str">
        <f t="shared" si="249"/>
        <v/>
      </c>
      <c r="CD414" s="59" t="str">
        <f t="shared" si="250"/>
        <v/>
      </c>
      <c r="CE414" s="59" t="str">
        <f t="shared" si="216"/>
        <v/>
      </c>
      <c r="CF414" s="60">
        <v>413</v>
      </c>
      <c r="CG414" s="60" t="str">
        <f>IF($CF414=Output!$C$7,$BS414,"")</f>
        <v/>
      </c>
    </row>
    <row r="415" spans="1:85" x14ac:dyDescent="0.25">
      <c r="A415" s="37"/>
      <c r="B415" s="39"/>
      <c r="C415" s="37"/>
      <c r="D415" s="37"/>
      <c r="E415" s="37"/>
      <c r="F415" s="37"/>
      <c r="G415" s="62"/>
      <c r="H415" s="57"/>
      <c r="I415" s="57"/>
      <c r="J415" s="57"/>
      <c r="K415" s="57"/>
      <c r="L415" s="57"/>
      <c r="M415" s="57"/>
      <c r="N415" s="57"/>
      <c r="O415" s="57"/>
      <c r="P415" s="57"/>
      <c r="R415" s="59">
        <f t="shared" si="217"/>
        <v>0</v>
      </c>
      <c r="S415" s="59">
        <f t="shared" si="218"/>
        <v>0</v>
      </c>
      <c r="T415" s="59">
        <f t="shared" si="219"/>
        <v>0</v>
      </c>
      <c r="U415" s="59">
        <f t="shared" si="220"/>
        <v>0</v>
      </c>
      <c r="V415" s="59">
        <f t="shared" si="221"/>
        <v>0</v>
      </c>
      <c r="W415" s="59">
        <f t="shared" si="222"/>
        <v>0</v>
      </c>
      <c r="X415" s="59">
        <f t="shared" si="223"/>
        <v>0</v>
      </c>
      <c r="Y415" s="59">
        <f t="shared" si="224"/>
        <v>0</v>
      </c>
      <c r="Z415" s="59">
        <f t="shared" si="225"/>
        <v>0</v>
      </c>
      <c r="AA415" s="59">
        <f t="shared" si="226"/>
        <v>0</v>
      </c>
      <c r="AB415" s="59">
        <f t="shared" si="227"/>
        <v>0</v>
      </c>
      <c r="AC415" s="59">
        <f t="shared" si="228"/>
        <v>0</v>
      </c>
      <c r="AD415" s="59">
        <f t="shared" si="229"/>
        <v>0</v>
      </c>
      <c r="AE415" s="59">
        <f t="shared" si="230"/>
        <v>0</v>
      </c>
      <c r="AF415" s="59">
        <f t="shared" si="231"/>
        <v>0</v>
      </c>
      <c r="AG415" s="59">
        <f t="shared" si="232"/>
        <v>0</v>
      </c>
      <c r="AH415" s="59">
        <f t="shared" si="233"/>
        <v>0</v>
      </c>
      <c r="AI415" s="59">
        <f t="shared" si="234"/>
        <v>0</v>
      </c>
      <c r="AJ415" s="59">
        <f t="shared" si="235"/>
        <v>0</v>
      </c>
      <c r="AK415" s="59">
        <f t="shared" si="236"/>
        <v>0</v>
      </c>
      <c r="AL415" s="59">
        <f t="shared" si="237"/>
        <v>0</v>
      </c>
      <c r="AM415" s="59">
        <f t="shared" si="238"/>
        <v>0</v>
      </c>
      <c r="AN415" s="59">
        <f t="shared" si="239"/>
        <v>0</v>
      </c>
      <c r="AO415" s="59">
        <f t="shared" si="240"/>
        <v>0</v>
      </c>
      <c r="AP415" s="59">
        <f t="shared" si="241"/>
        <v>0</v>
      </c>
      <c r="AQ415" s="59">
        <f t="shared" si="242"/>
        <v>0</v>
      </c>
      <c r="BR415" s="59" t="str">
        <f t="shared" si="243"/>
        <v/>
      </c>
      <c r="BS415" s="59" t="str">
        <f t="shared" si="244"/>
        <v/>
      </c>
      <c r="BU415" s="59" t="str">
        <f t="shared" si="245"/>
        <v/>
      </c>
      <c r="BV415" s="59" t="str">
        <f t="shared" si="246"/>
        <v/>
      </c>
      <c r="BX415" s="59" t="str">
        <f t="shared" si="247"/>
        <v/>
      </c>
      <c r="BY415" s="59" t="str">
        <f t="shared" si="248"/>
        <v/>
      </c>
      <c r="BZ415" s="59"/>
      <c r="CB415" s="59" t="str">
        <f t="shared" si="249"/>
        <v/>
      </c>
      <c r="CD415" s="59" t="str">
        <f t="shared" si="250"/>
        <v/>
      </c>
      <c r="CE415" s="59" t="str">
        <f t="shared" si="216"/>
        <v/>
      </c>
      <c r="CF415" s="60">
        <v>414</v>
      </c>
      <c r="CG415" s="60" t="str">
        <f>IF($CF415=Output!$C$7,$BS415,"")</f>
        <v/>
      </c>
    </row>
    <row r="416" spans="1:85" x14ac:dyDescent="0.25">
      <c r="A416" s="37"/>
      <c r="B416" s="39"/>
      <c r="C416" s="37"/>
      <c r="D416" s="37"/>
      <c r="E416" s="37"/>
      <c r="F416" s="37"/>
      <c r="G416" s="62"/>
      <c r="H416" s="57"/>
      <c r="I416" s="57"/>
      <c r="J416" s="57"/>
      <c r="K416" s="57"/>
      <c r="L416" s="57"/>
      <c r="M416" s="57"/>
      <c r="N416" s="57"/>
      <c r="O416" s="57"/>
      <c r="P416" s="57"/>
      <c r="R416" s="59">
        <f t="shared" si="217"/>
        <v>0</v>
      </c>
      <c r="S416" s="59">
        <f t="shared" si="218"/>
        <v>0</v>
      </c>
      <c r="T416" s="59">
        <f t="shared" si="219"/>
        <v>0</v>
      </c>
      <c r="U416" s="59">
        <f t="shared" si="220"/>
        <v>0</v>
      </c>
      <c r="V416" s="59">
        <f t="shared" si="221"/>
        <v>0</v>
      </c>
      <c r="W416" s="59">
        <f t="shared" si="222"/>
        <v>0</v>
      </c>
      <c r="X416" s="59">
        <f t="shared" si="223"/>
        <v>0</v>
      </c>
      <c r="Y416" s="59">
        <f t="shared" si="224"/>
        <v>0</v>
      </c>
      <c r="Z416" s="59">
        <f t="shared" si="225"/>
        <v>0</v>
      </c>
      <c r="AA416" s="59">
        <f t="shared" si="226"/>
        <v>0</v>
      </c>
      <c r="AB416" s="59">
        <f t="shared" si="227"/>
        <v>0</v>
      </c>
      <c r="AC416" s="59">
        <f t="shared" si="228"/>
        <v>0</v>
      </c>
      <c r="AD416" s="59">
        <f t="shared" si="229"/>
        <v>0</v>
      </c>
      <c r="AE416" s="59">
        <f t="shared" si="230"/>
        <v>0</v>
      </c>
      <c r="AF416" s="59">
        <f t="shared" si="231"/>
        <v>0</v>
      </c>
      <c r="AG416" s="59">
        <f t="shared" si="232"/>
        <v>0</v>
      </c>
      <c r="AH416" s="59">
        <f t="shared" si="233"/>
        <v>0</v>
      </c>
      <c r="AI416" s="59">
        <f t="shared" si="234"/>
        <v>0</v>
      </c>
      <c r="AJ416" s="59">
        <f t="shared" si="235"/>
        <v>0</v>
      </c>
      <c r="AK416" s="59">
        <f t="shared" si="236"/>
        <v>0</v>
      </c>
      <c r="AL416" s="59">
        <f t="shared" si="237"/>
        <v>0</v>
      </c>
      <c r="AM416" s="59">
        <f t="shared" si="238"/>
        <v>0</v>
      </c>
      <c r="AN416" s="59">
        <f t="shared" si="239"/>
        <v>0</v>
      </c>
      <c r="AO416" s="59">
        <f t="shared" si="240"/>
        <v>0</v>
      </c>
      <c r="AP416" s="59">
        <f t="shared" si="241"/>
        <v>0</v>
      </c>
      <c r="AQ416" s="59">
        <f t="shared" si="242"/>
        <v>0</v>
      </c>
      <c r="BR416" s="59" t="str">
        <f t="shared" si="243"/>
        <v/>
      </c>
      <c r="BS416" s="59" t="str">
        <f t="shared" si="244"/>
        <v/>
      </c>
      <c r="BU416" s="59" t="str">
        <f t="shared" si="245"/>
        <v/>
      </c>
      <c r="BV416" s="59" t="str">
        <f t="shared" si="246"/>
        <v/>
      </c>
      <c r="BX416" s="59" t="str">
        <f t="shared" si="247"/>
        <v/>
      </c>
      <c r="BY416" s="59" t="str">
        <f t="shared" si="248"/>
        <v/>
      </c>
      <c r="BZ416" s="59"/>
      <c r="CB416" s="59" t="str">
        <f t="shared" si="249"/>
        <v/>
      </c>
      <c r="CD416" s="59" t="str">
        <f t="shared" si="250"/>
        <v/>
      </c>
      <c r="CE416" s="59" t="str">
        <f t="shared" si="216"/>
        <v/>
      </c>
      <c r="CF416" s="60">
        <v>415</v>
      </c>
      <c r="CG416" s="60" t="str">
        <f>IF($CF416=Output!$C$7,$BS416,"")</f>
        <v/>
      </c>
    </row>
    <row r="417" spans="1:85" x14ac:dyDescent="0.25">
      <c r="A417" s="37"/>
      <c r="B417" s="39"/>
      <c r="C417" s="37"/>
      <c r="D417" s="37"/>
      <c r="E417" s="37"/>
      <c r="F417" s="37"/>
      <c r="G417" s="62"/>
      <c r="H417" s="57"/>
      <c r="I417" s="57"/>
      <c r="J417" s="57"/>
      <c r="K417" s="57"/>
      <c r="L417" s="57"/>
      <c r="M417" s="57"/>
      <c r="N417" s="57"/>
      <c r="O417" s="57"/>
      <c r="P417" s="57"/>
      <c r="R417" s="59">
        <f t="shared" si="217"/>
        <v>0</v>
      </c>
      <c r="S417" s="59">
        <f t="shared" si="218"/>
        <v>0</v>
      </c>
      <c r="T417" s="59">
        <f t="shared" si="219"/>
        <v>0</v>
      </c>
      <c r="U417" s="59">
        <f t="shared" si="220"/>
        <v>0</v>
      </c>
      <c r="V417" s="59">
        <f t="shared" si="221"/>
        <v>0</v>
      </c>
      <c r="W417" s="59">
        <f t="shared" si="222"/>
        <v>0</v>
      </c>
      <c r="X417" s="59">
        <f t="shared" si="223"/>
        <v>0</v>
      </c>
      <c r="Y417" s="59">
        <f t="shared" si="224"/>
        <v>0</v>
      </c>
      <c r="Z417" s="59">
        <f t="shared" si="225"/>
        <v>0</v>
      </c>
      <c r="AA417" s="59">
        <f t="shared" si="226"/>
        <v>0</v>
      </c>
      <c r="AB417" s="59">
        <f t="shared" si="227"/>
        <v>0</v>
      </c>
      <c r="AC417" s="59">
        <f t="shared" si="228"/>
        <v>0</v>
      </c>
      <c r="AD417" s="59">
        <f t="shared" si="229"/>
        <v>0</v>
      </c>
      <c r="AE417" s="59">
        <f t="shared" si="230"/>
        <v>0</v>
      </c>
      <c r="AF417" s="59">
        <f t="shared" si="231"/>
        <v>0</v>
      </c>
      <c r="AG417" s="59">
        <f t="shared" si="232"/>
        <v>0</v>
      </c>
      <c r="AH417" s="59">
        <f t="shared" si="233"/>
        <v>0</v>
      </c>
      <c r="AI417" s="59">
        <f t="shared" si="234"/>
        <v>0</v>
      </c>
      <c r="AJ417" s="59">
        <f t="shared" si="235"/>
        <v>0</v>
      </c>
      <c r="AK417" s="59">
        <f t="shared" si="236"/>
        <v>0</v>
      </c>
      <c r="AL417" s="59">
        <f t="shared" si="237"/>
        <v>0</v>
      </c>
      <c r="AM417" s="59">
        <f t="shared" si="238"/>
        <v>0</v>
      </c>
      <c r="AN417" s="59">
        <f t="shared" si="239"/>
        <v>0</v>
      </c>
      <c r="AO417" s="59">
        <f t="shared" si="240"/>
        <v>0</v>
      </c>
      <c r="AP417" s="59">
        <f t="shared" si="241"/>
        <v>0</v>
      </c>
      <c r="AQ417" s="59">
        <f t="shared" si="242"/>
        <v>0</v>
      </c>
      <c r="BR417" s="59" t="str">
        <f t="shared" si="243"/>
        <v/>
      </c>
      <c r="BS417" s="59" t="str">
        <f t="shared" si="244"/>
        <v/>
      </c>
      <c r="BU417" s="59" t="str">
        <f t="shared" si="245"/>
        <v/>
      </c>
      <c r="BV417" s="59" t="str">
        <f t="shared" si="246"/>
        <v/>
      </c>
      <c r="BX417" s="59" t="str">
        <f t="shared" si="247"/>
        <v/>
      </c>
      <c r="BY417" s="59" t="str">
        <f t="shared" si="248"/>
        <v/>
      </c>
      <c r="BZ417" s="59"/>
      <c r="CB417" s="59" t="str">
        <f t="shared" si="249"/>
        <v/>
      </c>
      <c r="CD417" s="59" t="str">
        <f t="shared" si="250"/>
        <v/>
      </c>
      <c r="CE417" s="59" t="str">
        <f t="shared" si="216"/>
        <v/>
      </c>
      <c r="CF417" s="60">
        <v>416</v>
      </c>
      <c r="CG417" s="60" t="str">
        <f>IF($CF417=Output!$C$7,$BS417,"")</f>
        <v/>
      </c>
    </row>
    <row r="418" spans="1:85" x14ac:dyDescent="0.25">
      <c r="A418" s="37"/>
      <c r="B418" s="39"/>
      <c r="C418" s="37"/>
      <c r="D418" s="37"/>
      <c r="E418" s="37"/>
      <c r="F418" s="37"/>
      <c r="G418" s="62"/>
      <c r="H418" s="57"/>
      <c r="I418" s="57"/>
      <c r="J418" s="57"/>
      <c r="K418" s="57"/>
      <c r="L418" s="57"/>
      <c r="M418" s="57"/>
      <c r="N418" s="57"/>
      <c r="O418" s="57"/>
      <c r="P418" s="57"/>
      <c r="R418" s="59">
        <f t="shared" si="217"/>
        <v>0</v>
      </c>
      <c r="S418" s="59">
        <f t="shared" si="218"/>
        <v>0</v>
      </c>
      <c r="T418" s="59">
        <f t="shared" si="219"/>
        <v>0</v>
      </c>
      <c r="U418" s="59">
        <f t="shared" si="220"/>
        <v>0</v>
      </c>
      <c r="V418" s="59">
        <f t="shared" si="221"/>
        <v>0</v>
      </c>
      <c r="W418" s="59">
        <f t="shared" si="222"/>
        <v>0</v>
      </c>
      <c r="X418" s="59">
        <f t="shared" si="223"/>
        <v>0</v>
      </c>
      <c r="Y418" s="59">
        <f t="shared" si="224"/>
        <v>0</v>
      </c>
      <c r="Z418" s="59">
        <f t="shared" si="225"/>
        <v>0</v>
      </c>
      <c r="AA418" s="59">
        <f t="shared" si="226"/>
        <v>0</v>
      </c>
      <c r="AB418" s="59">
        <f t="shared" si="227"/>
        <v>0</v>
      </c>
      <c r="AC418" s="59">
        <f t="shared" si="228"/>
        <v>0</v>
      </c>
      <c r="AD418" s="59">
        <f t="shared" si="229"/>
        <v>0</v>
      </c>
      <c r="AE418" s="59">
        <f t="shared" si="230"/>
        <v>0</v>
      </c>
      <c r="AF418" s="59">
        <f t="shared" si="231"/>
        <v>0</v>
      </c>
      <c r="AG418" s="59">
        <f t="shared" si="232"/>
        <v>0</v>
      </c>
      <c r="AH418" s="59">
        <f t="shared" si="233"/>
        <v>0</v>
      </c>
      <c r="AI418" s="59">
        <f t="shared" si="234"/>
        <v>0</v>
      </c>
      <c r="AJ418" s="59">
        <f t="shared" si="235"/>
        <v>0</v>
      </c>
      <c r="AK418" s="59">
        <f t="shared" si="236"/>
        <v>0</v>
      </c>
      <c r="AL418" s="59">
        <f t="shared" si="237"/>
        <v>0</v>
      </c>
      <c r="AM418" s="59">
        <f t="shared" si="238"/>
        <v>0</v>
      </c>
      <c r="AN418" s="59">
        <f t="shared" si="239"/>
        <v>0</v>
      </c>
      <c r="AO418" s="59">
        <f t="shared" si="240"/>
        <v>0</v>
      </c>
      <c r="AP418" s="59">
        <f t="shared" si="241"/>
        <v>0</v>
      </c>
      <c r="AQ418" s="59">
        <f t="shared" si="242"/>
        <v>0</v>
      </c>
      <c r="BR418" s="59" t="str">
        <f t="shared" si="243"/>
        <v/>
      </c>
      <c r="BS418" s="59" t="str">
        <f t="shared" si="244"/>
        <v/>
      </c>
      <c r="BU418" s="59" t="str">
        <f t="shared" si="245"/>
        <v/>
      </c>
      <c r="BV418" s="59" t="str">
        <f t="shared" si="246"/>
        <v/>
      </c>
      <c r="BX418" s="59" t="str">
        <f t="shared" si="247"/>
        <v/>
      </c>
      <c r="BY418" s="59" t="str">
        <f t="shared" si="248"/>
        <v/>
      </c>
      <c r="BZ418" s="59"/>
      <c r="CB418" s="59" t="str">
        <f t="shared" si="249"/>
        <v/>
      </c>
      <c r="CD418" s="59" t="str">
        <f t="shared" si="250"/>
        <v/>
      </c>
      <c r="CE418" s="59" t="str">
        <f t="shared" si="216"/>
        <v/>
      </c>
      <c r="CF418" s="60">
        <v>417</v>
      </c>
      <c r="CG418" s="60" t="str">
        <f>IF($CF418=Output!$C$7,$BS418,"")</f>
        <v/>
      </c>
    </row>
    <row r="419" spans="1:85" x14ac:dyDescent="0.25">
      <c r="A419" s="37"/>
      <c r="B419" s="39"/>
      <c r="C419" s="37"/>
      <c r="D419" s="37"/>
      <c r="E419" s="37"/>
      <c r="F419" s="37"/>
      <c r="G419" s="62"/>
      <c r="H419" s="57"/>
      <c r="I419" s="57"/>
      <c r="J419" s="57"/>
      <c r="K419" s="57"/>
      <c r="L419" s="57"/>
      <c r="M419" s="57"/>
      <c r="N419" s="57"/>
      <c r="O419" s="57"/>
      <c r="P419" s="57"/>
      <c r="R419" s="59">
        <f t="shared" si="217"/>
        <v>0</v>
      </c>
      <c r="S419" s="59">
        <f t="shared" si="218"/>
        <v>0</v>
      </c>
      <c r="T419" s="59">
        <f t="shared" si="219"/>
        <v>0</v>
      </c>
      <c r="U419" s="59">
        <f t="shared" si="220"/>
        <v>0</v>
      </c>
      <c r="V419" s="59">
        <f t="shared" si="221"/>
        <v>0</v>
      </c>
      <c r="W419" s="59">
        <f t="shared" si="222"/>
        <v>0</v>
      </c>
      <c r="X419" s="59">
        <f t="shared" si="223"/>
        <v>0</v>
      </c>
      <c r="Y419" s="59">
        <f t="shared" si="224"/>
        <v>0</v>
      </c>
      <c r="Z419" s="59">
        <f t="shared" si="225"/>
        <v>0</v>
      </c>
      <c r="AA419" s="59">
        <f t="shared" si="226"/>
        <v>0</v>
      </c>
      <c r="AB419" s="59">
        <f t="shared" si="227"/>
        <v>0</v>
      </c>
      <c r="AC419" s="59">
        <f t="shared" si="228"/>
        <v>0</v>
      </c>
      <c r="AD419" s="59">
        <f t="shared" si="229"/>
        <v>0</v>
      </c>
      <c r="AE419" s="59">
        <f t="shared" si="230"/>
        <v>0</v>
      </c>
      <c r="AF419" s="59">
        <f t="shared" si="231"/>
        <v>0</v>
      </c>
      <c r="AG419" s="59">
        <f t="shared" si="232"/>
        <v>0</v>
      </c>
      <c r="AH419" s="59">
        <f t="shared" si="233"/>
        <v>0</v>
      </c>
      <c r="AI419" s="59">
        <f t="shared" si="234"/>
        <v>0</v>
      </c>
      <c r="AJ419" s="59">
        <f t="shared" si="235"/>
        <v>0</v>
      </c>
      <c r="AK419" s="59">
        <f t="shared" si="236"/>
        <v>0</v>
      </c>
      <c r="AL419" s="59">
        <f t="shared" si="237"/>
        <v>0</v>
      </c>
      <c r="AM419" s="59">
        <f t="shared" si="238"/>
        <v>0</v>
      </c>
      <c r="AN419" s="59">
        <f t="shared" si="239"/>
        <v>0</v>
      </c>
      <c r="AO419" s="59">
        <f t="shared" si="240"/>
        <v>0</v>
      </c>
      <c r="AP419" s="59">
        <f t="shared" si="241"/>
        <v>0</v>
      </c>
      <c r="AQ419" s="59">
        <f t="shared" si="242"/>
        <v>0</v>
      </c>
      <c r="BR419" s="59" t="str">
        <f t="shared" si="243"/>
        <v/>
      </c>
      <c r="BS419" s="59" t="str">
        <f t="shared" si="244"/>
        <v/>
      </c>
      <c r="BU419" s="59" t="str">
        <f t="shared" si="245"/>
        <v/>
      </c>
      <c r="BV419" s="59" t="str">
        <f t="shared" si="246"/>
        <v/>
      </c>
      <c r="BX419" s="59" t="str">
        <f t="shared" si="247"/>
        <v/>
      </c>
      <c r="BY419" s="59" t="str">
        <f t="shared" si="248"/>
        <v/>
      </c>
      <c r="BZ419" s="59"/>
      <c r="CB419" s="59" t="str">
        <f t="shared" si="249"/>
        <v/>
      </c>
      <c r="CD419" s="59" t="str">
        <f t="shared" si="250"/>
        <v/>
      </c>
      <c r="CE419" s="59" t="str">
        <f t="shared" si="216"/>
        <v/>
      </c>
      <c r="CF419" s="60">
        <v>418</v>
      </c>
      <c r="CG419" s="60" t="str">
        <f>IF($CF419=Output!$C$7,$BS419,"")</f>
        <v/>
      </c>
    </row>
    <row r="420" spans="1:85" x14ac:dyDescent="0.25">
      <c r="A420" s="37"/>
      <c r="B420" s="39"/>
      <c r="C420" s="37"/>
      <c r="D420" s="37"/>
      <c r="E420" s="37"/>
      <c r="F420" s="37"/>
      <c r="G420" s="62"/>
      <c r="H420" s="57"/>
      <c r="I420" s="57"/>
      <c r="J420" s="57"/>
      <c r="K420" s="57"/>
      <c r="L420" s="57"/>
      <c r="M420" s="57"/>
      <c r="N420" s="57"/>
      <c r="O420" s="57"/>
      <c r="P420" s="57"/>
      <c r="R420" s="59">
        <f t="shared" si="217"/>
        <v>0</v>
      </c>
      <c r="S420" s="59">
        <f t="shared" si="218"/>
        <v>0</v>
      </c>
      <c r="T420" s="59">
        <f t="shared" si="219"/>
        <v>0</v>
      </c>
      <c r="U420" s="59">
        <f t="shared" si="220"/>
        <v>0</v>
      </c>
      <c r="V420" s="59">
        <f t="shared" si="221"/>
        <v>0</v>
      </c>
      <c r="W420" s="59">
        <f t="shared" si="222"/>
        <v>0</v>
      </c>
      <c r="X420" s="59">
        <f t="shared" si="223"/>
        <v>0</v>
      </c>
      <c r="Y420" s="59">
        <f t="shared" si="224"/>
        <v>0</v>
      </c>
      <c r="Z420" s="59">
        <f t="shared" si="225"/>
        <v>0</v>
      </c>
      <c r="AA420" s="59">
        <f t="shared" si="226"/>
        <v>0</v>
      </c>
      <c r="AB420" s="59">
        <f t="shared" si="227"/>
        <v>0</v>
      </c>
      <c r="AC420" s="59">
        <f t="shared" si="228"/>
        <v>0</v>
      </c>
      <c r="AD420" s="59">
        <f t="shared" si="229"/>
        <v>0</v>
      </c>
      <c r="AE420" s="59">
        <f t="shared" si="230"/>
        <v>0</v>
      </c>
      <c r="AF420" s="59">
        <f t="shared" si="231"/>
        <v>0</v>
      </c>
      <c r="AG420" s="59">
        <f t="shared" si="232"/>
        <v>0</v>
      </c>
      <c r="AH420" s="59">
        <f t="shared" si="233"/>
        <v>0</v>
      </c>
      <c r="AI420" s="59">
        <f t="shared" si="234"/>
        <v>0</v>
      </c>
      <c r="AJ420" s="59">
        <f t="shared" si="235"/>
        <v>0</v>
      </c>
      <c r="AK420" s="59">
        <f t="shared" si="236"/>
        <v>0</v>
      </c>
      <c r="AL420" s="59">
        <f t="shared" si="237"/>
        <v>0</v>
      </c>
      <c r="AM420" s="59">
        <f t="shared" si="238"/>
        <v>0</v>
      </c>
      <c r="AN420" s="59">
        <f t="shared" si="239"/>
        <v>0</v>
      </c>
      <c r="AO420" s="59">
        <f t="shared" si="240"/>
        <v>0</v>
      </c>
      <c r="AP420" s="59">
        <f t="shared" si="241"/>
        <v>0</v>
      </c>
      <c r="AQ420" s="59">
        <f t="shared" si="242"/>
        <v>0</v>
      </c>
      <c r="BR420" s="59" t="str">
        <f t="shared" si="243"/>
        <v/>
      </c>
      <c r="BS420" s="59" t="str">
        <f t="shared" si="244"/>
        <v/>
      </c>
      <c r="BU420" s="59" t="str">
        <f t="shared" si="245"/>
        <v/>
      </c>
      <c r="BV420" s="59" t="str">
        <f t="shared" si="246"/>
        <v/>
      </c>
      <c r="BX420" s="59" t="str">
        <f t="shared" si="247"/>
        <v/>
      </c>
      <c r="BY420" s="59" t="str">
        <f t="shared" si="248"/>
        <v/>
      </c>
      <c r="BZ420" s="59"/>
      <c r="CB420" s="59" t="str">
        <f t="shared" si="249"/>
        <v/>
      </c>
      <c r="CD420" s="59" t="str">
        <f t="shared" si="250"/>
        <v/>
      </c>
      <c r="CE420" s="59" t="str">
        <f t="shared" si="216"/>
        <v/>
      </c>
      <c r="CF420" s="60">
        <v>419</v>
      </c>
      <c r="CG420" s="60" t="str">
        <f>IF($CF420=Output!$C$7,$BS420,"")</f>
        <v/>
      </c>
    </row>
    <row r="421" spans="1:85" x14ac:dyDescent="0.25">
      <c r="A421" s="37"/>
      <c r="B421" s="39"/>
      <c r="C421" s="37"/>
      <c r="D421" s="37"/>
      <c r="E421" s="37"/>
      <c r="F421" s="37"/>
      <c r="G421" s="62"/>
      <c r="H421" s="57"/>
      <c r="I421" s="57"/>
      <c r="J421" s="57"/>
      <c r="K421" s="57"/>
      <c r="L421" s="57"/>
      <c r="M421" s="57"/>
      <c r="N421" s="57"/>
      <c r="O421" s="57"/>
      <c r="P421" s="57"/>
      <c r="R421" s="59">
        <f t="shared" si="217"/>
        <v>0</v>
      </c>
      <c r="S421" s="59">
        <f t="shared" si="218"/>
        <v>0</v>
      </c>
      <c r="T421" s="59">
        <f t="shared" si="219"/>
        <v>0</v>
      </c>
      <c r="U421" s="59">
        <f t="shared" si="220"/>
        <v>0</v>
      </c>
      <c r="V421" s="59">
        <f t="shared" si="221"/>
        <v>0</v>
      </c>
      <c r="W421" s="59">
        <f t="shared" si="222"/>
        <v>0</v>
      </c>
      <c r="X421" s="59">
        <f t="shared" si="223"/>
        <v>0</v>
      </c>
      <c r="Y421" s="59">
        <f t="shared" si="224"/>
        <v>0</v>
      </c>
      <c r="Z421" s="59">
        <f t="shared" si="225"/>
        <v>0</v>
      </c>
      <c r="AA421" s="59">
        <f t="shared" si="226"/>
        <v>0</v>
      </c>
      <c r="AB421" s="59">
        <f t="shared" si="227"/>
        <v>0</v>
      </c>
      <c r="AC421" s="59">
        <f t="shared" si="228"/>
        <v>0</v>
      </c>
      <c r="AD421" s="59">
        <f t="shared" si="229"/>
        <v>0</v>
      </c>
      <c r="AE421" s="59">
        <f t="shared" si="230"/>
        <v>0</v>
      </c>
      <c r="AF421" s="59">
        <f t="shared" si="231"/>
        <v>0</v>
      </c>
      <c r="AG421" s="59">
        <f t="shared" si="232"/>
        <v>0</v>
      </c>
      <c r="AH421" s="59">
        <f t="shared" si="233"/>
        <v>0</v>
      </c>
      <c r="AI421" s="59">
        <f t="shared" si="234"/>
        <v>0</v>
      </c>
      <c r="AJ421" s="59">
        <f t="shared" si="235"/>
        <v>0</v>
      </c>
      <c r="AK421" s="59">
        <f t="shared" si="236"/>
        <v>0</v>
      </c>
      <c r="AL421" s="59">
        <f t="shared" si="237"/>
        <v>0</v>
      </c>
      <c r="AM421" s="59">
        <f t="shared" si="238"/>
        <v>0</v>
      </c>
      <c r="AN421" s="59">
        <f t="shared" si="239"/>
        <v>0</v>
      </c>
      <c r="AO421" s="59">
        <f t="shared" si="240"/>
        <v>0</v>
      </c>
      <c r="AP421" s="59">
        <f t="shared" si="241"/>
        <v>0</v>
      </c>
      <c r="AQ421" s="59">
        <f t="shared" si="242"/>
        <v>0</v>
      </c>
      <c r="BR421" s="59" t="str">
        <f t="shared" si="243"/>
        <v/>
      </c>
      <c r="BS421" s="59" t="str">
        <f t="shared" si="244"/>
        <v/>
      </c>
      <c r="BU421" s="59" t="str">
        <f t="shared" si="245"/>
        <v/>
      </c>
      <c r="BV421" s="59" t="str">
        <f t="shared" si="246"/>
        <v/>
      </c>
      <c r="BX421" s="59" t="str">
        <f t="shared" si="247"/>
        <v/>
      </c>
      <c r="BY421" s="59" t="str">
        <f t="shared" si="248"/>
        <v/>
      </c>
      <c r="BZ421" s="59"/>
      <c r="CB421" s="59" t="str">
        <f t="shared" si="249"/>
        <v/>
      </c>
      <c r="CD421" s="59" t="str">
        <f t="shared" si="250"/>
        <v/>
      </c>
      <c r="CE421" s="59" t="str">
        <f t="shared" si="216"/>
        <v/>
      </c>
      <c r="CF421" s="60">
        <v>420</v>
      </c>
      <c r="CG421" s="60" t="str">
        <f>IF($CF421=Output!$C$7,$BS421,"")</f>
        <v/>
      </c>
    </row>
    <row r="422" spans="1:85" x14ac:dyDescent="0.25">
      <c r="A422" s="37"/>
      <c r="B422" s="39"/>
      <c r="C422" s="37"/>
      <c r="D422" s="37"/>
      <c r="E422" s="37"/>
      <c r="F422" s="37"/>
      <c r="G422" s="62"/>
      <c r="H422" s="57"/>
      <c r="I422" s="57"/>
      <c r="J422" s="57"/>
      <c r="K422" s="57"/>
      <c r="L422" s="57"/>
      <c r="M422" s="57"/>
      <c r="N422" s="57"/>
      <c r="O422" s="57"/>
      <c r="P422" s="57"/>
      <c r="R422" s="59">
        <f t="shared" si="217"/>
        <v>0</v>
      </c>
      <c r="S422" s="59">
        <f t="shared" si="218"/>
        <v>0</v>
      </c>
      <c r="T422" s="59">
        <f t="shared" si="219"/>
        <v>0</v>
      </c>
      <c r="U422" s="59">
        <f t="shared" si="220"/>
        <v>0</v>
      </c>
      <c r="V422" s="59">
        <f t="shared" si="221"/>
        <v>0</v>
      </c>
      <c r="W422" s="59">
        <f t="shared" si="222"/>
        <v>0</v>
      </c>
      <c r="X422" s="59">
        <f t="shared" si="223"/>
        <v>0</v>
      </c>
      <c r="Y422" s="59">
        <f t="shared" si="224"/>
        <v>0</v>
      </c>
      <c r="Z422" s="59">
        <f t="shared" si="225"/>
        <v>0</v>
      </c>
      <c r="AA422" s="59">
        <f t="shared" si="226"/>
        <v>0</v>
      </c>
      <c r="AB422" s="59">
        <f t="shared" si="227"/>
        <v>0</v>
      </c>
      <c r="AC422" s="59">
        <f t="shared" si="228"/>
        <v>0</v>
      </c>
      <c r="AD422" s="59">
        <f t="shared" si="229"/>
        <v>0</v>
      </c>
      <c r="AE422" s="59">
        <f t="shared" si="230"/>
        <v>0</v>
      </c>
      <c r="AF422" s="59">
        <f t="shared" si="231"/>
        <v>0</v>
      </c>
      <c r="AG422" s="59">
        <f t="shared" si="232"/>
        <v>0</v>
      </c>
      <c r="AH422" s="59">
        <f t="shared" si="233"/>
        <v>0</v>
      </c>
      <c r="AI422" s="59">
        <f t="shared" si="234"/>
        <v>0</v>
      </c>
      <c r="AJ422" s="59">
        <f t="shared" si="235"/>
        <v>0</v>
      </c>
      <c r="AK422" s="59">
        <f t="shared" si="236"/>
        <v>0</v>
      </c>
      <c r="AL422" s="59">
        <f t="shared" si="237"/>
        <v>0</v>
      </c>
      <c r="AM422" s="59">
        <f t="shared" si="238"/>
        <v>0</v>
      </c>
      <c r="AN422" s="59">
        <f t="shared" si="239"/>
        <v>0</v>
      </c>
      <c r="AO422" s="59">
        <f t="shared" si="240"/>
        <v>0</v>
      </c>
      <c r="AP422" s="59">
        <f t="shared" si="241"/>
        <v>0</v>
      </c>
      <c r="AQ422" s="59">
        <f t="shared" si="242"/>
        <v>0</v>
      </c>
      <c r="BR422" s="59" t="str">
        <f t="shared" si="243"/>
        <v/>
      </c>
      <c r="BS422" s="59" t="str">
        <f t="shared" si="244"/>
        <v/>
      </c>
      <c r="BU422" s="59" t="str">
        <f t="shared" si="245"/>
        <v/>
      </c>
      <c r="BV422" s="59" t="str">
        <f t="shared" si="246"/>
        <v/>
      </c>
      <c r="BX422" s="59" t="str">
        <f t="shared" si="247"/>
        <v/>
      </c>
      <c r="BY422" s="59" t="str">
        <f t="shared" si="248"/>
        <v/>
      </c>
      <c r="BZ422" s="59"/>
      <c r="CB422" s="59" t="str">
        <f t="shared" si="249"/>
        <v/>
      </c>
      <c r="CD422" s="59" t="str">
        <f t="shared" si="250"/>
        <v/>
      </c>
      <c r="CE422" s="59" t="str">
        <f t="shared" si="216"/>
        <v/>
      </c>
      <c r="CF422" s="60">
        <v>421</v>
      </c>
      <c r="CG422" s="60" t="str">
        <f>IF($CF422=Output!$C$7,$BS422,"")</f>
        <v/>
      </c>
    </row>
    <row r="423" spans="1:85" x14ac:dyDescent="0.25">
      <c r="A423" s="37"/>
      <c r="B423" s="39"/>
      <c r="C423" s="37"/>
      <c r="D423" s="37"/>
      <c r="E423" s="37"/>
      <c r="F423" s="37"/>
      <c r="G423" s="62"/>
      <c r="H423" s="57"/>
      <c r="I423" s="57"/>
      <c r="J423" s="57"/>
      <c r="K423" s="57"/>
      <c r="L423" s="57"/>
      <c r="M423" s="57"/>
      <c r="N423" s="57"/>
      <c r="O423" s="57"/>
      <c r="P423" s="57"/>
      <c r="R423" s="59">
        <f t="shared" si="217"/>
        <v>0</v>
      </c>
      <c r="S423" s="59">
        <f t="shared" si="218"/>
        <v>0</v>
      </c>
      <c r="T423" s="59">
        <f t="shared" si="219"/>
        <v>0</v>
      </c>
      <c r="U423" s="59">
        <f t="shared" si="220"/>
        <v>0</v>
      </c>
      <c r="V423" s="59">
        <f t="shared" si="221"/>
        <v>0</v>
      </c>
      <c r="W423" s="59">
        <f t="shared" si="222"/>
        <v>0</v>
      </c>
      <c r="X423" s="59">
        <f t="shared" si="223"/>
        <v>0</v>
      </c>
      <c r="Y423" s="59">
        <f t="shared" si="224"/>
        <v>0</v>
      </c>
      <c r="Z423" s="59">
        <f t="shared" si="225"/>
        <v>0</v>
      </c>
      <c r="AA423" s="59">
        <f t="shared" si="226"/>
        <v>0</v>
      </c>
      <c r="AB423" s="59">
        <f t="shared" si="227"/>
        <v>0</v>
      </c>
      <c r="AC423" s="59">
        <f t="shared" si="228"/>
        <v>0</v>
      </c>
      <c r="AD423" s="59">
        <f t="shared" si="229"/>
        <v>0</v>
      </c>
      <c r="AE423" s="59">
        <f t="shared" si="230"/>
        <v>0</v>
      </c>
      <c r="AF423" s="59">
        <f t="shared" si="231"/>
        <v>0</v>
      </c>
      <c r="AG423" s="59">
        <f t="shared" si="232"/>
        <v>0</v>
      </c>
      <c r="AH423" s="59">
        <f t="shared" si="233"/>
        <v>0</v>
      </c>
      <c r="AI423" s="59">
        <f t="shared" si="234"/>
        <v>0</v>
      </c>
      <c r="AJ423" s="59">
        <f t="shared" si="235"/>
        <v>0</v>
      </c>
      <c r="AK423" s="59">
        <f t="shared" si="236"/>
        <v>0</v>
      </c>
      <c r="AL423" s="59">
        <f t="shared" si="237"/>
        <v>0</v>
      </c>
      <c r="AM423" s="59">
        <f t="shared" si="238"/>
        <v>0</v>
      </c>
      <c r="AN423" s="59">
        <f t="shared" si="239"/>
        <v>0</v>
      </c>
      <c r="AO423" s="59">
        <f t="shared" si="240"/>
        <v>0</v>
      </c>
      <c r="AP423" s="59">
        <f t="shared" si="241"/>
        <v>0</v>
      </c>
      <c r="AQ423" s="59">
        <f t="shared" si="242"/>
        <v>0</v>
      </c>
      <c r="BR423" s="59" t="str">
        <f t="shared" si="243"/>
        <v/>
      </c>
      <c r="BS423" s="59" t="str">
        <f t="shared" si="244"/>
        <v/>
      </c>
      <c r="BU423" s="59" t="str">
        <f t="shared" si="245"/>
        <v/>
      </c>
      <c r="BV423" s="59" t="str">
        <f t="shared" si="246"/>
        <v/>
      </c>
      <c r="BX423" s="59" t="str">
        <f t="shared" si="247"/>
        <v/>
      </c>
      <c r="BY423" s="59" t="str">
        <f t="shared" si="248"/>
        <v/>
      </c>
      <c r="BZ423" s="59"/>
      <c r="CB423" s="59" t="str">
        <f t="shared" si="249"/>
        <v/>
      </c>
      <c r="CD423" s="59" t="str">
        <f t="shared" si="250"/>
        <v/>
      </c>
      <c r="CE423" s="59" t="str">
        <f t="shared" si="216"/>
        <v/>
      </c>
      <c r="CF423" s="60">
        <v>422</v>
      </c>
      <c r="CG423" s="60" t="str">
        <f>IF($CF423=Output!$C$7,$BS423,"")</f>
        <v/>
      </c>
    </row>
    <row r="424" spans="1:85" x14ac:dyDescent="0.25">
      <c r="A424" s="37"/>
      <c r="B424" s="39"/>
      <c r="C424" s="37"/>
      <c r="D424" s="37"/>
      <c r="E424" s="37"/>
      <c r="F424" s="37"/>
      <c r="G424" s="62"/>
      <c r="H424" s="57"/>
      <c r="I424" s="57"/>
      <c r="J424" s="57"/>
      <c r="K424" s="57"/>
      <c r="L424" s="57"/>
      <c r="M424" s="57"/>
      <c r="N424" s="57"/>
      <c r="O424" s="57"/>
      <c r="P424" s="57"/>
      <c r="R424" s="59">
        <f t="shared" si="217"/>
        <v>0</v>
      </c>
      <c r="S424" s="59">
        <f t="shared" si="218"/>
        <v>0</v>
      </c>
      <c r="T424" s="59">
        <f t="shared" si="219"/>
        <v>0</v>
      </c>
      <c r="U424" s="59">
        <f t="shared" si="220"/>
        <v>0</v>
      </c>
      <c r="V424" s="59">
        <f t="shared" si="221"/>
        <v>0</v>
      </c>
      <c r="W424" s="59">
        <f t="shared" si="222"/>
        <v>0</v>
      </c>
      <c r="X424" s="59">
        <f t="shared" si="223"/>
        <v>0</v>
      </c>
      <c r="Y424" s="59">
        <f t="shared" si="224"/>
        <v>0</v>
      </c>
      <c r="Z424" s="59">
        <f t="shared" si="225"/>
        <v>0</v>
      </c>
      <c r="AA424" s="59">
        <f t="shared" si="226"/>
        <v>0</v>
      </c>
      <c r="AB424" s="59">
        <f t="shared" si="227"/>
        <v>0</v>
      </c>
      <c r="AC424" s="59">
        <f t="shared" si="228"/>
        <v>0</v>
      </c>
      <c r="AD424" s="59">
        <f t="shared" si="229"/>
        <v>0</v>
      </c>
      <c r="AE424" s="59">
        <f t="shared" si="230"/>
        <v>0</v>
      </c>
      <c r="AF424" s="59">
        <f t="shared" si="231"/>
        <v>0</v>
      </c>
      <c r="AG424" s="59">
        <f t="shared" si="232"/>
        <v>0</v>
      </c>
      <c r="AH424" s="59">
        <f t="shared" si="233"/>
        <v>0</v>
      </c>
      <c r="AI424" s="59">
        <f t="shared" si="234"/>
        <v>0</v>
      </c>
      <c r="AJ424" s="59">
        <f t="shared" si="235"/>
        <v>0</v>
      </c>
      <c r="AK424" s="59">
        <f t="shared" si="236"/>
        <v>0</v>
      </c>
      <c r="AL424" s="59">
        <f t="shared" si="237"/>
        <v>0</v>
      </c>
      <c r="AM424" s="59">
        <f t="shared" si="238"/>
        <v>0</v>
      </c>
      <c r="AN424" s="59">
        <f t="shared" si="239"/>
        <v>0</v>
      </c>
      <c r="AO424" s="59">
        <f t="shared" si="240"/>
        <v>0</v>
      </c>
      <c r="AP424" s="59">
        <f t="shared" si="241"/>
        <v>0</v>
      </c>
      <c r="AQ424" s="59">
        <f t="shared" si="242"/>
        <v>0</v>
      </c>
      <c r="BR424" s="59" t="str">
        <f t="shared" si="243"/>
        <v/>
      </c>
      <c r="BS424" s="59" t="str">
        <f t="shared" si="244"/>
        <v/>
      </c>
      <c r="BU424" s="59" t="str">
        <f t="shared" si="245"/>
        <v/>
      </c>
      <c r="BV424" s="59" t="str">
        <f t="shared" si="246"/>
        <v/>
      </c>
      <c r="BX424" s="59" t="str">
        <f t="shared" si="247"/>
        <v/>
      </c>
      <c r="BY424" s="59" t="str">
        <f t="shared" si="248"/>
        <v/>
      </c>
      <c r="BZ424" s="59"/>
      <c r="CB424" s="59" t="str">
        <f t="shared" si="249"/>
        <v/>
      </c>
      <c r="CD424" s="59" t="str">
        <f t="shared" si="250"/>
        <v/>
      </c>
      <c r="CE424" s="59" t="str">
        <f t="shared" si="216"/>
        <v/>
      </c>
      <c r="CF424" s="60">
        <v>423</v>
      </c>
      <c r="CG424" s="60" t="str">
        <f>IF($CF424=Output!$C$7,$BS424,"")</f>
        <v/>
      </c>
    </row>
    <row r="425" spans="1:85" x14ac:dyDescent="0.25">
      <c r="A425" s="37"/>
      <c r="B425" s="39"/>
      <c r="C425" s="37"/>
      <c r="D425" s="37"/>
      <c r="E425" s="37"/>
      <c r="F425" s="37"/>
      <c r="G425" s="62"/>
      <c r="H425" s="57"/>
      <c r="I425" s="57"/>
      <c r="J425" s="57"/>
      <c r="K425" s="57"/>
      <c r="L425" s="57"/>
      <c r="M425" s="57"/>
      <c r="N425" s="57"/>
      <c r="O425" s="57"/>
      <c r="P425" s="57"/>
      <c r="R425" s="59">
        <f t="shared" si="217"/>
        <v>0</v>
      </c>
      <c r="S425" s="59">
        <f t="shared" si="218"/>
        <v>0</v>
      </c>
      <c r="T425" s="59">
        <f t="shared" si="219"/>
        <v>0</v>
      </c>
      <c r="U425" s="59">
        <f t="shared" si="220"/>
        <v>0</v>
      </c>
      <c r="V425" s="59">
        <f t="shared" si="221"/>
        <v>0</v>
      </c>
      <c r="W425" s="59">
        <f t="shared" si="222"/>
        <v>0</v>
      </c>
      <c r="X425" s="59">
        <f t="shared" si="223"/>
        <v>0</v>
      </c>
      <c r="Y425" s="59">
        <f t="shared" si="224"/>
        <v>0</v>
      </c>
      <c r="Z425" s="59">
        <f t="shared" si="225"/>
        <v>0</v>
      </c>
      <c r="AA425" s="59">
        <f t="shared" si="226"/>
        <v>0</v>
      </c>
      <c r="AB425" s="59">
        <f t="shared" si="227"/>
        <v>0</v>
      </c>
      <c r="AC425" s="59">
        <f t="shared" si="228"/>
        <v>0</v>
      </c>
      <c r="AD425" s="59">
        <f t="shared" si="229"/>
        <v>0</v>
      </c>
      <c r="AE425" s="59">
        <f t="shared" si="230"/>
        <v>0</v>
      </c>
      <c r="AF425" s="59">
        <f t="shared" si="231"/>
        <v>0</v>
      </c>
      <c r="AG425" s="59">
        <f t="shared" si="232"/>
        <v>0</v>
      </c>
      <c r="AH425" s="59">
        <f t="shared" si="233"/>
        <v>0</v>
      </c>
      <c r="AI425" s="59">
        <f t="shared" si="234"/>
        <v>0</v>
      </c>
      <c r="AJ425" s="59">
        <f t="shared" si="235"/>
        <v>0</v>
      </c>
      <c r="AK425" s="59">
        <f t="shared" si="236"/>
        <v>0</v>
      </c>
      <c r="AL425" s="59">
        <f t="shared" si="237"/>
        <v>0</v>
      </c>
      <c r="AM425" s="59">
        <f t="shared" si="238"/>
        <v>0</v>
      </c>
      <c r="AN425" s="59">
        <f t="shared" si="239"/>
        <v>0</v>
      </c>
      <c r="AO425" s="59">
        <f t="shared" si="240"/>
        <v>0</v>
      </c>
      <c r="AP425" s="59">
        <f t="shared" si="241"/>
        <v>0</v>
      </c>
      <c r="AQ425" s="59">
        <f t="shared" si="242"/>
        <v>0</v>
      </c>
      <c r="BR425" s="59" t="str">
        <f t="shared" si="243"/>
        <v/>
      </c>
      <c r="BS425" s="59" t="str">
        <f t="shared" si="244"/>
        <v/>
      </c>
      <c r="BU425" s="59" t="str">
        <f t="shared" si="245"/>
        <v/>
      </c>
      <c r="BV425" s="59" t="str">
        <f t="shared" si="246"/>
        <v/>
      </c>
      <c r="BX425" s="59" t="str">
        <f t="shared" si="247"/>
        <v/>
      </c>
      <c r="BY425" s="59" t="str">
        <f t="shared" si="248"/>
        <v/>
      </c>
      <c r="BZ425" s="59"/>
      <c r="CB425" s="59" t="str">
        <f t="shared" si="249"/>
        <v/>
      </c>
      <c r="CD425" s="59" t="str">
        <f t="shared" si="250"/>
        <v/>
      </c>
      <c r="CE425" s="59" t="str">
        <f t="shared" si="216"/>
        <v/>
      </c>
      <c r="CF425" s="60">
        <v>424</v>
      </c>
      <c r="CG425" s="60" t="str">
        <f>IF($CF425=Output!$C$7,$BS425,"")</f>
        <v/>
      </c>
    </row>
    <row r="426" spans="1:85" x14ac:dyDescent="0.25">
      <c r="A426" s="37"/>
      <c r="B426" s="39"/>
      <c r="C426" s="37"/>
      <c r="D426" s="37"/>
      <c r="E426" s="37"/>
      <c r="F426" s="37"/>
      <c r="G426" s="62"/>
      <c r="H426" s="57"/>
      <c r="I426" s="57"/>
      <c r="J426" s="57"/>
      <c r="K426" s="57"/>
      <c r="L426" s="57"/>
      <c r="M426" s="57"/>
      <c r="N426" s="57"/>
      <c r="O426" s="57"/>
      <c r="P426" s="57"/>
      <c r="R426" s="59">
        <f t="shared" si="217"/>
        <v>0</v>
      </c>
      <c r="S426" s="59">
        <f t="shared" si="218"/>
        <v>0</v>
      </c>
      <c r="T426" s="59">
        <f t="shared" si="219"/>
        <v>0</v>
      </c>
      <c r="U426" s="59">
        <f t="shared" si="220"/>
        <v>0</v>
      </c>
      <c r="V426" s="59">
        <f t="shared" si="221"/>
        <v>0</v>
      </c>
      <c r="W426" s="59">
        <f t="shared" si="222"/>
        <v>0</v>
      </c>
      <c r="X426" s="59">
        <f t="shared" si="223"/>
        <v>0</v>
      </c>
      <c r="Y426" s="59">
        <f t="shared" si="224"/>
        <v>0</v>
      </c>
      <c r="Z426" s="59">
        <f t="shared" si="225"/>
        <v>0</v>
      </c>
      <c r="AA426" s="59">
        <f t="shared" si="226"/>
        <v>0</v>
      </c>
      <c r="AB426" s="59">
        <f t="shared" si="227"/>
        <v>0</v>
      </c>
      <c r="AC426" s="59">
        <f t="shared" si="228"/>
        <v>0</v>
      </c>
      <c r="AD426" s="59">
        <f t="shared" si="229"/>
        <v>0</v>
      </c>
      <c r="AE426" s="59">
        <f t="shared" si="230"/>
        <v>0</v>
      </c>
      <c r="AF426" s="59">
        <f t="shared" si="231"/>
        <v>0</v>
      </c>
      <c r="AG426" s="59">
        <f t="shared" si="232"/>
        <v>0</v>
      </c>
      <c r="AH426" s="59">
        <f t="shared" si="233"/>
        <v>0</v>
      </c>
      <c r="AI426" s="59">
        <f t="shared" si="234"/>
        <v>0</v>
      </c>
      <c r="AJ426" s="59">
        <f t="shared" si="235"/>
        <v>0</v>
      </c>
      <c r="AK426" s="59">
        <f t="shared" si="236"/>
        <v>0</v>
      </c>
      <c r="AL426" s="59">
        <f t="shared" si="237"/>
        <v>0</v>
      </c>
      <c r="AM426" s="59">
        <f t="shared" si="238"/>
        <v>0</v>
      </c>
      <c r="AN426" s="59">
        <f t="shared" si="239"/>
        <v>0</v>
      </c>
      <c r="AO426" s="59">
        <f t="shared" si="240"/>
        <v>0</v>
      </c>
      <c r="AP426" s="59">
        <f t="shared" si="241"/>
        <v>0</v>
      </c>
      <c r="AQ426" s="59">
        <f t="shared" si="242"/>
        <v>0</v>
      </c>
      <c r="BR426" s="59" t="str">
        <f t="shared" si="243"/>
        <v/>
      </c>
      <c r="BS426" s="59" t="str">
        <f t="shared" si="244"/>
        <v/>
      </c>
      <c r="BU426" s="59" t="str">
        <f t="shared" si="245"/>
        <v/>
      </c>
      <c r="BV426" s="59" t="str">
        <f t="shared" si="246"/>
        <v/>
      </c>
      <c r="BX426" s="59" t="str">
        <f t="shared" si="247"/>
        <v/>
      </c>
      <c r="BY426" s="59" t="str">
        <f t="shared" si="248"/>
        <v/>
      </c>
      <c r="BZ426" s="59"/>
      <c r="CB426" s="59" t="str">
        <f t="shared" si="249"/>
        <v/>
      </c>
      <c r="CD426" s="59" t="str">
        <f t="shared" si="250"/>
        <v/>
      </c>
      <c r="CE426" s="59" t="str">
        <f t="shared" si="216"/>
        <v/>
      </c>
      <c r="CF426" s="60">
        <v>425</v>
      </c>
      <c r="CG426" s="60" t="str">
        <f>IF($CF426=Output!$C$7,$BS426,"")</f>
        <v/>
      </c>
    </row>
    <row r="427" spans="1:85" x14ac:dyDescent="0.25">
      <c r="A427" s="37"/>
      <c r="B427" s="39"/>
      <c r="C427" s="37"/>
      <c r="D427" s="37"/>
      <c r="E427" s="37"/>
      <c r="F427" s="37"/>
      <c r="G427" s="62"/>
      <c r="H427" s="57"/>
      <c r="I427" s="57"/>
      <c r="J427" s="57"/>
      <c r="K427" s="57"/>
      <c r="L427" s="57"/>
      <c r="M427" s="57"/>
      <c r="N427" s="57"/>
      <c r="O427" s="57"/>
      <c r="P427" s="57"/>
      <c r="R427" s="59">
        <f t="shared" si="217"/>
        <v>0</v>
      </c>
      <c r="S427" s="59">
        <f t="shared" si="218"/>
        <v>0</v>
      </c>
      <c r="T427" s="59">
        <f t="shared" si="219"/>
        <v>0</v>
      </c>
      <c r="U427" s="59">
        <f t="shared" si="220"/>
        <v>0</v>
      </c>
      <c r="V427" s="59">
        <f t="shared" si="221"/>
        <v>0</v>
      </c>
      <c r="W427" s="59">
        <f t="shared" si="222"/>
        <v>0</v>
      </c>
      <c r="X427" s="59">
        <f t="shared" si="223"/>
        <v>0</v>
      </c>
      <c r="Y427" s="59">
        <f t="shared" si="224"/>
        <v>0</v>
      </c>
      <c r="Z427" s="59">
        <f t="shared" si="225"/>
        <v>0</v>
      </c>
      <c r="AA427" s="59">
        <f t="shared" si="226"/>
        <v>0</v>
      </c>
      <c r="AB427" s="59">
        <f t="shared" si="227"/>
        <v>0</v>
      </c>
      <c r="AC427" s="59">
        <f t="shared" si="228"/>
        <v>0</v>
      </c>
      <c r="AD427" s="59">
        <f t="shared" si="229"/>
        <v>0</v>
      </c>
      <c r="AE427" s="59">
        <f t="shared" si="230"/>
        <v>0</v>
      </c>
      <c r="AF427" s="59">
        <f t="shared" si="231"/>
        <v>0</v>
      </c>
      <c r="AG427" s="59">
        <f t="shared" si="232"/>
        <v>0</v>
      </c>
      <c r="AH427" s="59">
        <f t="shared" si="233"/>
        <v>0</v>
      </c>
      <c r="AI427" s="59">
        <f t="shared" si="234"/>
        <v>0</v>
      </c>
      <c r="AJ427" s="59">
        <f t="shared" si="235"/>
        <v>0</v>
      </c>
      <c r="AK427" s="59">
        <f t="shared" si="236"/>
        <v>0</v>
      </c>
      <c r="AL427" s="59">
        <f t="shared" si="237"/>
        <v>0</v>
      </c>
      <c r="AM427" s="59">
        <f t="shared" si="238"/>
        <v>0</v>
      </c>
      <c r="AN427" s="59">
        <f t="shared" si="239"/>
        <v>0</v>
      </c>
      <c r="AO427" s="59">
        <f t="shared" si="240"/>
        <v>0</v>
      </c>
      <c r="AP427" s="59">
        <f t="shared" si="241"/>
        <v>0</v>
      </c>
      <c r="AQ427" s="59">
        <f t="shared" si="242"/>
        <v>0</v>
      </c>
      <c r="BR427" s="59" t="str">
        <f t="shared" si="243"/>
        <v/>
      </c>
      <c r="BS427" s="59" t="str">
        <f t="shared" si="244"/>
        <v/>
      </c>
      <c r="BU427" s="59" t="str">
        <f t="shared" si="245"/>
        <v/>
      </c>
      <c r="BV427" s="59" t="str">
        <f t="shared" si="246"/>
        <v/>
      </c>
      <c r="BX427" s="59" t="str">
        <f t="shared" si="247"/>
        <v/>
      </c>
      <c r="BY427" s="59" t="str">
        <f t="shared" si="248"/>
        <v/>
      </c>
      <c r="BZ427" s="59"/>
      <c r="CB427" s="59" t="str">
        <f t="shared" si="249"/>
        <v/>
      </c>
      <c r="CD427" s="59" t="str">
        <f t="shared" si="250"/>
        <v/>
      </c>
      <c r="CE427" s="59" t="str">
        <f t="shared" si="216"/>
        <v/>
      </c>
      <c r="CF427" s="60">
        <v>426</v>
      </c>
      <c r="CG427" s="60" t="str">
        <f>IF($CF427=Output!$C$7,$BS427,"")</f>
        <v/>
      </c>
    </row>
    <row r="428" spans="1:85" x14ac:dyDescent="0.25">
      <c r="A428" s="37"/>
      <c r="B428" s="39"/>
      <c r="C428" s="37"/>
      <c r="D428" s="37"/>
      <c r="E428" s="37"/>
      <c r="F428" s="37"/>
      <c r="G428" s="62"/>
      <c r="H428" s="57"/>
      <c r="I428" s="57"/>
      <c r="J428" s="57"/>
      <c r="K428" s="57"/>
      <c r="L428" s="57"/>
      <c r="M428" s="57"/>
      <c r="N428" s="57"/>
      <c r="O428" s="57"/>
      <c r="P428" s="57"/>
      <c r="R428" s="59">
        <f t="shared" si="217"/>
        <v>0</v>
      </c>
      <c r="S428" s="59">
        <f t="shared" si="218"/>
        <v>0</v>
      </c>
      <c r="T428" s="59">
        <f t="shared" si="219"/>
        <v>0</v>
      </c>
      <c r="U428" s="59">
        <f t="shared" si="220"/>
        <v>0</v>
      </c>
      <c r="V428" s="59">
        <f t="shared" si="221"/>
        <v>0</v>
      </c>
      <c r="W428" s="59">
        <f t="shared" si="222"/>
        <v>0</v>
      </c>
      <c r="X428" s="59">
        <f t="shared" si="223"/>
        <v>0</v>
      </c>
      <c r="Y428" s="59">
        <f t="shared" si="224"/>
        <v>0</v>
      </c>
      <c r="Z428" s="59">
        <f t="shared" si="225"/>
        <v>0</v>
      </c>
      <c r="AA428" s="59">
        <f t="shared" si="226"/>
        <v>0</v>
      </c>
      <c r="AB428" s="59">
        <f t="shared" si="227"/>
        <v>0</v>
      </c>
      <c r="AC428" s="59">
        <f t="shared" si="228"/>
        <v>0</v>
      </c>
      <c r="AD428" s="59">
        <f t="shared" si="229"/>
        <v>0</v>
      </c>
      <c r="AE428" s="59">
        <f t="shared" si="230"/>
        <v>0</v>
      </c>
      <c r="AF428" s="59">
        <f t="shared" si="231"/>
        <v>0</v>
      </c>
      <c r="AG428" s="59">
        <f t="shared" si="232"/>
        <v>0</v>
      </c>
      <c r="AH428" s="59">
        <f t="shared" si="233"/>
        <v>0</v>
      </c>
      <c r="AI428" s="59">
        <f t="shared" si="234"/>
        <v>0</v>
      </c>
      <c r="AJ428" s="59">
        <f t="shared" si="235"/>
        <v>0</v>
      </c>
      <c r="AK428" s="59">
        <f t="shared" si="236"/>
        <v>0</v>
      </c>
      <c r="AL428" s="59">
        <f t="shared" si="237"/>
        <v>0</v>
      </c>
      <c r="AM428" s="59">
        <f t="shared" si="238"/>
        <v>0</v>
      </c>
      <c r="AN428" s="59">
        <f t="shared" si="239"/>
        <v>0</v>
      </c>
      <c r="AO428" s="59">
        <f t="shared" si="240"/>
        <v>0</v>
      </c>
      <c r="AP428" s="59">
        <f t="shared" si="241"/>
        <v>0</v>
      </c>
      <c r="AQ428" s="59">
        <f t="shared" si="242"/>
        <v>0</v>
      </c>
      <c r="BR428" s="59" t="str">
        <f t="shared" si="243"/>
        <v/>
      </c>
      <c r="BS428" s="59" t="str">
        <f t="shared" si="244"/>
        <v/>
      </c>
      <c r="BU428" s="59" t="str">
        <f t="shared" si="245"/>
        <v/>
      </c>
      <c r="BV428" s="59" t="str">
        <f t="shared" si="246"/>
        <v/>
      </c>
      <c r="BX428" s="59" t="str">
        <f t="shared" si="247"/>
        <v/>
      </c>
      <c r="BY428" s="59" t="str">
        <f t="shared" si="248"/>
        <v/>
      </c>
      <c r="BZ428" s="59"/>
      <c r="CB428" s="59" t="str">
        <f t="shared" si="249"/>
        <v/>
      </c>
      <c r="CD428" s="59" t="str">
        <f t="shared" si="250"/>
        <v/>
      </c>
      <c r="CE428" s="59" t="str">
        <f t="shared" si="216"/>
        <v/>
      </c>
      <c r="CF428" s="60">
        <v>427</v>
      </c>
      <c r="CG428" s="60" t="str">
        <f>IF($CF428=Output!$C$7,$BS428,"")</f>
        <v/>
      </c>
    </row>
    <row r="429" spans="1:85" x14ac:dyDescent="0.25">
      <c r="A429" s="37"/>
      <c r="B429" s="39"/>
      <c r="C429" s="37"/>
      <c r="D429" s="37"/>
      <c r="E429" s="37"/>
      <c r="F429" s="37"/>
      <c r="G429" s="62"/>
      <c r="H429" s="57"/>
      <c r="I429" s="57"/>
      <c r="J429" s="57"/>
      <c r="K429" s="57"/>
      <c r="L429" s="57"/>
      <c r="M429" s="57"/>
      <c r="N429" s="57"/>
      <c r="O429" s="57"/>
      <c r="P429" s="57"/>
      <c r="R429" s="59">
        <f t="shared" si="217"/>
        <v>0</v>
      </c>
      <c r="S429" s="59">
        <f t="shared" si="218"/>
        <v>0</v>
      </c>
      <c r="T429" s="59">
        <f t="shared" si="219"/>
        <v>0</v>
      </c>
      <c r="U429" s="59">
        <f t="shared" si="220"/>
        <v>0</v>
      </c>
      <c r="V429" s="59">
        <f t="shared" si="221"/>
        <v>0</v>
      </c>
      <c r="W429" s="59">
        <f t="shared" si="222"/>
        <v>0</v>
      </c>
      <c r="X429" s="59">
        <f t="shared" si="223"/>
        <v>0</v>
      </c>
      <c r="Y429" s="59">
        <f t="shared" si="224"/>
        <v>0</v>
      </c>
      <c r="Z429" s="59">
        <f t="shared" si="225"/>
        <v>0</v>
      </c>
      <c r="AA429" s="59">
        <f t="shared" si="226"/>
        <v>0</v>
      </c>
      <c r="AB429" s="59">
        <f t="shared" si="227"/>
        <v>0</v>
      </c>
      <c r="AC429" s="59">
        <f t="shared" si="228"/>
        <v>0</v>
      </c>
      <c r="AD429" s="59">
        <f t="shared" si="229"/>
        <v>0</v>
      </c>
      <c r="AE429" s="59">
        <f t="shared" si="230"/>
        <v>0</v>
      </c>
      <c r="AF429" s="59">
        <f t="shared" si="231"/>
        <v>0</v>
      </c>
      <c r="AG429" s="59">
        <f t="shared" si="232"/>
        <v>0</v>
      </c>
      <c r="AH429" s="59">
        <f t="shared" si="233"/>
        <v>0</v>
      </c>
      <c r="AI429" s="59">
        <f t="shared" si="234"/>
        <v>0</v>
      </c>
      <c r="AJ429" s="59">
        <f t="shared" si="235"/>
        <v>0</v>
      </c>
      <c r="AK429" s="59">
        <f t="shared" si="236"/>
        <v>0</v>
      </c>
      <c r="AL429" s="59">
        <f t="shared" si="237"/>
        <v>0</v>
      </c>
      <c r="AM429" s="59">
        <f t="shared" si="238"/>
        <v>0</v>
      </c>
      <c r="AN429" s="59">
        <f t="shared" si="239"/>
        <v>0</v>
      </c>
      <c r="AO429" s="59">
        <f t="shared" si="240"/>
        <v>0</v>
      </c>
      <c r="AP429" s="59">
        <f t="shared" si="241"/>
        <v>0</v>
      </c>
      <c r="AQ429" s="59">
        <f t="shared" si="242"/>
        <v>0</v>
      </c>
      <c r="BR429" s="59" t="str">
        <f t="shared" si="243"/>
        <v/>
      </c>
      <c r="BS429" s="59" t="str">
        <f t="shared" si="244"/>
        <v/>
      </c>
      <c r="BU429" s="59" t="str">
        <f t="shared" si="245"/>
        <v/>
      </c>
      <c r="BV429" s="59" t="str">
        <f t="shared" si="246"/>
        <v/>
      </c>
      <c r="BX429" s="59" t="str">
        <f t="shared" si="247"/>
        <v/>
      </c>
      <c r="BY429" s="59" t="str">
        <f t="shared" si="248"/>
        <v/>
      </c>
      <c r="BZ429" s="59"/>
      <c r="CB429" s="59" t="str">
        <f t="shared" si="249"/>
        <v/>
      </c>
      <c r="CD429" s="59" t="str">
        <f t="shared" si="250"/>
        <v/>
      </c>
      <c r="CE429" s="59" t="str">
        <f t="shared" si="216"/>
        <v/>
      </c>
      <c r="CF429" s="60">
        <v>428</v>
      </c>
      <c r="CG429" s="60" t="str">
        <f>IF($CF429=Output!$C$7,$BS429,"")</f>
        <v/>
      </c>
    </row>
    <row r="430" spans="1:85" x14ac:dyDescent="0.25">
      <c r="A430" s="37"/>
      <c r="B430" s="39"/>
      <c r="C430" s="37"/>
      <c r="D430" s="37"/>
      <c r="E430" s="37"/>
      <c r="F430" s="37"/>
      <c r="G430" s="62"/>
      <c r="H430" s="57"/>
      <c r="I430" s="57"/>
      <c r="J430" s="57"/>
      <c r="K430" s="57"/>
      <c r="L430" s="57"/>
      <c r="M430" s="57"/>
      <c r="N430" s="57"/>
      <c r="O430" s="57"/>
      <c r="P430" s="57"/>
      <c r="R430" s="59">
        <f t="shared" si="217"/>
        <v>0</v>
      </c>
      <c r="S430" s="59">
        <f t="shared" si="218"/>
        <v>0</v>
      </c>
      <c r="T430" s="59">
        <f t="shared" si="219"/>
        <v>0</v>
      </c>
      <c r="U430" s="59">
        <f t="shared" si="220"/>
        <v>0</v>
      </c>
      <c r="V430" s="59">
        <f t="shared" si="221"/>
        <v>0</v>
      </c>
      <c r="W430" s="59">
        <f t="shared" si="222"/>
        <v>0</v>
      </c>
      <c r="X430" s="59">
        <f t="shared" si="223"/>
        <v>0</v>
      </c>
      <c r="Y430" s="59">
        <f t="shared" si="224"/>
        <v>0</v>
      </c>
      <c r="Z430" s="59">
        <f t="shared" si="225"/>
        <v>0</v>
      </c>
      <c r="AA430" s="59">
        <f t="shared" si="226"/>
        <v>0</v>
      </c>
      <c r="AB430" s="59">
        <f t="shared" si="227"/>
        <v>0</v>
      </c>
      <c r="AC430" s="59">
        <f t="shared" si="228"/>
        <v>0</v>
      </c>
      <c r="AD430" s="59">
        <f t="shared" si="229"/>
        <v>0</v>
      </c>
      <c r="AE430" s="59">
        <f t="shared" si="230"/>
        <v>0</v>
      </c>
      <c r="AF430" s="59">
        <f t="shared" si="231"/>
        <v>0</v>
      </c>
      <c r="AG430" s="59">
        <f t="shared" si="232"/>
        <v>0</v>
      </c>
      <c r="AH430" s="59">
        <f t="shared" si="233"/>
        <v>0</v>
      </c>
      <c r="AI430" s="59">
        <f t="shared" si="234"/>
        <v>0</v>
      </c>
      <c r="AJ430" s="59">
        <f t="shared" si="235"/>
        <v>0</v>
      </c>
      <c r="AK430" s="59">
        <f t="shared" si="236"/>
        <v>0</v>
      </c>
      <c r="AL430" s="59">
        <f t="shared" si="237"/>
        <v>0</v>
      </c>
      <c r="AM430" s="59">
        <f t="shared" si="238"/>
        <v>0</v>
      </c>
      <c r="AN430" s="59">
        <f t="shared" si="239"/>
        <v>0</v>
      </c>
      <c r="AO430" s="59">
        <f t="shared" si="240"/>
        <v>0</v>
      </c>
      <c r="AP430" s="59">
        <f t="shared" si="241"/>
        <v>0</v>
      </c>
      <c r="AQ430" s="59">
        <f t="shared" si="242"/>
        <v>0</v>
      </c>
      <c r="BR430" s="59" t="str">
        <f t="shared" si="243"/>
        <v/>
      </c>
      <c r="BS430" s="59" t="str">
        <f t="shared" si="244"/>
        <v/>
      </c>
      <c r="BU430" s="59" t="str">
        <f t="shared" si="245"/>
        <v/>
      </c>
      <c r="BV430" s="59" t="str">
        <f t="shared" si="246"/>
        <v/>
      </c>
      <c r="BX430" s="59" t="str">
        <f t="shared" si="247"/>
        <v/>
      </c>
      <c r="BY430" s="59" t="str">
        <f t="shared" si="248"/>
        <v/>
      </c>
      <c r="BZ430" s="59"/>
      <c r="CB430" s="59" t="str">
        <f t="shared" si="249"/>
        <v/>
      </c>
      <c r="CD430" s="59" t="str">
        <f t="shared" si="250"/>
        <v/>
      </c>
      <c r="CE430" s="59" t="str">
        <f t="shared" si="216"/>
        <v/>
      </c>
      <c r="CF430" s="60">
        <v>429</v>
      </c>
      <c r="CG430" s="60" t="str">
        <f>IF($CF430=Output!$C$7,$BS430,"")</f>
        <v/>
      </c>
    </row>
    <row r="431" spans="1:85" x14ac:dyDescent="0.25">
      <c r="A431" s="37"/>
      <c r="B431" s="39"/>
      <c r="C431" s="37"/>
      <c r="D431" s="37"/>
      <c r="E431" s="37"/>
      <c r="F431" s="37"/>
      <c r="G431" s="62"/>
      <c r="H431" s="57"/>
      <c r="I431" s="57"/>
      <c r="J431" s="57"/>
      <c r="K431" s="57"/>
      <c r="L431" s="57"/>
      <c r="M431" s="57"/>
      <c r="N431" s="57"/>
      <c r="O431" s="57"/>
      <c r="P431" s="57"/>
      <c r="R431" s="59">
        <f t="shared" si="217"/>
        <v>0</v>
      </c>
      <c r="S431" s="59">
        <f t="shared" si="218"/>
        <v>0</v>
      </c>
      <c r="T431" s="59">
        <f t="shared" si="219"/>
        <v>0</v>
      </c>
      <c r="U431" s="59">
        <f t="shared" si="220"/>
        <v>0</v>
      </c>
      <c r="V431" s="59">
        <f t="shared" si="221"/>
        <v>0</v>
      </c>
      <c r="W431" s="59">
        <f t="shared" si="222"/>
        <v>0</v>
      </c>
      <c r="X431" s="59">
        <f t="shared" si="223"/>
        <v>0</v>
      </c>
      <c r="Y431" s="59">
        <f t="shared" si="224"/>
        <v>0</v>
      </c>
      <c r="Z431" s="59">
        <f t="shared" si="225"/>
        <v>0</v>
      </c>
      <c r="AA431" s="59">
        <f t="shared" si="226"/>
        <v>0</v>
      </c>
      <c r="AB431" s="59">
        <f t="shared" si="227"/>
        <v>0</v>
      </c>
      <c r="AC431" s="59">
        <f t="shared" si="228"/>
        <v>0</v>
      </c>
      <c r="AD431" s="59">
        <f t="shared" si="229"/>
        <v>0</v>
      </c>
      <c r="AE431" s="59">
        <f t="shared" si="230"/>
        <v>0</v>
      </c>
      <c r="AF431" s="59">
        <f t="shared" si="231"/>
        <v>0</v>
      </c>
      <c r="AG431" s="59">
        <f t="shared" si="232"/>
        <v>0</v>
      </c>
      <c r="AH431" s="59">
        <f t="shared" si="233"/>
        <v>0</v>
      </c>
      <c r="AI431" s="59">
        <f t="shared" si="234"/>
        <v>0</v>
      </c>
      <c r="AJ431" s="59">
        <f t="shared" si="235"/>
        <v>0</v>
      </c>
      <c r="AK431" s="59">
        <f t="shared" si="236"/>
        <v>0</v>
      </c>
      <c r="AL431" s="59">
        <f t="shared" si="237"/>
        <v>0</v>
      </c>
      <c r="AM431" s="59">
        <f t="shared" si="238"/>
        <v>0</v>
      </c>
      <c r="AN431" s="59">
        <f t="shared" si="239"/>
        <v>0</v>
      </c>
      <c r="AO431" s="59">
        <f t="shared" si="240"/>
        <v>0</v>
      </c>
      <c r="AP431" s="59">
        <f t="shared" si="241"/>
        <v>0</v>
      </c>
      <c r="AQ431" s="59">
        <f t="shared" si="242"/>
        <v>0</v>
      </c>
      <c r="BR431" s="59" t="str">
        <f t="shared" si="243"/>
        <v/>
      </c>
      <c r="BS431" s="59" t="str">
        <f t="shared" si="244"/>
        <v/>
      </c>
      <c r="BU431" s="59" t="str">
        <f t="shared" si="245"/>
        <v/>
      </c>
      <c r="BV431" s="59" t="str">
        <f t="shared" si="246"/>
        <v/>
      </c>
      <c r="BX431" s="59" t="str">
        <f t="shared" si="247"/>
        <v/>
      </c>
      <c r="BY431" s="59" t="str">
        <f t="shared" si="248"/>
        <v/>
      </c>
      <c r="BZ431" s="59"/>
      <c r="CB431" s="59" t="str">
        <f t="shared" si="249"/>
        <v/>
      </c>
      <c r="CD431" s="59" t="str">
        <f t="shared" si="250"/>
        <v/>
      </c>
      <c r="CE431" s="59" t="str">
        <f t="shared" si="216"/>
        <v/>
      </c>
      <c r="CF431" s="60">
        <v>430</v>
      </c>
      <c r="CG431" s="60" t="str">
        <f>IF($CF431=Output!$C$7,$BS431,"")</f>
        <v/>
      </c>
    </row>
    <row r="432" spans="1:85" x14ac:dyDescent="0.25">
      <c r="A432" s="37"/>
      <c r="B432" s="39"/>
      <c r="C432" s="37"/>
      <c r="D432" s="37"/>
      <c r="E432" s="37"/>
      <c r="F432" s="37"/>
      <c r="G432" s="62"/>
      <c r="H432" s="57"/>
      <c r="I432" s="57"/>
      <c r="J432" s="57"/>
      <c r="K432" s="57"/>
      <c r="L432" s="57"/>
      <c r="M432" s="57"/>
      <c r="N432" s="57"/>
      <c r="O432" s="57"/>
      <c r="P432" s="57"/>
      <c r="R432" s="59">
        <f t="shared" si="217"/>
        <v>0</v>
      </c>
      <c r="S432" s="59">
        <f t="shared" si="218"/>
        <v>0</v>
      </c>
      <c r="T432" s="59">
        <f t="shared" si="219"/>
        <v>0</v>
      </c>
      <c r="U432" s="59">
        <f t="shared" si="220"/>
        <v>0</v>
      </c>
      <c r="V432" s="59">
        <f t="shared" si="221"/>
        <v>0</v>
      </c>
      <c r="W432" s="59">
        <f t="shared" si="222"/>
        <v>0</v>
      </c>
      <c r="X432" s="59">
        <f t="shared" si="223"/>
        <v>0</v>
      </c>
      <c r="Y432" s="59">
        <f t="shared" si="224"/>
        <v>0</v>
      </c>
      <c r="Z432" s="59">
        <f t="shared" si="225"/>
        <v>0</v>
      </c>
      <c r="AA432" s="59">
        <f t="shared" si="226"/>
        <v>0</v>
      </c>
      <c r="AB432" s="59">
        <f t="shared" si="227"/>
        <v>0</v>
      </c>
      <c r="AC432" s="59">
        <f t="shared" si="228"/>
        <v>0</v>
      </c>
      <c r="AD432" s="59">
        <f t="shared" si="229"/>
        <v>0</v>
      </c>
      <c r="AE432" s="59">
        <f t="shared" si="230"/>
        <v>0</v>
      </c>
      <c r="AF432" s="59">
        <f t="shared" si="231"/>
        <v>0</v>
      </c>
      <c r="AG432" s="59">
        <f t="shared" si="232"/>
        <v>0</v>
      </c>
      <c r="AH432" s="59">
        <f t="shared" si="233"/>
        <v>0</v>
      </c>
      <c r="AI432" s="59">
        <f t="shared" si="234"/>
        <v>0</v>
      </c>
      <c r="AJ432" s="59">
        <f t="shared" si="235"/>
        <v>0</v>
      </c>
      <c r="AK432" s="59">
        <f t="shared" si="236"/>
        <v>0</v>
      </c>
      <c r="AL432" s="59">
        <f t="shared" si="237"/>
        <v>0</v>
      </c>
      <c r="AM432" s="59">
        <f t="shared" si="238"/>
        <v>0</v>
      </c>
      <c r="AN432" s="59">
        <f t="shared" si="239"/>
        <v>0</v>
      </c>
      <c r="AO432" s="59">
        <f t="shared" si="240"/>
        <v>0</v>
      </c>
      <c r="AP432" s="59">
        <f t="shared" si="241"/>
        <v>0</v>
      </c>
      <c r="AQ432" s="59">
        <f t="shared" si="242"/>
        <v>0</v>
      </c>
      <c r="BR432" s="59" t="str">
        <f t="shared" si="243"/>
        <v/>
      </c>
      <c r="BS432" s="59" t="str">
        <f t="shared" si="244"/>
        <v/>
      </c>
      <c r="BU432" s="59" t="str">
        <f t="shared" si="245"/>
        <v/>
      </c>
      <c r="BV432" s="59" t="str">
        <f t="shared" si="246"/>
        <v/>
      </c>
      <c r="BX432" s="59" t="str">
        <f t="shared" si="247"/>
        <v/>
      </c>
      <c r="BY432" s="59" t="str">
        <f t="shared" si="248"/>
        <v/>
      </c>
      <c r="BZ432" s="59"/>
      <c r="CB432" s="59" t="str">
        <f t="shared" si="249"/>
        <v/>
      </c>
      <c r="CD432" s="59" t="str">
        <f t="shared" si="250"/>
        <v/>
      </c>
      <c r="CE432" s="59" t="str">
        <f t="shared" si="216"/>
        <v/>
      </c>
      <c r="CF432" s="60">
        <v>431</v>
      </c>
      <c r="CG432" s="60" t="str">
        <f>IF($CF432=Output!$C$7,$BS432,"")</f>
        <v/>
      </c>
    </row>
    <row r="433" spans="1:85" x14ac:dyDescent="0.25">
      <c r="A433" s="37"/>
      <c r="B433" s="39"/>
      <c r="C433" s="37"/>
      <c r="D433" s="37"/>
      <c r="E433" s="37"/>
      <c r="F433" s="37"/>
      <c r="G433" s="62"/>
      <c r="H433" s="57"/>
      <c r="I433" s="57"/>
      <c r="J433" s="57"/>
      <c r="K433" s="57"/>
      <c r="L433" s="57"/>
      <c r="M433" s="57"/>
      <c r="N433" s="57"/>
      <c r="O433" s="57"/>
      <c r="P433" s="57"/>
      <c r="R433" s="59">
        <f t="shared" si="217"/>
        <v>0</v>
      </c>
      <c r="S433" s="59">
        <f t="shared" si="218"/>
        <v>0</v>
      </c>
      <c r="T433" s="59">
        <f t="shared" si="219"/>
        <v>0</v>
      </c>
      <c r="U433" s="59">
        <f t="shared" si="220"/>
        <v>0</v>
      </c>
      <c r="V433" s="59">
        <f t="shared" si="221"/>
        <v>0</v>
      </c>
      <c r="W433" s="59">
        <f t="shared" si="222"/>
        <v>0</v>
      </c>
      <c r="X433" s="59">
        <f t="shared" si="223"/>
        <v>0</v>
      </c>
      <c r="Y433" s="59">
        <f t="shared" si="224"/>
        <v>0</v>
      </c>
      <c r="Z433" s="59">
        <f t="shared" si="225"/>
        <v>0</v>
      </c>
      <c r="AA433" s="59">
        <f t="shared" si="226"/>
        <v>0</v>
      </c>
      <c r="AB433" s="59">
        <f t="shared" si="227"/>
        <v>0</v>
      </c>
      <c r="AC433" s="59">
        <f t="shared" si="228"/>
        <v>0</v>
      </c>
      <c r="AD433" s="59">
        <f t="shared" si="229"/>
        <v>0</v>
      </c>
      <c r="AE433" s="59">
        <f t="shared" si="230"/>
        <v>0</v>
      </c>
      <c r="AF433" s="59">
        <f t="shared" si="231"/>
        <v>0</v>
      </c>
      <c r="AG433" s="59">
        <f t="shared" si="232"/>
        <v>0</v>
      </c>
      <c r="AH433" s="59">
        <f t="shared" si="233"/>
        <v>0</v>
      </c>
      <c r="AI433" s="59">
        <f t="shared" si="234"/>
        <v>0</v>
      </c>
      <c r="AJ433" s="59">
        <f t="shared" si="235"/>
        <v>0</v>
      </c>
      <c r="AK433" s="59">
        <f t="shared" si="236"/>
        <v>0</v>
      </c>
      <c r="AL433" s="59">
        <f t="shared" si="237"/>
        <v>0</v>
      </c>
      <c r="AM433" s="59">
        <f t="shared" si="238"/>
        <v>0</v>
      </c>
      <c r="AN433" s="59">
        <f t="shared" si="239"/>
        <v>0</v>
      </c>
      <c r="AO433" s="59">
        <f t="shared" si="240"/>
        <v>0</v>
      </c>
      <c r="AP433" s="59">
        <f t="shared" si="241"/>
        <v>0</v>
      </c>
      <c r="AQ433" s="59">
        <f t="shared" si="242"/>
        <v>0</v>
      </c>
      <c r="BR433" s="59" t="str">
        <f t="shared" si="243"/>
        <v/>
      </c>
      <c r="BS433" s="59" t="str">
        <f t="shared" si="244"/>
        <v/>
      </c>
      <c r="BU433" s="59" t="str">
        <f t="shared" si="245"/>
        <v/>
      </c>
      <c r="BV433" s="59" t="str">
        <f t="shared" si="246"/>
        <v/>
      </c>
      <c r="BX433" s="59" t="str">
        <f t="shared" si="247"/>
        <v/>
      </c>
      <c r="BY433" s="59" t="str">
        <f t="shared" si="248"/>
        <v/>
      </c>
      <c r="BZ433" s="59"/>
      <c r="CB433" s="59" t="str">
        <f t="shared" si="249"/>
        <v/>
      </c>
      <c r="CD433" s="59" t="str">
        <f t="shared" si="250"/>
        <v/>
      </c>
      <c r="CE433" s="59" t="str">
        <f t="shared" si="216"/>
        <v/>
      </c>
      <c r="CF433" s="60">
        <v>432</v>
      </c>
      <c r="CG433" s="60" t="str">
        <f>IF($CF433=Output!$C$7,$BS433,"")</f>
        <v/>
      </c>
    </row>
    <row r="434" spans="1:85" x14ac:dyDescent="0.25">
      <c r="A434" s="37"/>
      <c r="B434" s="39"/>
      <c r="C434" s="37"/>
      <c r="D434" s="37"/>
      <c r="E434" s="37"/>
      <c r="F434" s="37"/>
      <c r="G434" s="62"/>
      <c r="H434" s="57"/>
      <c r="I434" s="57"/>
      <c r="J434" s="57"/>
      <c r="K434" s="57"/>
      <c r="L434" s="57"/>
      <c r="M434" s="57"/>
      <c r="N434" s="57"/>
      <c r="O434" s="57"/>
      <c r="P434" s="57"/>
      <c r="R434" s="59">
        <f t="shared" si="217"/>
        <v>0</v>
      </c>
      <c r="S434" s="59">
        <f t="shared" si="218"/>
        <v>0</v>
      </c>
      <c r="T434" s="59">
        <f t="shared" si="219"/>
        <v>0</v>
      </c>
      <c r="U434" s="59">
        <f t="shared" si="220"/>
        <v>0</v>
      </c>
      <c r="V434" s="59">
        <f t="shared" si="221"/>
        <v>0</v>
      </c>
      <c r="W434" s="59">
        <f t="shared" si="222"/>
        <v>0</v>
      </c>
      <c r="X434" s="59">
        <f t="shared" si="223"/>
        <v>0</v>
      </c>
      <c r="Y434" s="59">
        <f t="shared" si="224"/>
        <v>0</v>
      </c>
      <c r="Z434" s="59">
        <f t="shared" si="225"/>
        <v>0</v>
      </c>
      <c r="AA434" s="59">
        <f t="shared" si="226"/>
        <v>0</v>
      </c>
      <c r="AB434" s="59">
        <f t="shared" si="227"/>
        <v>0</v>
      </c>
      <c r="AC434" s="59">
        <f t="shared" si="228"/>
        <v>0</v>
      </c>
      <c r="AD434" s="59">
        <f t="shared" si="229"/>
        <v>0</v>
      </c>
      <c r="AE434" s="59">
        <f t="shared" si="230"/>
        <v>0</v>
      </c>
      <c r="AF434" s="59">
        <f t="shared" si="231"/>
        <v>0</v>
      </c>
      <c r="AG434" s="59">
        <f t="shared" si="232"/>
        <v>0</v>
      </c>
      <c r="AH434" s="59">
        <f t="shared" si="233"/>
        <v>0</v>
      </c>
      <c r="AI434" s="59">
        <f t="shared" si="234"/>
        <v>0</v>
      </c>
      <c r="AJ434" s="59">
        <f t="shared" si="235"/>
        <v>0</v>
      </c>
      <c r="AK434" s="59">
        <f t="shared" si="236"/>
        <v>0</v>
      </c>
      <c r="AL434" s="59">
        <f t="shared" si="237"/>
        <v>0</v>
      </c>
      <c r="AM434" s="59">
        <f t="shared" si="238"/>
        <v>0</v>
      </c>
      <c r="AN434" s="59">
        <f t="shared" si="239"/>
        <v>0</v>
      </c>
      <c r="AO434" s="59">
        <f t="shared" si="240"/>
        <v>0</v>
      </c>
      <c r="AP434" s="59">
        <f t="shared" si="241"/>
        <v>0</v>
      </c>
      <c r="AQ434" s="59">
        <f t="shared" si="242"/>
        <v>0</v>
      </c>
      <c r="BR434" s="59" t="str">
        <f t="shared" si="243"/>
        <v/>
      </c>
      <c r="BS434" s="59" t="str">
        <f t="shared" si="244"/>
        <v/>
      </c>
      <c r="BU434" s="59" t="str">
        <f t="shared" si="245"/>
        <v/>
      </c>
      <c r="BV434" s="59" t="str">
        <f t="shared" si="246"/>
        <v/>
      </c>
      <c r="BX434" s="59" t="str">
        <f t="shared" si="247"/>
        <v/>
      </c>
      <c r="BY434" s="59" t="str">
        <f t="shared" si="248"/>
        <v/>
      </c>
      <c r="BZ434" s="59"/>
      <c r="CB434" s="59" t="str">
        <f t="shared" si="249"/>
        <v/>
      </c>
      <c r="CD434" s="59" t="str">
        <f t="shared" si="250"/>
        <v/>
      </c>
      <c r="CE434" s="59" t="str">
        <f t="shared" si="216"/>
        <v/>
      </c>
      <c r="CF434" s="60">
        <v>433</v>
      </c>
      <c r="CG434" s="60" t="str">
        <f>IF($CF434=Output!$C$7,$BS434,"")</f>
        <v/>
      </c>
    </row>
    <row r="435" spans="1:85" x14ac:dyDescent="0.25">
      <c r="A435" s="37"/>
      <c r="B435" s="39"/>
      <c r="C435" s="37"/>
      <c r="D435" s="37"/>
      <c r="E435" s="37"/>
      <c r="F435" s="37"/>
      <c r="G435" s="62"/>
      <c r="H435" s="57"/>
      <c r="I435" s="57"/>
      <c r="J435" s="57"/>
      <c r="K435" s="57"/>
      <c r="L435" s="57"/>
      <c r="M435" s="57"/>
      <c r="N435" s="57"/>
      <c r="O435" s="57"/>
      <c r="P435" s="57"/>
      <c r="R435" s="59">
        <f t="shared" si="217"/>
        <v>0</v>
      </c>
      <c r="S435" s="59">
        <f t="shared" si="218"/>
        <v>0</v>
      </c>
      <c r="T435" s="59">
        <f t="shared" si="219"/>
        <v>0</v>
      </c>
      <c r="U435" s="59">
        <f t="shared" si="220"/>
        <v>0</v>
      </c>
      <c r="V435" s="59">
        <f t="shared" si="221"/>
        <v>0</v>
      </c>
      <c r="W435" s="59">
        <f t="shared" si="222"/>
        <v>0</v>
      </c>
      <c r="X435" s="59">
        <f t="shared" si="223"/>
        <v>0</v>
      </c>
      <c r="Y435" s="59">
        <f t="shared" si="224"/>
        <v>0</v>
      </c>
      <c r="Z435" s="59">
        <f t="shared" si="225"/>
        <v>0</v>
      </c>
      <c r="AA435" s="59">
        <f t="shared" si="226"/>
        <v>0</v>
      </c>
      <c r="AB435" s="59">
        <f t="shared" si="227"/>
        <v>0</v>
      </c>
      <c r="AC435" s="59">
        <f t="shared" si="228"/>
        <v>0</v>
      </c>
      <c r="AD435" s="59">
        <f t="shared" si="229"/>
        <v>0</v>
      </c>
      <c r="AE435" s="59">
        <f t="shared" si="230"/>
        <v>0</v>
      </c>
      <c r="AF435" s="59">
        <f t="shared" si="231"/>
        <v>0</v>
      </c>
      <c r="AG435" s="59">
        <f t="shared" si="232"/>
        <v>0</v>
      </c>
      <c r="AH435" s="59">
        <f t="shared" si="233"/>
        <v>0</v>
      </c>
      <c r="AI435" s="59">
        <f t="shared" si="234"/>
        <v>0</v>
      </c>
      <c r="AJ435" s="59">
        <f t="shared" si="235"/>
        <v>0</v>
      </c>
      <c r="AK435" s="59">
        <f t="shared" si="236"/>
        <v>0</v>
      </c>
      <c r="AL435" s="59">
        <f t="shared" si="237"/>
        <v>0</v>
      </c>
      <c r="AM435" s="59">
        <f t="shared" si="238"/>
        <v>0</v>
      </c>
      <c r="AN435" s="59">
        <f t="shared" si="239"/>
        <v>0</v>
      </c>
      <c r="AO435" s="59">
        <f t="shared" si="240"/>
        <v>0</v>
      </c>
      <c r="AP435" s="59">
        <f t="shared" si="241"/>
        <v>0</v>
      </c>
      <c r="AQ435" s="59">
        <f t="shared" si="242"/>
        <v>0</v>
      </c>
      <c r="BR435" s="59" t="str">
        <f t="shared" si="243"/>
        <v/>
      </c>
      <c r="BS435" s="59" t="str">
        <f t="shared" si="244"/>
        <v/>
      </c>
      <c r="BU435" s="59" t="str">
        <f t="shared" si="245"/>
        <v/>
      </c>
      <c r="BV435" s="59" t="str">
        <f t="shared" si="246"/>
        <v/>
      </c>
      <c r="BX435" s="59" t="str">
        <f t="shared" si="247"/>
        <v/>
      </c>
      <c r="BY435" s="59" t="str">
        <f t="shared" si="248"/>
        <v/>
      </c>
      <c r="BZ435" s="59"/>
      <c r="CB435" s="59" t="str">
        <f t="shared" si="249"/>
        <v/>
      </c>
      <c r="CD435" s="59" t="str">
        <f t="shared" si="250"/>
        <v/>
      </c>
      <c r="CE435" s="59" t="str">
        <f t="shared" si="216"/>
        <v/>
      </c>
      <c r="CF435" s="60">
        <v>434</v>
      </c>
      <c r="CG435" s="60" t="str">
        <f>IF($CF435=Output!$C$7,$BS435,"")</f>
        <v/>
      </c>
    </row>
    <row r="436" spans="1:85" x14ac:dyDescent="0.25">
      <c r="A436" s="37"/>
      <c r="B436" s="39"/>
      <c r="C436" s="37"/>
      <c r="D436" s="37"/>
      <c r="E436" s="37"/>
      <c r="F436" s="37"/>
      <c r="G436" s="62"/>
      <c r="H436" s="57"/>
      <c r="I436" s="57"/>
      <c r="J436" s="57"/>
      <c r="K436" s="57"/>
      <c r="L436" s="57"/>
      <c r="M436" s="57"/>
      <c r="N436" s="57"/>
      <c r="O436" s="57"/>
      <c r="P436" s="57"/>
      <c r="R436" s="59">
        <f t="shared" si="217"/>
        <v>0</v>
      </c>
      <c r="S436" s="59">
        <f t="shared" si="218"/>
        <v>0</v>
      </c>
      <c r="T436" s="59">
        <f t="shared" si="219"/>
        <v>0</v>
      </c>
      <c r="U436" s="59">
        <f t="shared" si="220"/>
        <v>0</v>
      </c>
      <c r="V436" s="59">
        <f t="shared" si="221"/>
        <v>0</v>
      </c>
      <c r="W436" s="59">
        <f t="shared" si="222"/>
        <v>0</v>
      </c>
      <c r="X436" s="59">
        <f t="shared" si="223"/>
        <v>0</v>
      </c>
      <c r="Y436" s="59">
        <f t="shared" si="224"/>
        <v>0</v>
      </c>
      <c r="Z436" s="59">
        <f t="shared" si="225"/>
        <v>0</v>
      </c>
      <c r="AA436" s="59">
        <f t="shared" si="226"/>
        <v>0</v>
      </c>
      <c r="AB436" s="59">
        <f t="shared" si="227"/>
        <v>0</v>
      </c>
      <c r="AC436" s="59">
        <f t="shared" si="228"/>
        <v>0</v>
      </c>
      <c r="AD436" s="59">
        <f t="shared" si="229"/>
        <v>0</v>
      </c>
      <c r="AE436" s="59">
        <f t="shared" si="230"/>
        <v>0</v>
      </c>
      <c r="AF436" s="59">
        <f t="shared" si="231"/>
        <v>0</v>
      </c>
      <c r="AG436" s="59">
        <f t="shared" si="232"/>
        <v>0</v>
      </c>
      <c r="AH436" s="59">
        <f t="shared" si="233"/>
        <v>0</v>
      </c>
      <c r="AI436" s="59">
        <f t="shared" si="234"/>
        <v>0</v>
      </c>
      <c r="AJ436" s="59">
        <f t="shared" si="235"/>
        <v>0</v>
      </c>
      <c r="AK436" s="59">
        <f t="shared" si="236"/>
        <v>0</v>
      </c>
      <c r="AL436" s="59">
        <f t="shared" si="237"/>
        <v>0</v>
      </c>
      <c r="AM436" s="59">
        <f t="shared" si="238"/>
        <v>0</v>
      </c>
      <c r="AN436" s="59">
        <f t="shared" si="239"/>
        <v>0</v>
      </c>
      <c r="AO436" s="59">
        <f t="shared" si="240"/>
        <v>0</v>
      </c>
      <c r="AP436" s="59">
        <f t="shared" si="241"/>
        <v>0</v>
      </c>
      <c r="AQ436" s="59">
        <f t="shared" si="242"/>
        <v>0</v>
      </c>
      <c r="BR436" s="59" t="str">
        <f t="shared" si="243"/>
        <v/>
      </c>
      <c r="BS436" s="59" t="str">
        <f t="shared" si="244"/>
        <v/>
      </c>
      <c r="BU436" s="59" t="str">
        <f t="shared" si="245"/>
        <v/>
      </c>
      <c r="BV436" s="59" t="str">
        <f t="shared" si="246"/>
        <v/>
      </c>
      <c r="BX436" s="59" t="str">
        <f t="shared" si="247"/>
        <v/>
      </c>
      <c r="BY436" s="59" t="str">
        <f t="shared" si="248"/>
        <v/>
      </c>
      <c r="BZ436" s="59"/>
      <c r="CB436" s="59" t="str">
        <f t="shared" si="249"/>
        <v/>
      </c>
      <c r="CD436" s="59" t="str">
        <f t="shared" si="250"/>
        <v/>
      </c>
      <c r="CE436" s="59" t="str">
        <f t="shared" si="216"/>
        <v/>
      </c>
      <c r="CF436" s="60">
        <v>435</v>
      </c>
      <c r="CG436" s="60" t="str">
        <f>IF($CF436=Output!$C$7,$BS436,"")</f>
        <v/>
      </c>
    </row>
    <row r="437" spans="1:85" x14ac:dyDescent="0.25">
      <c r="A437" s="37"/>
      <c r="B437" s="39"/>
      <c r="C437" s="37"/>
      <c r="D437" s="37"/>
      <c r="E437" s="37"/>
      <c r="F437" s="37"/>
      <c r="G437" s="62"/>
      <c r="H437" s="57"/>
      <c r="I437" s="57"/>
      <c r="J437" s="57"/>
      <c r="K437" s="57"/>
      <c r="L437" s="57"/>
      <c r="M437" s="57"/>
      <c r="N437" s="57"/>
      <c r="O437" s="57"/>
      <c r="P437" s="57"/>
      <c r="R437" s="59">
        <f t="shared" si="217"/>
        <v>0</v>
      </c>
      <c r="S437" s="59">
        <f t="shared" si="218"/>
        <v>0</v>
      </c>
      <c r="T437" s="59">
        <f t="shared" si="219"/>
        <v>0</v>
      </c>
      <c r="U437" s="59">
        <f t="shared" si="220"/>
        <v>0</v>
      </c>
      <c r="V437" s="59">
        <f t="shared" si="221"/>
        <v>0</v>
      </c>
      <c r="W437" s="59">
        <f t="shared" si="222"/>
        <v>0</v>
      </c>
      <c r="X437" s="59">
        <f t="shared" si="223"/>
        <v>0</v>
      </c>
      <c r="Y437" s="59">
        <f t="shared" si="224"/>
        <v>0</v>
      </c>
      <c r="Z437" s="59">
        <f t="shared" si="225"/>
        <v>0</v>
      </c>
      <c r="AA437" s="59">
        <f t="shared" si="226"/>
        <v>0</v>
      </c>
      <c r="AB437" s="59">
        <f t="shared" si="227"/>
        <v>0</v>
      </c>
      <c r="AC437" s="59">
        <f t="shared" si="228"/>
        <v>0</v>
      </c>
      <c r="AD437" s="59">
        <f t="shared" si="229"/>
        <v>0</v>
      </c>
      <c r="AE437" s="59">
        <f t="shared" si="230"/>
        <v>0</v>
      </c>
      <c r="AF437" s="59">
        <f t="shared" si="231"/>
        <v>0</v>
      </c>
      <c r="AG437" s="59">
        <f t="shared" si="232"/>
        <v>0</v>
      </c>
      <c r="AH437" s="59">
        <f t="shared" si="233"/>
        <v>0</v>
      </c>
      <c r="AI437" s="59">
        <f t="shared" si="234"/>
        <v>0</v>
      </c>
      <c r="AJ437" s="59">
        <f t="shared" si="235"/>
        <v>0</v>
      </c>
      <c r="AK437" s="59">
        <f t="shared" si="236"/>
        <v>0</v>
      </c>
      <c r="AL437" s="59">
        <f t="shared" si="237"/>
        <v>0</v>
      </c>
      <c r="AM437" s="59">
        <f t="shared" si="238"/>
        <v>0</v>
      </c>
      <c r="AN437" s="59">
        <f t="shared" si="239"/>
        <v>0</v>
      </c>
      <c r="AO437" s="59">
        <f t="shared" si="240"/>
        <v>0</v>
      </c>
      <c r="AP437" s="59">
        <f t="shared" si="241"/>
        <v>0</v>
      </c>
      <c r="AQ437" s="59">
        <f t="shared" si="242"/>
        <v>0</v>
      </c>
      <c r="BR437" s="59" t="str">
        <f t="shared" si="243"/>
        <v/>
      </c>
      <c r="BS437" s="59" t="str">
        <f t="shared" si="244"/>
        <v/>
      </c>
      <c r="BU437" s="59" t="str">
        <f t="shared" si="245"/>
        <v/>
      </c>
      <c r="BV437" s="59" t="str">
        <f t="shared" si="246"/>
        <v/>
      </c>
      <c r="BX437" s="59" t="str">
        <f t="shared" si="247"/>
        <v/>
      </c>
      <c r="BY437" s="59" t="str">
        <f t="shared" si="248"/>
        <v/>
      </c>
      <c r="BZ437" s="59"/>
      <c r="CB437" s="59" t="str">
        <f t="shared" si="249"/>
        <v/>
      </c>
      <c r="CD437" s="59" t="str">
        <f t="shared" si="250"/>
        <v/>
      </c>
      <c r="CE437" s="59" t="str">
        <f t="shared" si="216"/>
        <v/>
      </c>
      <c r="CF437" s="60">
        <v>436</v>
      </c>
      <c r="CG437" s="60" t="str">
        <f>IF($CF437=Output!$C$7,$BS437,"")</f>
        <v/>
      </c>
    </row>
    <row r="438" spans="1:85" x14ac:dyDescent="0.25">
      <c r="A438" s="37"/>
      <c r="B438" s="39"/>
      <c r="C438" s="37"/>
      <c r="D438" s="37"/>
      <c r="E438" s="37"/>
      <c r="F438" s="37"/>
      <c r="G438" s="62"/>
      <c r="H438" s="57"/>
      <c r="I438" s="57"/>
      <c r="J438" s="57"/>
      <c r="K438" s="57"/>
      <c r="L438" s="57"/>
      <c r="M438" s="57"/>
      <c r="N438" s="57"/>
      <c r="O438" s="57"/>
      <c r="P438" s="57"/>
      <c r="R438" s="59">
        <f t="shared" si="217"/>
        <v>0</v>
      </c>
      <c r="S438" s="59">
        <f t="shared" si="218"/>
        <v>0</v>
      </c>
      <c r="T438" s="59">
        <f t="shared" si="219"/>
        <v>0</v>
      </c>
      <c r="U438" s="59">
        <f t="shared" si="220"/>
        <v>0</v>
      </c>
      <c r="V438" s="59">
        <f t="shared" si="221"/>
        <v>0</v>
      </c>
      <c r="W438" s="59">
        <f t="shared" si="222"/>
        <v>0</v>
      </c>
      <c r="X438" s="59">
        <f t="shared" si="223"/>
        <v>0</v>
      </c>
      <c r="Y438" s="59">
        <f t="shared" si="224"/>
        <v>0</v>
      </c>
      <c r="Z438" s="59">
        <f t="shared" si="225"/>
        <v>0</v>
      </c>
      <c r="AA438" s="59">
        <f t="shared" si="226"/>
        <v>0</v>
      </c>
      <c r="AB438" s="59">
        <f t="shared" si="227"/>
        <v>0</v>
      </c>
      <c r="AC438" s="59">
        <f t="shared" si="228"/>
        <v>0</v>
      </c>
      <c r="AD438" s="59">
        <f t="shared" si="229"/>
        <v>0</v>
      </c>
      <c r="AE438" s="59">
        <f t="shared" si="230"/>
        <v>0</v>
      </c>
      <c r="AF438" s="59">
        <f t="shared" si="231"/>
        <v>0</v>
      </c>
      <c r="AG438" s="59">
        <f t="shared" si="232"/>
        <v>0</v>
      </c>
      <c r="AH438" s="59">
        <f t="shared" si="233"/>
        <v>0</v>
      </c>
      <c r="AI438" s="59">
        <f t="shared" si="234"/>
        <v>0</v>
      </c>
      <c r="AJ438" s="59">
        <f t="shared" si="235"/>
        <v>0</v>
      </c>
      <c r="AK438" s="59">
        <f t="shared" si="236"/>
        <v>0</v>
      </c>
      <c r="AL438" s="59">
        <f t="shared" si="237"/>
        <v>0</v>
      </c>
      <c r="AM438" s="59">
        <f t="shared" si="238"/>
        <v>0</v>
      </c>
      <c r="AN438" s="59">
        <f t="shared" si="239"/>
        <v>0</v>
      </c>
      <c r="AO438" s="59">
        <f t="shared" si="240"/>
        <v>0</v>
      </c>
      <c r="AP438" s="59">
        <f t="shared" si="241"/>
        <v>0</v>
      </c>
      <c r="AQ438" s="59">
        <f t="shared" si="242"/>
        <v>0</v>
      </c>
      <c r="BR438" s="59" t="str">
        <f t="shared" si="243"/>
        <v/>
      </c>
      <c r="BS438" s="59" t="str">
        <f t="shared" si="244"/>
        <v/>
      </c>
      <c r="BU438" s="59" t="str">
        <f t="shared" si="245"/>
        <v/>
      </c>
      <c r="BV438" s="59" t="str">
        <f t="shared" si="246"/>
        <v/>
      </c>
      <c r="BX438" s="59" t="str">
        <f t="shared" si="247"/>
        <v/>
      </c>
      <c r="BY438" s="59" t="str">
        <f t="shared" si="248"/>
        <v/>
      </c>
      <c r="BZ438" s="59"/>
      <c r="CB438" s="59" t="str">
        <f t="shared" si="249"/>
        <v/>
      </c>
      <c r="CD438" s="59" t="str">
        <f t="shared" si="250"/>
        <v/>
      </c>
      <c r="CE438" s="59" t="str">
        <f t="shared" si="216"/>
        <v/>
      </c>
      <c r="CF438" s="60">
        <v>437</v>
      </c>
      <c r="CG438" s="60" t="str">
        <f>IF($CF438=Output!$C$7,$BS438,"")</f>
        <v/>
      </c>
    </row>
    <row r="439" spans="1:85" x14ac:dyDescent="0.25">
      <c r="A439" s="37"/>
      <c r="B439" s="39"/>
      <c r="C439" s="37"/>
      <c r="D439" s="37"/>
      <c r="E439" s="37"/>
      <c r="F439" s="37"/>
      <c r="G439" s="62"/>
      <c r="H439" s="57"/>
      <c r="I439" s="57"/>
      <c r="J439" s="57"/>
      <c r="K439" s="57"/>
      <c r="L439" s="57"/>
      <c r="M439" s="57"/>
      <c r="N439" s="57"/>
      <c r="O439" s="57"/>
      <c r="P439" s="57"/>
      <c r="R439" s="59">
        <f t="shared" si="217"/>
        <v>0</v>
      </c>
      <c r="S439" s="59">
        <f t="shared" si="218"/>
        <v>0</v>
      </c>
      <c r="T439" s="59">
        <f t="shared" si="219"/>
        <v>0</v>
      </c>
      <c r="U439" s="59">
        <f t="shared" si="220"/>
        <v>0</v>
      </c>
      <c r="V439" s="59">
        <f t="shared" si="221"/>
        <v>0</v>
      </c>
      <c r="W439" s="59">
        <f t="shared" si="222"/>
        <v>0</v>
      </c>
      <c r="X439" s="59">
        <f t="shared" si="223"/>
        <v>0</v>
      </c>
      <c r="Y439" s="59">
        <f t="shared" si="224"/>
        <v>0</v>
      </c>
      <c r="Z439" s="59">
        <f t="shared" si="225"/>
        <v>0</v>
      </c>
      <c r="AA439" s="59">
        <f t="shared" si="226"/>
        <v>0</v>
      </c>
      <c r="AB439" s="59">
        <f t="shared" si="227"/>
        <v>0</v>
      </c>
      <c r="AC439" s="59">
        <f t="shared" si="228"/>
        <v>0</v>
      </c>
      <c r="AD439" s="59">
        <f t="shared" si="229"/>
        <v>0</v>
      </c>
      <c r="AE439" s="59">
        <f t="shared" si="230"/>
        <v>0</v>
      </c>
      <c r="AF439" s="59">
        <f t="shared" si="231"/>
        <v>0</v>
      </c>
      <c r="AG439" s="59">
        <f t="shared" si="232"/>
        <v>0</v>
      </c>
      <c r="AH439" s="59">
        <f t="shared" si="233"/>
        <v>0</v>
      </c>
      <c r="AI439" s="59">
        <f t="shared" si="234"/>
        <v>0</v>
      </c>
      <c r="AJ439" s="59">
        <f t="shared" si="235"/>
        <v>0</v>
      </c>
      <c r="AK439" s="59">
        <f t="shared" si="236"/>
        <v>0</v>
      </c>
      <c r="AL439" s="59">
        <f t="shared" si="237"/>
        <v>0</v>
      </c>
      <c r="AM439" s="59">
        <f t="shared" si="238"/>
        <v>0</v>
      </c>
      <c r="AN439" s="59">
        <f t="shared" si="239"/>
        <v>0</v>
      </c>
      <c r="AO439" s="59">
        <f t="shared" si="240"/>
        <v>0</v>
      </c>
      <c r="AP439" s="59">
        <f t="shared" si="241"/>
        <v>0</v>
      </c>
      <c r="AQ439" s="59">
        <f t="shared" si="242"/>
        <v>0</v>
      </c>
      <c r="BR439" s="59" t="str">
        <f t="shared" si="243"/>
        <v/>
      </c>
      <c r="BS439" s="59" t="str">
        <f t="shared" si="244"/>
        <v/>
      </c>
      <c r="BU439" s="59" t="str">
        <f t="shared" si="245"/>
        <v/>
      </c>
      <c r="BV439" s="59" t="str">
        <f t="shared" si="246"/>
        <v/>
      </c>
      <c r="BX439" s="59" t="str">
        <f t="shared" si="247"/>
        <v/>
      </c>
      <c r="BY439" s="59" t="str">
        <f t="shared" si="248"/>
        <v/>
      </c>
      <c r="BZ439" s="59"/>
      <c r="CB439" s="59" t="str">
        <f t="shared" si="249"/>
        <v/>
      </c>
      <c r="CD439" s="59" t="str">
        <f t="shared" si="250"/>
        <v/>
      </c>
      <c r="CE439" s="59" t="str">
        <f t="shared" si="216"/>
        <v/>
      </c>
      <c r="CF439" s="60">
        <v>438</v>
      </c>
      <c r="CG439" s="60" t="str">
        <f>IF($CF439=Output!$C$7,$BS439,"")</f>
        <v/>
      </c>
    </row>
    <row r="440" spans="1:85" x14ac:dyDescent="0.25">
      <c r="A440" s="37"/>
      <c r="B440" s="39"/>
      <c r="C440" s="37"/>
      <c r="D440" s="37"/>
      <c r="E440" s="37"/>
      <c r="F440" s="37"/>
      <c r="G440" s="62"/>
      <c r="H440" s="57"/>
      <c r="I440" s="57"/>
      <c r="J440" s="57"/>
      <c r="K440" s="57"/>
      <c r="L440" s="57"/>
      <c r="M440" s="57"/>
      <c r="N440" s="57"/>
      <c r="O440" s="57"/>
      <c r="P440" s="57"/>
      <c r="R440" s="59">
        <f t="shared" si="217"/>
        <v>0</v>
      </c>
      <c r="S440" s="59">
        <f t="shared" si="218"/>
        <v>0</v>
      </c>
      <c r="T440" s="59">
        <f t="shared" si="219"/>
        <v>0</v>
      </c>
      <c r="U440" s="59">
        <f t="shared" si="220"/>
        <v>0</v>
      </c>
      <c r="V440" s="59">
        <f t="shared" si="221"/>
        <v>0</v>
      </c>
      <c r="W440" s="59">
        <f t="shared" si="222"/>
        <v>0</v>
      </c>
      <c r="X440" s="59">
        <f t="shared" si="223"/>
        <v>0</v>
      </c>
      <c r="Y440" s="59">
        <f t="shared" si="224"/>
        <v>0</v>
      </c>
      <c r="Z440" s="59">
        <f t="shared" si="225"/>
        <v>0</v>
      </c>
      <c r="AA440" s="59">
        <f t="shared" si="226"/>
        <v>0</v>
      </c>
      <c r="AB440" s="59">
        <f t="shared" si="227"/>
        <v>0</v>
      </c>
      <c r="AC440" s="59">
        <f t="shared" si="228"/>
        <v>0</v>
      </c>
      <c r="AD440" s="59">
        <f t="shared" si="229"/>
        <v>0</v>
      </c>
      <c r="AE440" s="59">
        <f t="shared" si="230"/>
        <v>0</v>
      </c>
      <c r="AF440" s="59">
        <f t="shared" si="231"/>
        <v>0</v>
      </c>
      <c r="AG440" s="59">
        <f t="shared" si="232"/>
        <v>0</v>
      </c>
      <c r="AH440" s="59">
        <f t="shared" si="233"/>
        <v>0</v>
      </c>
      <c r="AI440" s="59">
        <f t="shared" si="234"/>
        <v>0</v>
      </c>
      <c r="AJ440" s="59">
        <f t="shared" si="235"/>
        <v>0</v>
      </c>
      <c r="AK440" s="59">
        <f t="shared" si="236"/>
        <v>0</v>
      </c>
      <c r="AL440" s="59">
        <f t="shared" si="237"/>
        <v>0</v>
      </c>
      <c r="AM440" s="59">
        <f t="shared" si="238"/>
        <v>0</v>
      </c>
      <c r="AN440" s="59">
        <f t="shared" si="239"/>
        <v>0</v>
      </c>
      <c r="AO440" s="59">
        <f t="shared" si="240"/>
        <v>0</v>
      </c>
      <c r="AP440" s="59">
        <f t="shared" si="241"/>
        <v>0</v>
      </c>
      <c r="AQ440" s="59">
        <f t="shared" si="242"/>
        <v>0</v>
      </c>
      <c r="BR440" s="59" t="str">
        <f t="shared" si="243"/>
        <v/>
      </c>
      <c r="BS440" s="59" t="str">
        <f t="shared" si="244"/>
        <v/>
      </c>
      <c r="BU440" s="59" t="str">
        <f t="shared" si="245"/>
        <v/>
      </c>
      <c r="BV440" s="59" t="str">
        <f t="shared" si="246"/>
        <v/>
      </c>
      <c r="BX440" s="59" t="str">
        <f t="shared" si="247"/>
        <v/>
      </c>
      <c r="BY440" s="59" t="str">
        <f t="shared" si="248"/>
        <v/>
      </c>
      <c r="BZ440" s="59"/>
      <c r="CB440" s="59" t="str">
        <f t="shared" si="249"/>
        <v/>
      </c>
      <c r="CD440" s="59" t="str">
        <f t="shared" si="250"/>
        <v/>
      </c>
      <c r="CE440" s="59" t="str">
        <f t="shared" si="216"/>
        <v/>
      </c>
      <c r="CF440" s="60">
        <v>439</v>
      </c>
      <c r="CG440" s="60" t="str">
        <f>IF($CF440=Output!$C$7,$BS440,"")</f>
        <v/>
      </c>
    </row>
    <row r="441" spans="1:85" x14ac:dyDescent="0.25">
      <c r="A441" s="37"/>
      <c r="B441" s="39"/>
      <c r="C441" s="37"/>
      <c r="D441" s="37"/>
      <c r="E441" s="37"/>
      <c r="F441" s="37"/>
      <c r="G441" s="62"/>
      <c r="H441" s="57"/>
      <c r="I441" s="57"/>
      <c r="J441" s="57"/>
      <c r="K441" s="57"/>
      <c r="L441" s="57"/>
      <c r="M441" s="57"/>
      <c r="N441" s="57"/>
      <c r="O441" s="57"/>
      <c r="P441" s="57"/>
      <c r="R441" s="59">
        <f t="shared" si="217"/>
        <v>0</v>
      </c>
      <c r="S441" s="59">
        <f t="shared" si="218"/>
        <v>0</v>
      </c>
      <c r="T441" s="59">
        <f t="shared" si="219"/>
        <v>0</v>
      </c>
      <c r="U441" s="59">
        <f t="shared" si="220"/>
        <v>0</v>
      </c>
      <c r="V441" s="59">
        <f t="shared" si="221"/>
        <v>0</v>
      </c>
      <c r="W441" s="59">
        <f t="shared" si="222"/>
        <v>0</v>
      </c>
      <c r="X441" s="59">
        <f t="shared" si="223"/>
        <v>0</v>
      </c>
      <c r="Y441" s="59">
        <f t="shared" si="224"/>
        <v>0</v>
      </c>
      <c r="Z441" s="59">
        <f t="shared" si="225"/>
        <v>0</v>
      </c>
      <c r="AA441" s="59">
        <f t="shared" si="226"/>
        <v>0</v>
      </c>
      <c r="AB441" s="59">
        <f t="shared" si="227"/>
        <v>0</v>
      </c>
      <c r="AC441" s="59">
        <f t="shared" si="228"/>
        <v>0</v>
      </c>
      <c r="AD441" s="59">
        <f t="shared" si="229"/>
        <v>0</v>
      </c>
      <c r="AE441" s="59">
        <f t="shared" si="230"/>
        <v>0</v>
      </c>
      <c r="AF441" s="59">
        <f t="shared" si="231"/>
        <v>0</v>
      </c>
      <c r="AG441" s="59">
        <f t="shared" si="232"/>
        <v>0</v>
      </c>
      <c r="AH441" s="59">
        <f t="shared" si="233"/>
        <v>0</v>
      </c>
      <c r="AI441" s="59">
        <f t="shared" si="234"/>
        <v>0</v>
      </c>
      <c r="AJ441" s="59">
        <f t="shared" si="235"/>
        <v>0</v>
      </c>
      <c r="AK441" s="59">
        <f t="shared" si="236"/>
        <v>0</v>
      </c>
      <c r="AL441" s="59">
        <f t="shared" si="237"/>
        <v>0</v>
      </c>
      <c r="AM441" s="59">
        <f t="shared" si="238"/>
        <v>0</v>
      </c>
      <c r="AN441" s="59">
        <f t="shared" si="239"/>
        <v>0</v>
      </c>
      <c r="AO441" s="59">
        <f t="shared" si="240"/>
        <v>0</v>
      </c>
      <c r="AP441" s="59">
        <f t="shared" si="241"/>
        <v>0</v>
      </c>
      <c r="AQ441" s="59">
        <f t="shared" si="242"/>
        <v>0</v>
      </c>
      <c r="BR441" s="59" t="str">
        <f t="shared" si="243"/>
        <v/>
      </c>
      <c r="BS441" s="59" t="str">
        <f t="shared" si="244"/>
        <v/>
      </c>
      <c r="BU441" s="59" t="str">
        <f t="shared" si="245"/>
        <v/>
      </c>
      <c r="BV441" s="59" t="str">
        <f t="shared" si="246"/>
        <v/>
      </c>
      <c r="BX441" s="59" t="str">
        <f t="shared" si="247"/>
        <v/>
      </c>
      <c r="BY441" s="59" t="str">
        <f t="shared" si="248"/>
        <v/>
      </c>
      <c r="BZ441" s="59"/>
      <c r="CB441" s="59" t="str">
        <f t="shared" si="249"/>
        <v/>
      </c>
      <c r="CD441" s="59" t="str">
        <f t="shared" si="250"/>
        <v/>
      </c>
      <c r="CE441" s="59" t="str">
        <f t="shared" si="216"/>
        <v/>
      </c>
      <c r="CF441" s="60">
        <v>440</v>
      </c>
      <c r="CG441" s="60" t="str">
        <f>IF($CF441=Output!$C$7,$BS441,"")</f>
        <v/>
      </c>
    </row>
    <row r="442" spans="1:85" x14ac:dyDescent="0.25">
      <c r="A442" s="37"/>
      <c r="B442" s="39"/>
      <c r="C442" s="37"/>
      <c r="D442" s="37"/>
      <c r="E442" s="37"/>
      <c r="F442" s="37"/>
      <c r="G442" s="62"/>
      <c r="H442" s="57"/>
      <c r="I442" s="57"/>
      <c r="J442" s="57"/>
      <c r="K442" s="57"/>
      <c r="L442" s="57"/>
      <c r="M442" s="57"/>
      <c r="N442" s="57"/>
      <c r="O442" s="57"/>
      <c r="P442" s="57"/>
      <c r="R442" s="59">
        <f t="shared" si="217"/>
        <v>0</v>
      </c>
      <c r="S442" s="59">
        <f t="shared" si="218"/>
        <v>0</v>
      </c>
      <c r="T442" s="59">
        <f t="shared" si="219"/>
        <v>0</v>
      </c>
      <c r="U442" s="59">
        <f t="shared" si="220"/>
        <v>0</v>
      </c>
      <c r="V442" s="59">
        <f t="shared" si="221"/>
        <v>0</v>
      </c>
      <c r="W442" s="59">
        <f t="shared" si="222"/>
        <v>0</v>
      </c>
      <c r="X442" s="59">
        <f t="shared" si="223"/>
        <v>0</v>
      </c>
      <c r="Y442" s="59">
        <f t="shared" si="224"/>
        <v>0</v>
      </c>
      <c r="Z442" s="59">
        <f t="shared" si="225"/>
        <v>0</v>
      </c>
      <c r="AA442" s="59">
        <f t="shared" si="226"/>
        <v>0</v>
      </c>
      <c r="AB442" s="59">
        <f t="shared" si="227"/>
        <v>0</v>
      </c>
      <c r="AC442" s="59">
        <f t="shared" si="228"/>
        <v>0</v>
      </c>
      <c r="AD442" s="59">
        <f t="shared" si="229"/>
        <v>0</v>
      </c>
      <c r="AE442" s="59">
        <f t="shared" si="230"/>
        <v>0</v>
      </c>
      <c r="AF442" s="59">
        <f t="shared" si="231"/>
        <v>0</v>
      </c>
      <c r="AG442" s="59">
        <f t="shared" si="232"/>
        <v>0</v>
      </c>
      <c r="AH442" s="59">
        <f t="shared" si="233"/>
        <v>0</v>
      </c>
      <c r="AI442" s="59">
        <f t="shared" si="234"/>
        <v>0</v>
      </c>
      <c r="AJ442" s="59">
        <f t="shared" si="235"/>
        <v>0</v>
      </c>
      <c r="AK442" s="59">
        <f t="shared" si="236"/>
        <v>0</v>
      </c>
      <c r="AL442" s="59">
        <f t="shared" si="237"/>
        <v>0</v>
      </c>
      <c r="AM442" s="59">
        <f t="shared" si="238"/>
        <v>0</v>
      </c>
      <c r="AN442" s="59">
        <f t="shared" si="239"/>
        <v>0</v>
      </c>
      <c r="AO442" s="59">
        <f t="shared" si="240"/>
        <v>0</v>
      </c>
      <c r="AP442" s="59">
        <f t="shared" si="241"/>
        <v>0</v>
      </c>
      <c r="AQ442" s="59">
        <f t="shared" si="242"/>
        <v>0</v>
      </c>
      <c r="BR442" s="59" t="str">
        <f t="shared" si="243"/>
        <v/>
      </c>
      <c r="BS442" s="59" t="str">
        <f t="shared" si="244"/>
        <v/>
      </c>
      <c r="BU442" s="59" t="str">
        <f t="shared" si="245"/>
        <v/>
      </c>
      <c r="BV442" s="59" t="str">
        <f t="shared" si="246"/>
        <v/>
      </c>
      <c r="BX442" s="59" t="str">
        <f t="shared" si="247"/>
        <v/>
      </c>
      <c r="BY442" s="59" t="str">
        <f t="shared" si="248"/>
        <v/>
      </c>
      <c r="BZ442" s="59"/>
      <c r="CB442" s="59" t="str">
        <f t="shared" si="249"/>
        <v/>
      </c>
      <c r="CD442" s="59" t="str">
        <f t="shared" si="250"/>
        <v/>
      </c>
      <c r="CE442" s="59" t="str">
        <f t="shared" si="216"/>
        <v/>
      </c>
      <c r="CF442" s="60">
        <v>441</v>
      </c>
      <c r="CG442" s="60" t="str">
        <f>IF($CF442=Output!$C$7,$BS442,"")</f>
        <v/>
      </c>
    </row>
    <row r="443" spans="1:85" x14ac:dyDescent="0.25">
      <c r="A443" s="37"/>
      <c r="B443" s="39"/>
      <c r="C443" s="37"/>
      <c r="D443" s="37"/>
      <c r="E443" s="37"/>
      <c r="F443" s="37"/>
      <c r="G443" s="62"/>
      <c r="H443" s="57"/>
      <c r="I443" s="57"/>
      <c r="J443" s="57"/>
      <c r="K443" s="57"/>
      <c r="L443" s="57"/>
      <c r="M443" s="57"/>
      <c r="N443" s="57"/>
      <c r="O443" s="57"/>
      <c r="P443" s="57"/>
      <c r="R443" s="59">
        <f t="shared" si="217"/>
        <v>0</v>
      </c>
      <c r="S443" s="59">
        <f t="shared" si="218"/>
        <v>0</v>
      </c>
      <c r="T443" s="59">
        <f t="shared" si="219"/>
        <v>0</v>
      </c>
      <c r="U443" s="59">
        <f t="shared" si="220"/>
        <v>0</v>
      </c>
      <c r="V443" s="59">
        <f t="shared" si="221"/>
        <v>0</v>
      </c>
      <c r="W443" s="59">
        <f t="shared" si="222"/>
        <v>0</v>
      </c>
      <c r="X443" s="59">
        <f t="shared" si="223"/>
        <v>0</v>
      </c>
      <c r="Y443" s="59">
        <f t="shared" si="224"/>
        <v>0</v>
      </c>
      <c r="Z443" s="59">
        <f t="shared" si="225"/>
        <v>0</v>
      </c>
      <c r="AA443" s="59">
        <f t="shared" si="226"/>
        <v>0</v>
      </c>
      <c r="AB443" s="59">
        <f t="shared" si="227"/>
        <v>0</v>
      </c>
      <c r="AC443" s="59">
        <f t="shared" si="228"/>
        <v>0</v>
      </c>
      <c r="AD443" s="59">
        <f t="shared" si="229"/>
        <v>0</v>
      </c>
      <c r="AE443" s="59">
        <f t="shared" si="230"/>
        <v>0</v>
      </c>
      <c r="AF443" s="59">
        <f t="shared" si="231"/>
        <v>0</v>
      </c>
      <c r="AG443" s="59">
        <f t="shared" si="232"/>
        <v>0</v>
      </c>
      <c r="AH443" s="59">
        <f t="shared" si="233"/>
        <v>0</v>
      </c>
      <c r="AI443" s="59">
        <f t="shared" si="234"/>
        <v>0</v>
      </c>
      <c r="AJ443" s="59">
        <f t="shared" si="235"/>
        <v>0</v>
      </c>
      <c r="AK443" s="59">
        <f t="shared" si="236"/>
        <v>0</v>
      </c>
      <c r="AL443" s="59">
        <f t="shared" si="237"/>
        <v>0</v>
      </c>
      <c r="AM443" s="59">
        <f t="shared" si="238"/>
        <v>0</v>
      </c>
      <c r="AN443" s="59">
        <f t="shared" si="239"/>
        <v>0</v>
      </c>
      <c r="AO443" s="59">
        <f t="shared" si="240"/>
        <v>0</v>
      </c>
      <c r="AP443" s="59">
        <f t="shared" si="241"/>
        <v>0</v>
      </c>
      <c r="AQ443" s="59">
        <f t="shared" si="242"/>
        <v>0</v>
      </c>
      <c r="BR443" s="59" t="str">
        <f t="shared" si="243"/>
        <v/>
      </c>
      <c r="BS443" s="59" t="str">
        <f t="shared" si="244"/>
        <v/>
      </c>
      <c r="BU443" s="59" t="str">
        <f t="shared" si="245"/>
        <v/>
      </c>
      <c r="BV443" s="59" t="str">
        <f t="shared" si="246"/>
        <v/>
      </c>
      <c r="BX443" s="59" t="str">
        <f t="shared" si="247"/>
        <v/>
      </c>
      <c r="BY443" s="59" t="str">
        <f t="shared" si="248"/>
        <v/>
      </c>
      <c r="BZ443" s="59"/>
      <c r="CB443" s="59" t="str">
        <f t="shared" si="249"/>
        <v/>
      </c>
      <c r="CD443" s="59" t="str">
        <f t="shared" si="250"/>
        <v/>
      </c>
      <c r="CE443" s="59" t="str">
        <f t="shared" si="216"/>
        <v/>
      </c>
      <c r="CF443" s="60">
        <v>442</v>
      </c>
      <c r="CG443" s="60" t="str">
        <f>IF($CF443=Output!$C$7,$BS443,"")</f>
        <v/>
      </c>
    </row>
    <row r="444" spans="1:85" x14ac:dyDescent="0.25">
      <c r="A444" s="37"/>
      <c r="B444" s="39"/>
      <c r="C444" s="37"/>
      <c r="D444" s="37"/>
      <c r="E444" s="37"/>
      <c r="F444" s="37"/>
      <c r="G444" s="62"/>
      <c r="H444" s="57"/>
      <c r="I444" s="57"/>
      <c r="J444" s="57"/>
      <c r="K444" s="57"/>
      <c r="L444" s="57"/>
      <c r="M444" s="57"/>
      <c r="N444" s="57"/>
      <c r="O444" s="57"/>
      <c r="P444" s="57"/>
      <c r="R444" s="59">
        <f t="shared" si="217"/>
        <v>0</v>
      </c>
      <c r="S444" s="59">
        <f t="shared" si="218"/>
        <v>0</v>
      </c>
      <c r="T444" s="59">
        <f t="shared" si="219"/>
        <v>0</v>
      </c>
      <c r="U444" s="59">
        <f t="shared" si="220"/>
        <v>0</v>
      </c>
      <c r="V444" s="59">
        <f t="shared" si="221"/>
        <v>0</v>
      </c>
      <c r="W444" s="59">
        <f t="shared" si="222"/>
        <v>0</v>
      </c>
      <c r="X444" s="59">
        <f t="shared" si="223"/>
        <v>0</v>
      </c>
      <c r="Y444" s="59">
        <f t="shared" si="224"/>
        <v>0</v>
      </c>
      <c r="Z444" s="59">
        <f t="shared" si="225"/>
        <v>0</v>
      </c>
      <c r="AA444" s="59">
        <f t="shared" si="226"/>
        <v>0</v>
      </c>
      <c r="AB444" s="59">
        <f t="shared" si="227"/>
        <v>0</v>
      </c>
      <c r="AC444" s="59">
        <f t="shared" si="228"/>
        <v>0</v>
      </c>
      <c r="AD444" s="59">
        <f t="shared" si="229"/>
        <v>0</v>
      </c>
      <c r="AE444" s="59">
        <f t="shared" si="230"/>
        <v>0</v>
      </c>
      <c r="AF444" s="59">
        <f t="shared" si="231"/>
        <v>0</v>
      </c>
      <c r="AG444" s="59">
        <f t="shared" si="232"/>
        <v>0</v>
      </c>
      <c r="AH444" s="59">
        <f t="shared" si="233"/>
        <v>0</v>
      </c>
      <c r="AI444" s="59">
        <f t="shared" si="234"/>
        <v>0</v>
      </c>
      <c r="AJ444" s="59">
        <f t="shared" si="235"/>
        <v>0</v>
      </c>
      <c r="AK444" s="59">
        <f t="shared" si="236"/>
        <v>0</v>
      </c>
      <c r="AL444" s="59">
        <f t="shared" si="237"/>
        <v>0</v>
      </c>
      <c r="AM444" s="59">
        <f t="shared" si="238"/>
        <v>0</v>
      </c>
      <c r="AN444" s="59">
        <f t="shared" si="239"/>
        <v>0</v>
      </c>
      <c r="AO444" s="59">
        <f t="shared" si="240"/>
        <v>0</v>
      </c>
      <c r="AP444" s="59">
        <f t="shared" si="241"/>
        <v>0</v>
      </c>
      <c r="AQ444" s="59">
        <f t="shared" si="242"/>
        <v>0</v>
      </c>
      <c r="BR444" s="59" t="str">
        <f t="shared" si="243"/>
        <v/>
      </c>
      <c r="BS444" s="59" t="str">
        <f t="shared" si="244"/>
        <v/>
      </c>
      <c r="BU444" s="59" t="str">
        <f t="shared" si="245"/>
        <v/>
      </c>
      <c r="BV444" s="59" t="str">
        <f t="shared" si="246"/>
        <v/>
      </c>
      <c r="BX444" s="59" t="str">
        <f t="shared" si="247"/>
        <v/>
      </c>
      <c r="BY444" s="59" t="str">
        <f t="shared" si="248"/>
        <v/>
      </c>
      <c r="BZ444" s="59"/>
      <c r="CB444" s="59" t="str">
        <f t="shared" si="249"/>
        <v/>
      </c>
      <c r="CD444" s="59" t="str">
        <f t="shared" si="250"/>
        <v/>
      </c>
      <c r="CE444" s="59" t="str">
        <f t="shared" si="216"/>
        <v/>
      </c>
      <c r="CF444" s="60">
        <v>443</v>
      </c>
      <c r="CG444" s="60" t="str">
        <f>IF($CF444=Output!$C$7,$BS444,"")</f>
        <v/>
      </c>
    </row>
    <row r="445" spans="1:85" x14ac:dyDescent="0.25">
      <c r="A445" s="37"/>
      <c r="B445" s="39"/>
      <c r="C445" s="37"/>
      <c r="D445" s="37"/>
      <c r="E445" s="37"/>
      <c r="F445" s="37"/>
      <c r="G445" s="62"/>
      <c r="H445" s="57"/>
      <c r="I445" s="57"/>
      <c r="J445" s="57"/>
      <c r="K445" s="57"/>
      <c r="L445" s="57"/>
      <c r="M445" s="57"/>
      <c r="N445" s="57"/>
      <c r="O445" s="57"/>
      <c r="P445" s="57"/>
      <c r="R445" s="59">
        <f t="shared" si="217"/>
        <v>0</v>
      </c>
      <c r="S445" s="59">
        <f t="shared" si="218"/>
        <v>0</v>
      </c>
      <c r="T445" s="59">
        <f t="shared" si="219"/>
        <v>0</v>
      </c>
      <c r="U445" s="59">
        <f t="shared" si="220"/>
        <v>0</v>
      </c>
      <c r="V445" s="59">
        <f t="shared" si="221"/>
        <v>0</v>
      </c>
      <c r="W445" s="59">
        <f t="shared" si="222"/>
        <v>0</v>
      </c>
      <c r="X445" s="59">
        <f t="shared" si="223"/>
        <v>0</v>
      </c>
      <c r="Y445" s="59">
        <f t="shared" si="224"/>
        <v>0</v>
      </c>
      <c r="Z445" s="59">
        <f t="shared" si="225"/>
        <v>0</v>
      </c>
      <c r="AA445" s="59">
        <f t="shared" si="226"/>
        <v>0</v>
      </c>
      <c r="AB445" s="59">
        <f t="shared" si="227"/>
        <v>0</v>
      </c>
      <c r="AC445" s="59">
        <f t="shared" si="228"/>
        <v>0</v>
      </c>
      <c r="AD445" s="59">
        <f t="shared" si="229"/>
        <v>0</v>
      </c>
      <c r="AE445" s="59">
        <f t="shared" si="230"/>
        <v>0</v>
      </c>
      <c r="AF445" s="59">
        <f t="shared" si="231"/>
        <v>0</v>
      </c>
      <c r="AG445" s="59">
        <f t="shared" si="232"/>
        <v>0</v>
      </c>
      <c r="AH445" s="59">
        <f t="shared" si="233"/>
        <v>0</v>
      </c>
      <c r="AI445" s="59">
        <f t="shared" si="234"/>
        <v>0</v>
      </c>
      <c r="AJ445" s="59">
        <f t="shared" si="235"/>
        <v>0</v>
      </c>
      <c r="AK445" s="59">
        <f t="shared" si="236"/>
        <v>0</v>
      </c>
      <c r="AL445" s="59">
        <f t="shared" si="237"/>
        <v>0</v>
      </c>
      <c r="AM445" s="59">
        <f t="shared" si="238"/>
        <v>0</v>
      </c>
      <c r="AN445" s="59">
        <f t="shared" si="239"/>
        <v>0</v>
      </c>
      <c r="AO445" s="59">
        <f t="shared" si="240"/>
        <v>0</v>
      </c>
      <c r="AP445" s="59">
        <f t="shared" si="241"/>
        <v>0</v>
      </c>
      <c r="AQ445" s="59">
        <f t="shared" si="242"/>
        <v>0</v>
      </c>
      <c r="BR445" s="59" t="str">
        <f t="shared" si="243"/>
        <v/>
      </c>
      <c r="BS445" s="59" t="str">
        <f t="shared" si="244"/>
        <v/>
      </c>
      <c r="BU445" s="59" t="str">
        <f t="shared" si="245"/>
        <v/>
      </c>
      <c r="BV445" s="59" t="str">
        <f t="shared" si="246"/>
        <v/>
      </c>
      <c r="BX445" s="59" t="str">
        <f t="shared" si="247"/>
        <v/>
      </c>
      <c r="BY445" s="59" t="str">
        <f t="shared" si="248"/>
        <v/>
      </c>
      <c r="BZ445" s="59"/>
      <c r="CB445" s="59" t="str">
        <f t="shared" si="249"/>
        <v/>
      </c>
      <c r="CD445" s="59" t="str">
        <f t="shared" si="250"/>
        <v/>
      </c>
      <c r="CE445" s="59" t="str">
        <f t="shared" si="216"/>
        <v/>
      </c>
      <c r="CF445" s="60">
        <v>444</v>
      </c>
      <c r="CG445" s="60" t="str">
        <f>IF($CF445=Output!$C$7,$BS445,"")</f>
        <v/>
      </c>
    </row>
    <row r="446" spans="1:85" x14ac:dyDescent="0.25">
      <c r="A446" s="37"/>
      <c r="B446" s="39"/>
      <c r="C446" s="37"/>
      <c r="D446" s="37"/>
      <c r="E446" s="37"/>
      <c r="F446" s="37"/>
      <c r="G446" s="62"/>
      <c r="H446" s="57"/>
      <c r="I446" s="57"/>
      <c r="J446" s="57"/>
      <c r="K446" s="57"/>
      <c r="L446" s="57"/>
      <c r="M446" s="57"/>
      <c r="N446" s="57"/>
      <c r="O446" s="57"/>
      <c r="P446" s="57"/>
      <c r="R446" s="59">
        <f t="shared" si="217"/>
        <v>0</v>
      </c>
      <c r="S446" s="59">
        <f t="shared" si="218"/>
        <v>0</v>
      </c>
      <c r="T446" s="59">
        <f t="shared" si="219"/>
        <v>0</v>
      </c>
      <c r="U446" s="59">
        <f t="shared" si="220"/>
        <v>0</v>
      </c>
      <c r="V446" s="59">
        <f t="shared" si="221"/>
        <v>0</v>
      </c>
      <c r="W446" s="59">
        <f t="shared" si="222"/>
        <v>0</v>
      </c>
      <c r="X446" s="59">
        <f t="shared" si="223"/>
        <v>0</v>
      </c>
      <c r="Y446" s="59">
        <f t="shared" si="224"/>
        <v>0</v>
      </c>
      <c r="Z446" s="59">
        <f t="shared" si="225"/>
        <v>0</v>
      </c>
      <c r="AA446" s="59">
        <f t="shared" si="226"/>
        <v>0</v>
      </c>
      <c r="AB446" s="59">
        <f t="shared" si="227"/>
        <v>0</v>
      </c>
      <c r="AC446" s="59">
        <f t="shared" si="228"/>
        <v>0</v>
      </c>
      <c r="AD446" s="59">
        <f t="shared" si="229"/>
        <v>0</v>
      </c>
      <c r="AE446" s="59">
        <f t="shared" si="230"/>
        <v>0</v>
      </c>
      <c r="AF446" s="59">
        <f t="shared" si="231"/>
        <v>0</v>
      </c>
      <c r="AG446" s="59">
        <f t="shared" si="232"/>
        <v>0</v>
      </c>
      <c r="AH446" s="59">
        <f t="shared" si="233"/>
        <v>0</v>
      </c>
      <c r="AI446" s="59">
        <f t="shared" si="234"/>
        <v>0</v>
      </c>
      <c r="AJ446" s="59">
        <f t="shared" si="235"/>
        <v>0</v>
      </c>
      <c r="AK446" s="59">
        <f t="shared" si="236"/>
        <v>0</v>
      </c>
      <c r="AL446" s="59">
        <f t="shared" si="237"/>
        <v>0</v>
      </c>
      <c r="AM446" s="59">
        <f t="shared" si="238"/>
        <v>0</v>
      </c>
      <c r="AN446" s="59">
        <f t="shared" si="239"/>
        <v>0</v>
      </c>
      <c r="AO446" s="59">
        <f t="shared" si="240"/>
        <v>0</v>
      </c>
      <c r="AP446" s="59">
        <f t="shared" si="241"/>
        <v>0</v>
      </c>
      <c r="AQ446" s="59">
        <f t="shared" si="242"/>
        <v>0</v>
      </c>
      <c r="BR446" s="59" t="str">
        <f t="shared" si="243"/>
        <v/>
      </c>
      <c r="BS446" s="59" t="str">
        <f t="shared" si="244"/>
        <v/>
      </c>
      <c r="BU446" s="59" t="str">
        <f t="shared" si="245"/>
        <v/>
      </c>
      <c r="BV446" s="59" t="str">
        <f t="shared" si="246"/>
        <v/>
      </c>
      <c r="BX446" s="59" t="str">
        <f t="shared" si="247"/>
        <v/>
      </c>
      <c r="BY446" s="59" t="str">
        <f t="shared" si="248"/>
        <v/>
      </c>
      <c r="BZ446" s="59"/>
      <c r="CB446" s="59" t="str">
        <f t="shared" si="249"/>
        <v/>
      </c>
      <c r="CD446" s="59" t="str">
        <f t="shared" si="250"/>
        <v/>
      </c>
      <c r="CE446" s="59" t="str">
        <f t="shared" si="216"/>
        <v/>
      </c>
      <c r="CF446" s="60">
        <v>445</v>
      </c>
      <c r="CG446" s="60" t="str">
        <f>IF($CF446=Output!$C$7,$BS446,"")</f>
        <v/>
      </c>
    </row>
    <row r="447" spans="1:85" x14ac:dyDescent="0.25">
      <c r="A447" s="37"/>
      <c r="B447" s="39"/>
      <c r="C447" s="37"/>
      <c r="D447" s="37"/>
      <c r="E447" s="37"/>
      <c r="F447" s="37"/>
      <c r="G447" s="62"/>
      <c r="H447" s="57"/>
      <c r="I447" s="57"/>
      <c r="J447" s="57"/>
      <c r="K447" s="57"/>
      <c r="L447" s="57"/>
      <c r="M447" s="57"/>
      <c r="N447" s="57"/>
      <c r="O447" s="57"/>
      <c r="P447" s="57"/>
      <c r="R447" s="59">
        <f t="shared" si="217"/>
        <v>0</v>
      </c>
      <c r="S447" s="59">
        <f t="shared" si="218"/>
        <v>0</v>
      </c>
      <c r="T447" s="59">
        <f t="shared" si="219"/>
        <v>0</v>
      </c>
      <c r="U447" s="59">
        <f t="shared" si="220"/>
        <v>0</v>
      </c>
      <c r="V447" s="59">
        <f t="shared" si="221"/>
        <v>0</v>
      </c>
      <c r="W447" s="59">
        <f t="shared" si="222"/>
        <v>0</v>
      </c>
      <c r="X447" s="59">
        <f t="shared" si="223"/>
        <v>0</v>
      </c>
      <c r="Y447" s="59">
        <f t="shared" si="224"/>
        <v>0</v>
      </c>
      <c r="Z447" s="59">
        <f t="shared" si="225"/>
        <v>0</v>
      </c>
      <c r="AA447" s="59">
        <f t="shared" si="226"/>
        <v>0</v>
      </c>
      <c r="AB447" s="59">
        <f t="shared" si="227"/>
        <v>0</v>
      </c>
      <c r="AC447" s="59">
        <f t="shared" si="228"/>
        <v>0</v>
      </c>
      <c r="AD447" s="59">
        <f t="shared" si="229"/>
        <v>0</v>
      </c>
      <c r="AE447" s="59">
        <f t="shared" si="230"/>
        <v>0</v>
      </c>
      <c r="AF447" s="59">
        <f t="shared" si="231"/>
        <v>0</v>
      </c>
      <c r="AG447" s="59">
        <f t="shared" si="232"/>
        <v>0</v>
      </c>
      <c r="AH447" s="59">
        <f t="shared" si="233"/>
        <v>0</v>
      </c>
      <c r="AI447" s="59">
        <f t="shared" si="234"/>
        <v>0</v>
      </c>
      <c r="AJ447" s="59">
        <f t="shared" si="235"/>
        <v>0</v>
      </c>
      <c r="AK447" s="59">
        <f t="shared" si="236"/>
        <v>0</v>
      </c>
      <c r="AL447" s="59">
        <f t="shared" si="237"/>
        <v>0</v>
      </c>
      <c r="AM447" s="59">
        <f t="shared" si="238"/>
        <v>0</v>
      </c>
      <c r="AN447" s="59">
        <f t="shared" si="239"/>
        <v>0</v>
      </c>
      <c r="AO447" s="59">
        <f t="shared" si="240"/>
        <v>0</v>
      </c>
      <c r="AP447" s="59">
        <f t="shared" si="241"/>
        <v>0</v>
      </c>
      <c r="AQ447" s="59">
        <f t="shared" si="242"/>
        <v>0</v>
      </c>
      <c r="BR447" s="59" t="str">
        <f t="shared" si="243"/>
        <v/>
      </c>
      <c r="BS447" s="59" t="str">
        <f t="shared" si="244"/>
        <v/>
      </c>
      <c r="BU447" s="59" t="str">
        <f t="shared" si="245"/>
        <v/>
      </c>
      <c r="BV447" s="59" t="str">
        <f t="shared" si="246"/>
        <v/>
      </c>
      <c r="BX447" s="59" t="str">
        <f t="shared" si="247"/>
        <v/>
      </c>
      <c r="BY447" s="59" t="str">
        <f t="shared" si="248"/>
        <v/>
      </c>
      <c r="BZ447" s="59"/>
      <c r="CB447" s="59" t="str">
        <f t="shared" si="249"/>
        <v/>
      </c>
      <c r="CD447" s="59" t="str">
        <f t="shared" si="250"/>
        <v/>
      </c>
      <c r="CE447" s="59" t="str">
        <f t="shared" si="216"/>
        <v/>
      </c>
      <c r="CF447" s="60">
        <v>446</v>
      </c>
      <c r="CG447" s="60" t="str">
        <f>IF($CF447=Output!$C$7,$BS447,"")</f>
        <v/>
      </c>
    </row>
    <row r="448" spans="1:85" x14ac:dyDescent="0.25">
      <c r="A448" s="37"/>
      <c r="B448" s="39"/>
      <c r="C448" s="37"/>
      <c r="D448" s="37"/>
      <c r="E448" s="37"/>
      <c r="F448" s="37"/>
      <c r="G448" s="62"/>
      <c r="H448" s="57"/>
      <c r="I448" s="57"/>
      <c r="J448" s="57"/>
      <c r="K448" s="57"/>
      <c r="L448" s="57"/>
      <c r="M448" s="57"/>
      <c r="N448" s="57"/>
      <c r="O448" s="57"/>
      <c r="P448" s="57"/>
      <c r="R448" s="59">
        <f t="shared" si="217"/>
        <v>0</v>
      </c>
      <c r="S448" s="59">
        <f t="shared" si="218"/>
        <v>0</v>
      </c>
      <c r="T448" s="59">
        <f t="shared" si="219"/>
        <v>0</v>
      </c>
      <c r="U448" s="59">
        <f t="shared" si="220"/>
        <v>0</v>
      </c>
      <c r="V448" s="59">
        <f t="shared" si="221"/>
        <v>0</v>
      </c>
      <c r="W448" s="59">
        <f t="shared" si="222"/>
        <v>0</v>
      </c>
      <c r="X448" s="59">
        <f t="shared" si="223"/>
        <v>0</v>
      </c>
      <c r="Y448" s="59">
        <f t="shared" si="224"/>
        <v>0</v>
      </c>
      <c r="Z448" s="59">
        <f t="shared" si="225"/>
        <v>0</v>
      </c>
      <c r="AA448" s="59">
        <f t="shared" si="226"/>
        <v>0</v>
      </c>
      <c r="AB448" s="59">
        <f t="shared" si="227"/>
        <v>0</v>
      </c>
      <c r="AC448" s="59">
        <f t="shared" si="228"/>
        <v>0</v>
      </c>
      <c r="AD448" s="59">
        <f t="shared" si="229"/>
        <v>0</v>
      </c>
      <c r="AE448" s="59">
        <f t="shared" si="230"/>
        <v>0</v>
      </c>
      <c r="AF448" s="59">
        <f t="shared" si="231"/>
        <v>0</v>
      </c>
      <c r="AG448" s="59">
        <f t="shared" si="232"/>
        <v>0</v>
      </c>
      <c r="AH448" s="59">
        <f t="shared" si="233"/>
        <v>0</v>
      </c>
      <c r="AI448" s="59">
        <f t="shared" si="234"/>
        <v>0</v>
      </c>
      <c r="AJ448" s="59">
        <f t="shared" si="235"/>
        <v>0</v>
      </c>
      <c r="AK448" s="59">
        <f t="shared" si="236"/>
        <v>0</v>
      </c>
      <c r="AL448" s="59">
        <f t="shared" si="237"/>
        <v>0</v>
      </c>
      <c r="AM448" s="59">
        <f t="shared" si="238"/>
        <v>0</v>
      </c>
      <c r="AN448" s="59">
        <f t="shared" si="239"/>
        <v>0</v>
      </c>
      <c r="AO448" s="59">
        <f t="shared" si="240"/>
        <v>0</v>
      </c>
      <c r="AP448" s="59">
        <f t="shared" si="241"/>
        <v>0</v>
      </c>
      <c r="AQ448" s="59">
        <f t="shared" si="242"/>
        <v>0</v>
      </c>
      <c r="BR448" s="59" t="str">
        <f t="shared" si="243"/>
        <v/>
      </c>
      <c r="BS448" s="59" t="str">
        <f t="shared" si="244"/>
        <v/>
      </c>
      <c r="BU448" s="59" t="str">
        <f t="shared" si="245"/>
        <v/>
      </c>
      <c r="BV448" s="59" t="str">
        <f t="shared" si="246"/>
        <v/>
      </c>
      <c r="BX448" s="59" t="str">
        <f t="shared" si="247"/>
        <v/>
      </c>
      <c r="BY448" s="59" t="str">
        <f t="shared" si="248"/>
        <v/>
      </c>
      <c r="BZ448" s="59"/>
      <c r="CB448" s="59" t="str">
        <f t="shared" si="249"/>
        <v/>
      </c>
      <c r="CD448" s="59" t="str">
        <f t="shared" si="250"/>
        <v/>
      </c>
      <c r="CE448" s="59" t="str">
        <f t="shared" si="216"/>
        <v/>
      </c>
      <c r="CF448" s="60">
        <v>447</v>
      </c>
      <c r="CG448" s="60" t="str">
        <f>IF($CF448=Output!$C$7,$BS448,"")</f>
        <v/>
      </c>
    </row>
    <row r="449" spans="1:85" x14ac:dyDescent="0.25">
      <c r="A449" s="37"/>
      <c r="B449" s="39"/>
      <c r="C449" s="37"/>
      <c r="D449" s="37"/>
      <c r="E449" s="37"/>
      <c r="F449" s="37"/>
      <c r="G449" s="62"/>
      <c r="H449" s="57"/>
      <c r="I449" s="57"/>
      <c r="J449" s="57"/>
      <c r="K449" s="57"/>
      <c r="L449" s="57"/>
      <c r="M449" s="57"/>
      <c r="N449" s="57"/>
      <c r="O449" s="57"/>
      <c r="P449" s="57"/>
      <c r="R449" s="59">
        <f t="shared" si="217"/>
        <v>0</v>
      </c>
      <c r="S449" s="59">
        <f t="shared" si="218"/>
        <v>0</v>
      </c>
      <c r="T449" s="59">
        <f t="shared" si="219"/>
        <v>0</v>
      </c>
      <c r="U449" s="59">
        <f t="shared" si="220"/>
        <v>0</v>
      </c>
      <c r="V449" s="59">
        <f t="shared" si="221"/>
        <v>0</v>
      </c>
      <c r="W449" s="59">
        <f t="shared" si="222"/>
        <v>0</v>
      </c>
      <c r="X449" s="59">
        <f t="shared" si="223"/>
        <v>0</v>
      </c>
      <c r="Y449" s="59">
        <f t="shared" si="224"/>
        <v>0</v>
      </c>
      <c r="Z449" s="59">
        <f t="shared" si="225"/>
        <v>0</v>
      </c>
      <c r="AA449" s="59">
        <f t="shared" si="226"/>
        <v>0</v>
      </c>
      <c r="AB449" s="59">
        <f t="shared" si="227"/>
        <v>0</v>
      </c>
      <c r="AC449" s="59">
        <f t="shared" si="228"/>
        <v>0</v>
      </c>
      <c r="AD449" s="59">
        <f t="shared" si="229"/>
        <v>0</v>
      </c>
      <c r="AE449" s="59">
        <f t="shared" si="230"/>
        <v>0</v>
      </c>
      <c r="AF449" s="59">
        <f t="shared" si="231"/>
        <v>0</v>
      </c>
      <c r="AG449" s="59">
        <f t="shared" si="232"/>
        <v>0</v>
      </c>
      <c r="AH449" s="59">
        <f t="shared" si="233"/>
        <v>0</v>
      </c>
      <c r="AI449" s="59">
        <f t="shared" si="234"/>
        <v>0</v>
      </c>
      <c r="AJ449" s="59">
        <f t="shared" si="235"/>
        <v>0</v>
      </c>
      <c r="AK449" s="59">
        <f t="shared" si="236"/>
        <v>0</v>
      </c>
      <c r="AL449" s="59">
        <f t="shared" si="237"/>
        <v>0</v>
      </c>
      <c r="AM449" s="59">
        <f t="shared" si="238"/>
        <v>0</v>
      </c>
      <c r="AN449" s="59">
        <f t="shared" si="239"/>
        <v>0</v>
      </c>
      <c r="AO449" s="59">
        <f t="shared" si="240"/>
        <v>0</v>
      </c>
      <c r="AP449" s="59">
        <f t="shared" si="241"/>
        <v>0</v>
      </c>
      <c r="AQ449" s="59">
        <f t="shared" si="242"/>
        <v>0</v>
      </c>
      <c r="BR449" s="59" t="str">
        <f t="shared" si="243"/>
        <v/>
      </c>
      <c r="BS449" s="59" t="str">
        <f t="shared" si="244"/>
        <v/>
      </c>
      <c r="BU449" s="59" t="str">
        <f t="shared" si="245"/>
        <v/>
      </c>
      <c r="BV449" s="59" t="str">
        <f t="shared" si="246"/>
        <v/>
      </c>
      <c r="BX449" s="59" t="str">
        <f t="shared" si="247"/>
        <v/>
      </c>
      <c r="BY449" s="59" t="str">
        <f t="shared" si="248"/>
        <v/>
      </c>
      <c r="BZ449" s="59"/>
      <c r="CB449" s="59" t="str">
        <f t="shared" si="249"/>
        <v/>
      </c>
      <c r="CD449" s="59" t="str">
        <f t="shared" si="250"/>
        <v/>
      </c>
      <c r="CE449" s="59" t="str">
        <f t="shared" si="216"/>
        <v/>
      </c>
      <c r="CF449" s="60">
        <v>448</v>
      </c>
      <c r="CG449" s="60" t="str">
        <f>IF($CF449=Output!$C$7,$BS449,"")</f>
        <v/>
      </c>
    </row>
    <row r="450" spans="1:85" x14ac:dyDescent="0.25">
      <c r="A450" s="37"/>
      <c r="B450" s="39"/>
      <c r="C450" s="37"/>
      <c r="D450" s="37"/>
      <c r="E450" s="37"/>
      <c r="F450" s="37"/>
      <c r="G450" s="62"/>
      <c r="H450" s="57"/>
      <c r="I450" s="57"/>
      <c r="J450" s="57"/>
      <c r="K450" s="57"/>
      <c r="L450" s="57"/>
      <c r="M450" s="57"/>
      <c r="N450" s="57"/>
      <c r="O450" s="57"/>
      <c r="P450" s="57"/>
      <c r="R450" s="59">
        <f t="shared" si="217"/>
        <v>0</v>
      </c>
      <c r="S450" s="59">
        <f t="shared" si="218"/>
        <v>0</v>
      </c>
      <c r="T450" s="59">
        <f t="shared" si="219"/>
        <v>0</v>
      </c>
      <c r="U450" s="59">
        <f t="shared" si="220"/>
        <v>0</v>
      </c>
      <c r="V450" s="59">
        <f t="shared" si="221"/>
        <v>0</v>
      </c>
      <c r="W450" s="59">
        <f t="shared" si="222"/>
        <v>0</v>
      </c>
      <c r="X450" s="59">
        <f t="shared" si="223"/>
        <v>0</v>
      </c>
      <c r="Y450" s="59">
        <f t="shared" si="224"/>
        <v>0</v>
      </c>
      <c r="Z450" s="59">
        <f t="shared" si="225"/>
        <v>0</v>
      </c>
      <c r="AA450" s="59">
        <f t="shared" si="226"/>
        <v>0</v>
      </c>
      <c r="AB450" s="59">
        <f t="shared" si="227"/>
        <v>0</v>
      </c>
      <c r="AC450" s="59">
        <f t="shared" si="228"/>
        <v>0</v>
      </c>
      <c r="AD450" s="59">
        <f t="shared" si="229"/>
        <v>0</v>
      </c>
      <c r="AE450" s="59">
        <f t="shared" si="230"/>
        <v>0</v>
      </c>
      <c r="AF450" s="59">
        <f t="shared" si="231"/>
        <v>0</v>
      </c>
      <c r="AG450" s="59">
        <f t="shared" si="232"/>
        <v>0</v>
      </c>
      <c r="AH450" s="59">
        <f t="shared" si="233"/>
        <v>0</v>
      </c>
      <c r="AI450" s="59">
        <f t="shared" si="234"/>
        <v>0</v>
      </c>
      <c r="AJ450" s="59">
        <f t="shared" si="235"/>
        <v>0</v>
      </c>
      <c r="AK450" s="59">
        <f t="shared" si="236"/>
        <v>0</v>
      </c>
      <c r="AL450" s="59">
        <f t="shared" si="237"/>
        <v>0</v>
      </c>
      <c r="AM450" s="59">
        <f t="shared" si="238"/>
        <v>0</v>
      </c>
      <c r="AN450" s="59">
        <f t="shared" si="239"/>
        <v>0</v>
      </c>
      <c r="AO450" s="59">
        <f t="shared" si="240"/>
        <v>0</v>
      </c>
      <c r="AP450" s="59">
        <f t="shared" si="241"/>
        <v>0</v>
      </c>
      <c r="AQ450" s="59">
        <f t="shared" si="242"/>
        <v>0</v>
      </c>
      <c r="BR450" s="59" t="str">
        <f t="shared" si="243"/>
        <v/>
      </c>
      <c r="BS450" s="59" t="str">
        <f t="shared" si="244"/>
        <v/>
      </c>
      <c r="BU450" s="59" t="str">
        <f t="shared" si="245"/>
        <v/>
      </c>
      <c r="BV450" s="59" t="str">
        <f t="shared" si="246"/>
        <v/>
      </c>
      <c r="BX450" s="59" t="str">
        <f t="shared" si="247"/>
        <v/>
      </c>
      <c r="BY450" s="59" t="str">
        <f t="shared" si="248"/>
        <v/>
      </c>
      <c r="BZ450" s="59"/>
      <c r="CB450" s="59" t="str">
        <f t="shared" si="249"/>
        <v/>
      </c>
      <c r="CD450" s="59" t="str">
        <f t="shared" si="250"/>
        <v/>
      </c>
      <c r="CE450" s="59" t="str">
        <f t="shared" ref="CE450:CE501" si="251">IF(ISBLANK(A450)=TRUE,"",(A450-CD450)^2)</f>
        <v/>
      </c>
      <c r="CF450" s="60">
        <v>449</v>
      </c>
      <c r="CG450" s="60" t="str">
        <f>IF($CF450=Output!$C$7,$BS450,"")</f>
        <v/>
      </c>
    </row>
    <row r="451" spans="1:85" x14ac:dyDescent="0.25">
      <c r="A451" s="37"/>
      <c r="B451" s="39"/>
      <c r="C451" s="37"/>
      <c r="D451" s="37"/>
      <c r="E451" s="37"/>
      <c r="F451" s="37"/>
      <c r="G451" s="62"/>
      <c r="H451" s="57"/>
      <c r="I451" s="57"/>
      <c r="J451" s="57"/>
      <c r="K451" s="57"/>
      <c r="L451" s="57"/>
      <c r="M451" s="57"/>
      <c r="N451" s="57"/>
      <c r="O451" s="57"/>
      <c r="P451" s="57"/>
      <c r="R451" s="59">
        <f t="shared" ref="R451:R501" si="252">IF(ISBLANK(A451)=TRUE,0,1)</f>
        <v>0</v>
      </c>
      <c r="S451" s="59">
        <f t="shared" ref="S451:S501" si="253">IF(ISBLANK(B451)=TRUE,0,B451)</f>
        <v>0</v>
      </c>
      <c r="T451" s="59">
        <f t="shared" ref="T451:T501" si="254">IF(ISBLANK(C451)=TRUE,0,C451)</f>
        <v>0</v>
      </c>
      <c r="U451" s="59">
        <f t="shared" ref="U451:U501" si="255">IF(ISBLANK(D451)=TRUE,0,D451)</f>
        <v>0</v>
      </c>
      <c r="V451" s="59">
        <f t="shared" ref="V451:V501" si="256">IF(ISBLANK(E451)=TRUE,0,E451)</f>
        <v>0</v>
      </c>
      <c r="W451" s="59">
        <f t="shared" ref="W451:W501" si="257">IF(ISBLANK(F451)=TRUE,0,F451)</f>
        <v>0</v>
      </c>
      <c r="X451" s="59">
        <f t="shared" ref="X451:X501" si="258">IF(ISBLANK(B451)=TRUE,0,B451*B451)</f>
        <v>0</v>
      </c>
      <c r="Y451" s="59">
        <f t="shared" ref="Y451:Y501" si="259">IF(ISBLANK(C451)=TRUE,0,B451*C451)</f>
        <v>0</v>
      </c>
      <c r="Z451" s="59">
        <f t="shared" ref="Z451:Z501" si="260">IF(ISBLANK(D451)=TRUE,0,B451*D451)</f>
        <v>0</v>
      </c>
      <c r="AA451" s="59">
        <f t="shared" ref="AA451:AA501" si="261">IF(ISBLANK(E451)=TRUE,0,B451*E451)</f>
        <v>0</v>
      </c>
      <c r="AB451" s="59">
        <f t="shared" ref="AB451:AB501" si="262">IF(ISBLANK(F451)=TRUE,0,B451*F451)</f>
        <v>0</v>
      </c>
      <c r="AC451" s="59">
        <f t="shared" ref="AC451:AC501" si="263">IF(ISBLANK(C451)=TRUE,0,C451*C451)</f>
        <v>0</v>
      </c>
      <c r="AD451" s="59">
        <f t="shared" ref="AD451:AD501" si="264">IF(ISBLANK(D451)=TRUE,0,C451*D451)</f>
        <v>0</v>
      </c>
      <c r="AE451" s="59">
        <f t="shared" ref="AE451:AE501" si="265">IF(ISBLANK(E451)=TRUE,0,C451*E451)</f>
        <v>0</v>
      </c>
      <c r="AF451" s="59">
        <f t="shared" ref="AF451:AF501" si="266">IF(ISBLANK(F451)=TRUE,0,C451*F451)</f>
        <v>0</v>
      </c>
      <c r="AG451" s="59">
        <f t="shared" ref="AG451:AG501" si="267">IF(ISBLANK(D451)=TRUE,0,D451*D451)</f>
        <v>0</v>
      </c>
      <c r="AH451" s="59">
        <f t="shared" ref="AH451:AH501" si="268">IF(ISBLANK(E451)=TRUE,0,D451*E451)</f>
        <v>0</v>
      </c>
      <c r="AI451" s="59">
        <f t="shared" ref="AI451:AI501" si="269">IF(ISBLANK(F451)=TRUE,0,D451*F451)</f>
        <v>0</v>
      </c>
      <c r="AJ451" s="59">
        <f t="shared" ref="AJ451:AJ501" si="270">IF(ISBLANK(E451)=TRUE,0,E451*E451)</f>
        <v>0</v>
      </c>
      <c r="AK451" s="59">
        <f t="shared" ref="AK451:AK501" si="271">IF(ISBLANK(F451)=TRUE,0,E451*F451)</f>
        <v>0</v>
      </c>
      <c r="AL451" s="59">
        <f t="shared" ref="AL451:AL501" si="272">IF(ISBLANK(F451)=TRUE,0,F451*F451)</f>
        <v>0</v>
      </c>
      <c r="AM451" s="59">
        <f t="shared" ref="AM451:AM501" si="273">IF(ISBLANK(B451)=TRUE,0,S451*$A451)</f>
        <v>0</v>
      </c>
      <c r="AN451" s="59">
        <f t="shared" ref="AN451:AN501" si="274">IF(ISBLANK(C451)=TRUE,0,T451*$A451)</f>
        <v>0</v>
      </c>
      <c r="AO451" s="59">
        <f t="shared" ref="AO451:AO501" si="275">IF(ISBLANK(D451)=TRUE,0,U451*$A451)</f>
        <v>0</v>
      </c>
      <c r="AP451" s="59">
        <f t="shared" ref="AP451:AP501" si="276">IF(ISBLANK(E451)=TRUE,0,V451*$A451)</f>
        <v>0</v>
      </c>
      <c r="AQ451" s="59">
        <f t="shared" ref="AQ451:AQ501" si="277">IF(ISBLANK(F451)=TRUE,0,W451*$A451)</f>
        <v>0</v>
      </c>
      <c r="BR451" s="59" t="str">
        <f t="shared" ref="BR451:BR501" si="278">IF(ISBLANK(A451)=TRUE,"",$AU$42+$AU$43*$B451+$AU$44*$C451+$AU$45*$D451+$AU$46*$E451+$AU$47*$F451)</f>
        <v/>
      </c>
      <c r="BS451" s="59" t="str">
        <f t="shared" ref="BS451:BS501" si="279">IF(ISBLANK(A451)=TRUE,"",A451-BR451)</f>
        <v/>
      </c>
      <c r="BU451" s="59" t="str">
        <f t="shared" ref="BU451:BU500" si="280">IF(ISBLANK(A452)=TRUE,"",BS452)</f>
        <v/>
      </c>
      <c r="BV451" s="59" t="str">
        <f t="shared" ref="BV451:BV500" si="281">IF(ISBLANK(A452)=TRUE,"",BS451)</f>
        <v/>
      </c>
      <c r="BX451" s="59" t="str">
        <f t="shared" ref="BX451:BX500" si="282">IF(ISBLANK(A452)=TRUE,"",BV451*BV451)</f>
        <v/>
      </c>
      <c r="BY451" s="59" t="str">
        <f t="shared" ref="BY451:BY500" si="283">IF(ISBLANK(A452)=TRUE,"",BU451*BV451)</f>
        <v/>
      </c>
      <c r="BZ451" s="59"/>
      <c r="CB451" s="59" t="str">
        <f t="shared" ref="CB451:CB500" si="284">IF(ISBLANK(A452)=TRUE,"",($BU451-($CA$2*$BV451))^2)</f>
        <v/>
      </c>
      <c r="CD451" s="59" t="str">
        <f t="shared" ref="CD451:CD501" si="285">IF(ISBLANK(A451)=TRUE,"",$AU$42+$AU$43*$B451+$AU$44*$C451+$AU$45*$D451+$AU$46*$E451+$AU$47*$F451+$CA$2*$BS450)</f>
        <v/>
      </c>
      <c r="CE451" s="59" t="str">
        <f t="shared" si="251"/>
        <v/>
      </c>
      <c r="CF451" s="60">
        <v>450</v>
      </c>
      <c r="CG451" s="60" t="str">
        <f>IF($CF451=Output!$C$7,$BS451,"")</f>
        <v/>
      </c>
    </row>
    <row r="452" spans="1:85" x14ac:dyDescent="0.25">
      <c r="A452" s="37"/>
      <c r="B452" s="39"/>
      <c r="C452" s="37"/>
      <c r="D452" s="37"/>
      <c r="E452" s="37"/>
      <c r="F452" s="37"/>
      <c r="G452" s="62"/>
      <c r="H452" s="57"/>
      <c r="I452" s="57"/>
      <c r="J452" s="57"/>
      <c r="K452" s="57"/>
      <c r="L452" s="57"/>
      <c r="M452" s="57"/>
      <c r="N452" s="57"/>
      <c r="O452" s="57"/>
      <c r="P452" s="57"/>
      <c r="R452" s="59">
        <f t="shared" si="252"/>
        <v>0</v>
      </c>
      <c r="S452" s="59">
        <f t="shared" si="253"/>
        <v>0</v>
      </c>
      <c r="T452" s="59">
        <f t="shared" si="254"/>
        <v>0</v>
      </c>
      <c r="U452" s="59">
        <f t="shared" si="255"/>
        <v>0</v>
      </c>
      <c r="V452" s="59">
        <f t="shared" si="256"/>
        <v>0</v>
      </c>
      <c r="W452" s="59">
        <f t="shared" si="257"/>
        <v>0</v>
      </c>
      <c r="X452" s="59">
        <f t="shared" si="258"/>
        <v>0</v>
      </c>
      <c r="Y452" s="59">
        <f t="shared" si="259"/>
        <v>0</v>
      </c>
      <c r="Z452" s="59">
        <f t="shared" si="260"/>
        <v>0</v>
      </c>
      <c r="AA452" s="59">
        <f t="shared" si="261"/>
        <v>0</v>
      </c>
      <c r="AB452" s="59">
        <f t="shared" si="262"/>
        <v>0</v>
      </c>
      <c r="AC452" s="59">
        <f t="shared" si="263"/>
        <v>0</v>
      </c>
      <c r="AD452" s="59">
        <f t="shared" si="264"/>
        <v>0</v>
      </c>
      <c r="AE452" s="59">
        <f t="shared" si="265"/>
        <v>0</v>
      </c>
      <c r="AF452" s="59">
        <f t="shared" si="266"/>
        <v>0</v>
      </c>
      <c r="AG452" s="59">
        <f t="shared" si="267"/>
        <v>0</v>
      </c>
      <c r="AH452" s="59">
        <f t="shared" si="268"/>
        <v>0</v>
      </c>
      <c r="AI452" s="59">
        <f t="shared" si="269"/>
        <v>0</v>
      </c>
      <c r="AJ452" s="59">
        <f t="shared" si="270"/>
        <v>0</v>
      </c>
      <c r="AK452" s="59">
        <f t="shared" si="271"/>
        <v>0</v>
      </c>
      <c r="AL452" s="59">
        <f t="shared" si="272"/>
        <v>0</v>
      </c>
      <c r="AM452" s="59">
        <f t="shared" si="273"/>
        <v>0</v>
      </c>
      <c r="AN452" s="59">
        <f t="shared" si="274"/>
        <v>0</v>
      </c>
      <c r="AO452" s="59">
        <f t="shared" si="275"/>
        <v>0</v>
      </c>
      <c r="AP452" s="59">
        <f t="shared" si="276"/>
        <v>0</v>
      </c>
      <c r="AQ452" s="59">
        <f t="shared" si="277"/>
        <v>0</v>
      </c>
      <c r="BR452" s="59" t="str">
        <f t="shared" si="278"/>
        <v/>
      </c>
      <c r="BS452" s="59" t="str">
        <f t="shared" si="279"/>
        <v/>
      </c>
      <c r="BU452" s="59" t="str">
        <f t="shared" si="280"/>
        <v/>
      </c>
      <c r="BV452" s="59" t="str">
        <f t="shared" si="281"/>
        <v/>
      </c>
      <c r="BX452" s="59" t="str">
        <f t="shared" si="282"/>
        <v/>
      </c>
      <c r="BY452" s="59" t="str">
        <f t="shared" si="283"/>
        <v/>
      </c>
      <c r="BZ452" s="59"/>
      <c r="CB452" s="59" t="str">
        <f t="shared" si="284"/>
        <v/>
      </c>
      <c r="CD452" s="59" t="str">
        <f t="shared" si="285"/>
        <v/>
      </c>
      <c r="CE452" s="59" t="str">
        <f t="shared" si="251"/>
        <v/>
      </c>
      <c r="CF452" s="60">
        <v>451</v>
      </c>
      <c r="CG452" s="60" t="str">
        <f>IF($CF452=Output!$C$7,$BS452,"")</f>
        <v/>
      </c>
    </row>
    <row r="453" spans="1:85" x14ac:dyDescent="0.25">
      <c r="A453" s="37"/>
      <c r="B453" s="39"/>
      <c r="C453" s="37"/>
      <c r="D453" s="37"/>
      <c r="E453" s="37"/>
      <c r="F453" s="37"/>
      <c r="G453" s="62"/>
      <c r="H453" s="57"/>
      <c r="I453" s="57"/>
      <c r="J453" s="57"/>
      <c r="K453" s="57"/>
      <c r="L453" s="57"/>
      <c r="M453" s="57"/>
      <c r="N453" s="57"/>
      <c r="O453" s="57"/>
      <c r="P453" s="57"/>
      <c r="R453" s="59">
        <f t="shared" si="252"/>
        <v>0</v>
      </c>
      <c r="S453" s="59">
        <f t="shared" si="253"/>
        <v>0</v>
      </c>
      <c r="T453" s="59">
        <f t="shared" si="254"/>
        <v>0</v>
      </c>
      <c r="U453" s="59">
        <f t="shared" si="255"/>
        <v>0</v>
      </c>
      <c r="V453" s="59">
        <f t="shared" si="256"/>
        <v>0</v>
      </c>
      <c r="W453" s="59">
        <f t="shared" si="257"/>
        <v>0</v>
      </c>
      <c r="X453" s="59">
        <f t="shared" si="258"/>
        <v>0</v>
      </c>
      <c r="Y453" s="59">
        <f t="shared" si="259"/>
        <v>0</v>
      </c>
      <c r="Z453" s="59">
        <f t="shared" si="260"/>
        <v>0</v>
      </c>
      <c r="AA453" s="59">
        <f t="shared" si="261"/>
        <v>0</v>
      </c>
      <c r="AB453" s="59">
        <f t="shared" si="262"/>
        <v>0</v>
      </c>
      <c r="AC453" s="59">
        <f t="shared" si="263"/>
        <v>0</v>
      </c>
      <c r="AD453" s="59">
        <f t="shared" si="264"/>
        <v>0</v>
      </c>
      <c r="AE453" s="59">
        <f t="shared" si="265"/>
        <v>0</v>
      </c>
      <c r="AF453" s="59">
        <f t="shared" si="266"/>
        <v>0</v>
      </c>
      <c r="AG453" s="59">
        <f t="shared" si="267"/>
        <v>0</v>
      </c>
      <c r="AH453" s="59">
        <f t="shared" si="268"/>
        <v>0</v>
      </c>
      <c r="AI453" s="59">
        <f t="shared" si="269"/>
        <v>0</v>
      </c>
      <c r="AJ453" s="59">
        <f t="shared" si="270"/>
        <v>0</v>
      </c>
      <c r="AK453" s="59">
        <f t="shared" si="271"/>
        <v>0</v>
      </c>
      <c r="AL453" s="59">
        <f t="shared" si="272"/>
        <v>0</v>
      </c>
      <c r="AM453" s="59">
        <f t="shared" si="273"/>
        <v>0</v>
      </c>
      <c r="AN453" s="59">
        <f t="shared" si="274"/>
        <v>0</v>
      </c>
      <c r="AO453" s="59">
        <f t="shared" si="275"/>
        <v>0</v>
      </c>
      <c r="AP453" s="59">
        <f t="shared" si="276"/>
        <v>0</v>
      </c>
      <c r="AQ453" s="59">
        <f t="shared" si="277"/>
        <v>0</v>
      </c>
      <c r="BR453" s="59" t="str">
        <f t="shared" si="278"/>
        <v/>
      </c>
      <c r="BS453" s="59" t="str">
        <f t="shared" si="279"/>
        <v/>
      </c>
      <c r="BU453" s="59" t="str">
        <f t="shared" si="280"/>
        <v/>
      </c>
      <c r="BV453" s="59" t="str">
        <f t="shared" si="281"/>
        <v/>
      </c>
      <c r="BX453" s="59" t="str">
        <f t="shared" si="282"/>
        <v/>
      </c>
      <c r="BY453" s="59" t="str">
        <f t="shared" si="283"/>
        <v/>
      </c>
      <c r="BZ453" s="59"/>
      <c r="CB453" s="59" t="str">
        <f t="shared" si="284"/>
        <v/>
      </c>
      <c r="CD453" s="59" t="str">
        <f t="shared" si="285"/>
        <v/>
      </c>
      <c r="CE453" s="59" t="str">
        <f t="shared" si="251"/>
        <v/>
      </c>
      <c r="CF453" s="60">
        <v>452</v>
      </c>
      <c r="CG453" s="60" t="str">
        <f>IF($CF453=Output!$C$7,$BS453,"")</f>
        <v/>
      </c>
    </row>
    <row r="454" spans="1:85" x14ac:dyDescent="0.25">
      <c r="A454" s="37"/>
      <c r="B454" s="39"/>
      <c r="C454" s="37"/>
      <c r="D454" s="37"/>
      <c r="E454" s="37"/>
      <c r="F454" s="37"/>
      <c r="G454" s="62"/>
      <c r="H454" s="57"/>
      <c r="I454" s="57"/>
      <c r="J454" s="57"/>
      <c r="K454" s="57"/>
      <c r="L454" s="57"/>
      <c r="M454" s="57"/>
      <c r="N454" s="57"/>
      <c r="O454" s="57"/>
      <c r="P454" s="57"/>
      <c r="R454" s="59">
        <f t="shared" si="252"/>
        <v>0</v>
      </c>
      <c r="S454" s="59">
        <f t="shared" si="253"/>
        <v>0</v>
      </c>
      <c r="T454" s="59">
        <f t="shared" si="254"/>
        <v>0</v>
      </c>
      <c r="U454" s="59">
        <f t="shared" si="255"/>
        <v>0</v>
      </c>
      <c r="V454" s="59">
        <f t="shared" si="256"/>
        <v>0</v>
      </c>
      <c r="W454" s="59">
        <f t="shared" si="257"/>
        <v>0</v>
      </c>
      <c r="X454" s="59">
        <f t="shared" si="258"/>
        <v>0</v>
      </c>
      <c r="Y454" s="59">
        <f t="shared" si="259"/>
        <v>0</v>
      </c>
      <c r="Z454" s="59">
        <f t="shared" si="260"/>
        <v>0</v>
      </c>
      <c r="AA454" s="59">
        <f t="shared" si="261"/>
        <v>0</v>
      </c>
      <c r="AB454" s="59">
        <f t="shared" si="262"/>
        <v>0</v>
      </c>
      <c r="AC454" s="59">
        <f t="shared" si="263"/>
        <v>0</v>
      </c>
      <c r="AD454" s="59">
        <f t="shared" si="264"/>
        <v>0</v>
      </c>
      <c r="AE454" s="59">
        <f t="shared" si="265"/>
        <v>0</v>
      </c>
      <c r="AF454" s="59">
        <f t="shared" si="266"/>
        <v>0</v>
      </c>
      <c r="AG454" s="59">
        <f t="shared" si="267"/>
        <v>0</v>
      </c>
      <c r="AH454" s="59">
        <f t="shared" si="268"/>
        <v>0</v>
      </c>
      <c r="AI454" s="59">
        <f t="shared" si="269"/>
        <v>0</v>
      </c>
      <c r="AJ454" s="59">
        <f t="shared" si="270"/>
        <v>0</v>
      </c>
      <c r="AK454" s="59">
        <f t="shared" si="271"/>
        <v>0</v>
      </c>
      <c r="AL454" s="59">
        <f t="shared" si="272"/>
        <v>0</v>
      </c>
      <c r="AM454" s="59">
        <f t="shared" si="273"/>
        <v>0</v>
      </c>
      <c r="AN454" s="59">
        <f t="shared" si="274"/>
        <v>0</v>
      </c>
      <c r="AO454" s="59">
        <f t="shared" si="275"/>
        <v>0</v>
      </c>
      <c r="AP454" s="59">
        <f t="shared" si="276"/>
        <v>0</v>
      </c>
      <c r="AQ454" s="59">
        <f t="shared" si="277"/>
        <v>0</v>
      </c>
      <c r="BR454" s="59" t="str">
        <f t="shared" si="278"/>
        <v/>
      </c>
      <c r="BS454" s="59" t="str">
        <f t="shared" si="279"/>
        <v/>
      </c>
      <c r="BU454" s="59" t="str">
        <f t="shared" si="280"/>
        <v/>
      </c>
      <c r="BV454" s="59" t="str">
        <f t="shared" si="281"/>
        <v/>
      </c>
      <c r="BX454" s="59" t="str">
        <f t="shared" si="282"/>
        <v/>
      </c>
      <c r="BY454" s="59" t="str">
        <f t="shared" si="283"/>
        <v/>
      </c>
      <c r="BZ454" s="59"/>
      <c r="CB454" s="59" t="str">
        <f t="shared" si="284"/>
        <v/>
      </c>
      <c r="CD454" s="59" t="str">
        <f t="shared" si="285"/>
        <v/>
      </c>
      <c r="CE454" s="59" t="str">
        <f t="shared" si="251"/>
        <v/>
      </c>
      <c r="CF454" s="60">
        <v>453</v>
      </c>
      <c r="CG454" s="60" t="str">
        <f>IF($CF454=Output!$C$7,$BS454,"")</f>
        <v/>
      </c>
    </row>
    <row r="455" spans="1:85" x14ac:dyDescent="0.25">
      <c r="A455" s="37"/>
      <c r="B455" s="39"/>
      <c r="C455" s="37"/>
      <c r="D455" s="37"/>
      <c r="E455" s="37"/>
      <c r="F455" s="37"/>
      <c r="G455" s="62"/>
      <c r="H455" s="57"/>
      <c r="I455" s="57"/>
      <c r="J455" s="57"/>
      <c r="K455" s="57"/>
      <c r="L455" s="57"/>
      <c r="M455" s="57"/>
      <c r="N455" s="57"/>
      <c r="O455" s="57"/>
      <c r="P455" s="57"/>
      <c r="R455" s="59">
        <f t="shared" si="252"/>
        <v>0</v>
      </c>
      <c r="S455" s="59">
        <f t="shared" si="253"/>
        <v>0</v>
      </c>
      <c r="T455" s="59">
        <f t="shared" si="254"/>
        <v>0</v>
      </c>
      <c r="U455" s="59">
        <f t="shared" si="255"/>
        <v>0</v>
      </c>
      <c r="V455" s="59">
        <f t="shared" si="256"/>
        <v>0</v>
      </c>
      <c r="W455" s="59">
        <f t="shared" si="257"/>
        <v>0</v>
      </c>
      <c r="X455" s="59">
        <f t="shared" si="258"/>
        <v>0</v>
      </c>
      <c r="Y455" s="59">
        <f t="shared" si="259"/>
        <v>0</v>
      </c>
      <c r="Z455" s="59">
        <f t="shared" si="260"/>
        <v>0</v>
      </c>
      <c r="AA455" s="59">
        <f t="shared" si="261"/>
        <v>0</v>
      </c>
      <c r="AB455" s="59">
        <f t="shared" si="262"/>
        <v>0</v>
      </c>
      <c r="AC455" s="59">
        <f t="shared" si="263"/>
        <v>0</v>
      </c>
      <c r="AD455" s="59">
        <f t="shared" si="264"/>
        <v>0</v>
      </c>
      <c r="AE455" s="59">
        <f t="shared" si="265"/>
        <v>0</v>
      </c>
      <c r="AF455" s="59">
        <f t="shared" si="266"/>
        <v>0</v>
      </c>
      <c r="AG455" s="59">
        <f t="shared" si="267"/>
        <v>0</v>
      </c>
      <c r="AH455" s="59">
        <f t="shared" si="268"/>
        <v>0</v>
      </c>
      <c r="AI455" s="59">
        <f t="shared" si="269"/>
        <v>0</v>
      </c>
      <c r="AJ455" s="59">
        <f t="shared" si="270"/>
        <v>0</v>
      </c>
      <c r="AK455" s="59">
        <f t="shared" si="271"/>
        <v>0</v>
      </c>
      <c r="AL455" s="59">
        <f t="shared" si="272"/>
        <v>0</v>
      </c>
      <c r="AM455" s="59">
        <f t="shared" si="273"/>
        <v>0</v>
      </c>
      <c r="AN455" s="59">
        <f t="shared" si="274"/>
        <v>0</v>
      </c>
      <c r="AO455" s="59">
        <f t="shared" si="275"/>
        <v>0</v>
      </c>
      <c r="AP455" s="59">
        <f t="shared" si="276"/>
        <v>0</v>
      </c>
      <c r="AQ455" s="59">
        <f t="shared" si="277"/>
        <v>0</v>
      </c>
      <c r="BR455" s="59" t="str">
        <f t="shared" si="278"/>
        <v/>
      </c>
      <c r="BS455" s="59" t="str">
        <f t="shared" si="279"/>
        <v/>
      </c>
      <c r="BU455" s="59" t="str">
        <f t="shared" si="280"/>
        <v/>
      </c>
      <c r="BV455" s="59" t="str">
        <f t="shared" si="281"/>
        <v/>
      </c>
      <c r="BX455" s="59" t="str">
        <f t="shared" si="282"/>
        <v/>
      </c>
      <c r="BY455" s="59" t="str">
        <f t="shared" si="283"/>
        <v/>
      </c>
      <c r="BZ455" s="59"/>
      <c r="CB455" s="59" t="str">
        <f t="shared" si="284"/>
        <v/>
      </c>
      <c r="CD455" s="59" t="str">
        <f t="shared" si="285"/>
        <v/>
      </c>
      <c r="CE455" s="59" t="str">
        <f t="shared" si="251"/>
        <v/>
      </c>
      <c r="CF455" s="60">
        <v>454</v>
      </c>
      <c r="CG455" s="60" t="str">
        <f>IF($CF455=Output!$C$7,$BS455,"")</f>
        <v/>
      </c>
    </row>
    <row r="456" spans="1:85" x14ac:dyDescent="0.25">
      <c r="A456" s="37"/>
      <c r="B456" s="39"/>
      <c r="C456" s="37"/>
      <c r="D456" s="37"/>
      <c r="E456" s="37"/>
      <c r="F456" s="37"/>
      <c r="G456" s="62"/>
      <c r="H456" s="57"/>
      <c r="I456" s="57"/>
      <c r="J456" s="57"/>
      <c r="K456" s="57"/>
      <c r="L456" s="57"/>
      <c r="M456" s="57"/>
      <c r="N456" s="57"/>
      <c r="O456" s="57"/>
      <c r="P456" s="57"/>
      <c r="R456" s="59">
        <f t="shared" si="252"/>
        <v>0</v>
      </c>
      <c r="S456" s="59">
        <f t="shared" si="253"/>
        <v>0</v>
      </c>
      <c r="T456" s="59">
        <f t="shared" si="254"/>
        <v>0</v>
      </c>
      <c r="U456" s="59">
        <f t="shared" si="255"/>
        <v>0</v>
      </c>
      <c r="V456" s="59">
        <f t="shared" si="256"/>
        <v>0</v>
      </c>
      <c r="W456" s="59">
        <f t="shared" si="257"/>
        <v>0</v>
      </c>
      <c r="X456" s="59">
        <f t="shared" si="258"/>
        <v>0</v>
      </c>
      <c r="Y456" s="59">
        <f t="shared" si="259"/>
        <v>0</v>
      </c>
      <c r="Z456" s="59">
        <f t="shared" si="260"/>
        <v>0</v>
      </c>
      <c r="AA456" s="59">
        <f t="shared" si="261"/>
        <v>0</v>
      </c>
      <c r="AB456" s="59">
        <f t="shared" si="262"/>
        <v>0</v>
      </c>
      <c r="AC456" s="59">
        <f t="shared" si="263"/>
        <v>0</v>
      </c>
      <c r="AD456" s="59">
        <f t="shared" si="264"/>
        <v>0</v>
      </c>
      <c r="AE456" s="59">
        <f t="shared" si="265"/>
        <v>0</v>
      </c>
      <c r="AF456" s="59">
        <f t="shared" si="266"/>
        <v>0</v>
      </c>
      <c r="AG456" s="59">
        <f t="shared" si="267"/>
        <v>0</v>
      </c>
      <c r="AH456" s="59">
        <f t="shared" si="268"/>
        <v>0</v>
      </c>
      <c r="AI456" s="59">
        <f t="shared" si="269"/>
        <v>0</v>
      </c>
      <c r="AJ456" s="59">
        <f t="shared" si="270"/>
        <v>0</v>
      </c>
      <c r="AK456" s="59">
        <f t="shared" si="271"/>
        <v>0</v>
      </c>
      <c r="AL456" s="59">
        <f t="shared" si="272"/>
        <v>0</v>
      </c>
      <c r="AM456" s="59">
        <f t="shared" si="273"/>
        <v>0</v>
      </c>
      <c r="AN456" s="59">
        <f t="shared" si="274"/>
        <v>0</v>
      </c>
      <c r="AO456" s="59">
        <f t="shared" si="275"/>
        <v>0</v>
      </c>
      <c r="AP456" s="59">
        <f t="shared" si="276"/>
        <v>0</v>
      </c>
      <c r="AQ456" s="59">
        <f t="shared" si="277"/>
        <v>0</v>
      </c>
      <c r="BR456" s="59" t="str">
        <f t="shared" si="278"/>
        <v/>
      </c>
      <c r="BS456" s="59" t="str">
        <f t="shared" si="279"/>
        <v/>
      </c>
      <c r="BU456" s="59" t="str">
        <f t="shared" si="280"/>
        <v/>
      </c>
      <c r="BV456" s="59" t="str">
        <f t="shared" si="281"/>
        <v/>
      </c>
      <c r="BX456" s="59" t="str">
        <f t="shared" si="282"/>
        <v/>
      </c>
      <c r="BY456" s="59" t="str">
        <f t="shared" si="283"/>
        <v/>
      </c>
      <c r="BZ456" s="59"/>
      <c r="CB456" s="59" t="str">
        <f t="shared" si="284"/>
        <v/>
      </c>
      <c r="CD456" s="59" t="str">
        <f t="shared" si="285"/>
        <v/>
      </c>
      <c r="CE456" s="59" t="str">
        <f t="shared" si="251"/>
        <v/>
      </c>
      <c r="CF456" s="60">
        <v>455</v>
      </c>
      <c r="CG456" s="60" t="str">
        <f>IF($CF456=Output!$C$7,$BS456,"")</f>
        <v/>
      </c>
    </row>
    <row r="457" spans="1:85" x14ac:dyDescent="0.25">
      <c r="A457" s="37"/>
      <c r="B457" s="39"/>
      <c r="C457" s="37"/>
      <c r="D457" s="37"/>
      <c r="E457" s="37"/>
      <c r="F457" s="37"/>
      <c r="G457" s="62"/>
      <c r="H457" s="57"/>
      <c r="I457" s="57"/>
      <c r="J457" s="57"/>
      <c r="K457" s="57"/>
      <c r="L457" s="57"/>
      <c r="M457" s="57"/>
      <c r="N457" s="57"/>
      <c r="O457" s="57"/>
      <c r="P457" s="57"/>
      <c r="R457" s="59">
        <f t="shared" si="252"/>
        <v>0</v>
      </c>
      <c r="S457" s="59">
        <f t="shared" si="253"/>
        <v>0</v>
      </c>
      <c r="T457" s="59">
        <f t="shared" si="254"/>
        <v>0</v>
      </c>
      <c r="U457" s="59">
        <f t="shared" si="255"/>
        <v>0</v>
      </c>
      <c r="V457" s="59">
        <f t="shared" si="256"/>
        <v>0</v>
      </c>
      <c r="W457" s="59">
        <f t="shared" si="257"/>
        <v>0</v>
      </c>
      <c r="X457" s="59">
        <f t="shared" si="258"/>
        <v>0</v>
      </c>
      <c r="Y457" s="59">
        <f t="shared" si="259"/>
        <v>0</v>
      </c>
      <c r="Z457" s="59">
        <f t="shared" si="260"/>
        <v>0</v>
      </c>
      <c r="AA457" s="59">
        <f t="shared" si="261"/>
        <v>0</v>
      </c>
      <c r="AB457" s="59">
        <f t="shared" si="262"/>
        <v>0</v>
      </c>
      <c r="AC457" s="59">
        <f t="shared" si="263"/>
        <v>0</v>
      </c>
      <c r="AD457" s="59">
        <f t="shared" si="264"/>
        <v>0</v>
      </c>
      <c r="AE457" s="59">
        <f t="shared" si="265"/>
        <v>0</v>
      </c>
      <c r="AF457" s="59">
        <f t="shared" si="266"/>
        <v>0</v>
      </c>
      <c r="AG457" s="59">
        <f t="shared" si="267"/>
        <v>0</v>
      </c>
      <c r="AH457" s="59">
        <f t="shared" si="268"/>
        <v>0</v>
      </c>
      <c r="AI457" s="59">
        <f t="shared" si="269"/>
        <v>0</v>
      </c>
      <c r="AJ457" s="59">
        <f t="shared" si="270"/>
        <v>0</v>
      </c>
      <c r="AK457" s="59">
        <f t="shared" si="271"/>
        <v>0</v>
      </c>
      <c r="AL457" s="59">
        <f t="shared" si="272"/>
        <v>0</v>
      </c>
      <c r="AM457" s="59">
        <f t="shared" si="273"/>
        <v>0</v>
      </c>
      <c r="AN457" s="59">
        <f t="shared" si="274"/>
        <v>0</v>
      </c>
      <c r="AO457" s="59">
        <f t="shared" si="275"/>
        <v>0</v>
      </c>
      <c r="AP457" s="59">
        <f t="shared" si="276"/>
        <v>0</v>
      </c>
      <c r="AQ457" s="59">
        <f t="shared" si="277"/>
        <v>0</v>
      </c>
      <c r="BR457" s="59" t="str">
        <f t="shared" si="278"/>
        <v/>
      </c>
      <c r="BS457" s="59" t="str">
        <f t="shared" si="279"/>
        <v/>
      </c>
      <c r="BU457" s="59" t="str">
        <f t="shared" si="280"/>
        <v/>
      </c>
      <c r="BV457" s="59" t="str">
        <f t="shared" si="281"/>
        <v/>
      </c>
      <c r="BX457" s="59" t="str">
        <f t="shared" si="282"/>
        <v/>
      </c>
      <c r="BY457" s="59" t="str">
        <f t="shared" si="283"/>
        <v/>
      </c>
      <c r="BZ457" s="59"/>
      <c r="CB457" s="59" t="str">
        <f t="shared" si="284"/>
        <v/>
      </c>
      <c r="CD457" s="59" t="str">
        <f t="shared" si="285"/>
        <v/>
      </c>
      <c r="CE457" s="59" t="str">
        <f t="shared" si="251"/>
        <v/>
      </c>
      <c r="CF457" s="60">
        <v>456</v>
      </c>
      <c r="CG457" s="60" t="str">
        <f>IF($CF457=Output!$C$7,$BS457,"")</f>
        <v/>
      </c>
    </row>
    <row r="458" spans="1:85" x14ac:dyDescent="0.25">
      <c r="A458" s="37"/>
      <c r="B458" s="39"/>
      <c r="C458" s="37"/>
      <c r="D458" s="37"/>
      <c r="E458" s="37"/>
      <c r="F458" s="37"/>
      <c r="G458" s="62"/>
      <c r="H458" s="57"/>
      <c r="I458" s="57"/>
      <c r="J458" s="57"/>
      <c r="K458" s="57"/>
      <c r="L458" s="57"/>
      <c r="M458" s="57"/>
      <c r="N458" s="57"/>
      <c r="O458" s="57"/>
      <c r="P458" s="57"/>
      <c r="R458" s="59">
        <f t="shared" si="252"/>
        <v>0</v>
      </c>
      <c r="S458" s="59">
        <f t="shared" si="253"/>
        <v>0</v>
      </c>
      <c r="T458" s="59">
        <f t="shared" si="254"/>
        <v>0</v>
      </c>
      <c r="U458" s="59">
        <f t="shared" si="255"/>
        <v>0</v>
      </c>
      <c r="V458" s="59">
        <f t="shared" si="256"/>
        <v>0</v>
      </c>
      <c r="W458" s="59">
        <f t="shared" si="257"/>
        <v>0</v>
      </c>
      <c r="X458" s="59">
        <f t="shared" si="258"/>
        <v>0</v>
      </c>
      <c r="Y458" s="59">
        <f t="shared" si="259"/>
        <v>0</v>
      </c>
      <c r="Z458" s="59">
        <f t="shared" si="260"/>
        <v>0</v>
      </c>
      <c r="AA458" s="59">
        <f t="shared" si="261"/>
        <v>0</v>
      </c>
      <c r="AB458" s="59">
        <f t="shared" si="262"/>
        <v>0</v>
      </c>
      <c r="AC458" s="59">
        <f t="shared" si="263"/>
        <v>0</v>
      </c>
      <c r="AD458" s="59">
        <f t="shared" si="264"/>
        <v>0</v>
      </c>
      <c r="AE458" s="59">
        <f t="shared" si="265"/>
        <v>0</v>
      </c>
      <c r="AF458" s="59">
        <f t="shared" si="266"/>
        <v>0</v>
      </c>
      <c r="AG458" s="59">
        <f t="shared" si="267"/>
        <v>0</v>
      </c>
      <c r="AH458" s="59">
        <f t="shared" si="268"/>
        <v>0</v>
      </c>
      <c r="AI458" s="59">
        <f t="shared" si="269"/>
        <v>0</v>
      </c>
      <c r="AJ458" s="59">
        <f t="shared" si="270"/>
        <v>0</v>
      </c>
      <c r="AK458" s="59">
        <f t="shared" si="271"/>
        <v>0</v>
      </c>
      <c r="AL458" s="59">
        <f t="shared" si="272"/>
        <v>0</v>
      </c>
      <c r="AM458" s="59">
        <f t="shared" si="273"/>
        <v>0</v>
      </c>
      <c r="AN458" s="59">
        <f t="shared" si="274"/>
        <v>0</v>
      </c>
      <c r="AO458" s="59">
        <f t="shared" si="275"/>
        <v>0</v>
      </c>
      <c r="AP458" s="59">
        <f t="shared" si="276"/>
        <v>0</v>
      </c>
      <c r="AQ458" s="59">
        <f t="shared" si="277"/>
        <v>0</v>
      </c>
      <c r="BR458" s="59" t="str">
        <f t="shared" si="278"/>
        <v/>
      </c>
      <c r="BS458" s="59" t="str">
        <f t="shared" si="279"/>
        <v/>
      </c>
      <c r="BU458" s="59" t="str">
        <f t="shared" si="280"/>
        <v/>
      </c>
      <c r="BV458" s="59" t="str">
        <f t="shared" si="281"/>
        <v/>
      </c>
      <c r="BX458" s="59" t="str">
        <f t="shared" si="282"/>
        <v/>
      </c>
      <c r="BY458" s="59" t="str">
        <f t="shared" si="283"/>
        <v/>
      </c>
      <c r="BZ458" s="59"/>
      <c r="CB458" s="59" t="str">
        <f t="shared" si="284"/>
        <v/>
      </c>
      <c r="CD458" s="59" t="str">
        <f t="shared" si="285"/>
        <v/>
      </c>
      <c r="CE458" s="59" t="str">
        <f t="shared" si="251"/>
        <v/>
      </c>
      <c r="CF458" s="60">
        <v>457</v>
      </c>
      <c r="CG458" s="60" t="str">
        <f>IF($CF458=Output!$C$7,$BS458,"")</f>
        <v/>
      </c>
    </row>
    <row r="459" spans="1:85" x14ac:dyDescent="0.25">
      <c r="A459" s="37"/>
      <c r="B459" s="39"/>
      <c r="C459" s="37"/>
      <c r="D459" s="37"/>
      <c r="E459" s="37"/>
      <c r="F459" s="37"/>
      <c r="G459" s="62"/>
      <c r="H459" s="57"/>
      <c r="I459" s="57"/>
      <c r="J459" s="57"/>
      <c r="K459" s="57"/>
      <c r="L459" s="57"/>
      <c r="M459" s="57"/>
      <c r="N459" s="57"/>
      <c r="O459" s="57"/>
      <c r="P459" s="57"/>
      <c r="R459" s="59">
        <f t="shared" si="252"/>
        <v>0</v>
      </c>
      <c r="S459" s="59">
        <f t="shared" si="253"/>
        <v>0</v>
      </c>
      <c r="T459" s="59">
        <f t="shared" si="254"/>
        <v>0</v>
      </c>
      <c r="U459" s="59">
        <f t="shared" si="255"/>
        <v>0</v>
      </c>
      <c r="V459" s="59">
        <f t="shared" si="256"/>
        <v>0</v>
      </c>
      <c r="W459" s="59">
        <f t="shared" si="257"/>
        <v>0</v>
      </c>
      <c r="X459" s="59">
        <f t="shared" si="258"/>
        <v>0</v>
      </c>
      <c r="Y459" s="59">
        <f t="shared" si="259"/>
        <v>0</v>
      </c>
      <c r="Z459" s="59">
        <f t="shared" si="260"/>
        <v>0</v>
      </c>
      <c r="AA459" s="59">
        <f t="shared" si="261"/>
        <v>0</v>
      </c>
      <c r="AB459" s="59">
        <f t="shared" si="262"/>
        <v>0</v>
      </c>
      <c r="AC459" s="59">
        <f t="shared" si="263"/>
        <v>0</v>
      </c>
      <c r="AD459" s="59">
        <f t="shared" si="264"/>
        <v>0</v>
      </c>
      <c r="AE459" s="59">
        <f t="shared" si="265"/>
        <v>0</v>
      </c>
      <c r="AF459" s="59">
        <f t="shared" si="266"/>
        <v>0</v>
      </c>
      <c r="AG459" s="59">
        <f t="shared" si="267"/>
        <v>0</v>
      </c>
      <c r="AH459" s="59">
        <f t="shared" si="268"/>
        <v>0</v>
      </c>
      <c r="AI459" s="59">
        <f t="shared" si="269"/>
        <v>0</v>
      </c>
      <c r="AJ459" s="59">
        <f t="shared" si="270"/>
        <v>0</v>
      </c>
      <c r="AK459" s="59">
        <f t="shared" si="271"/>
        <v>0</v>
      </c>
      <c r="AL459" s="59">
        <f t="shared" si="272"/>
        <v>0</v>
      </c>
      <c r="AM459" s="59">
        <f t="shared" si="273"/>
        <v>0</v>
      </c>
      <c r="AN459" s="59">
        <f t="shared" si="274"/>
        <v>0</v>
      </c>
      <c r="AO459" s="59">
        <f t="shared" si="275"/>
        <v>0</v>
      </c>
      <c r="AP459" s="59">
        <f t="shared" si="276"/>
        <v>0</v>
      </c>
      <c r="AQ459" s="59">
        <f t="shared" si="277"/>
        <v>0</v>
      </c>
      <c r="BR459" s="59" t="str">
        <f t="shared" si="278"/>
        <v/>
      </c>
      <c r="BS459" s="59" t="str">
        <f t="shared" si="279"/>
        <v/>
      </c>
      <c r="BU459" s="59" t="str">
        <f t="shared" si="280"/>
        <v/>
      </c>
      <c r="BV459" s="59" t="str">
        <f t="shared" si="281"/>
        <v/>
      </c>
      <c r="BX459" s="59" t="str">
        <f t="shared" si="282"/>
        <v/>
      </c>
      <c r="BY459" s="59" t="str">
        <f t="shared" si="283"/>
        <v/>
      </c>
      <c r="BZ459" s="59"/>
      <c r="CB459" s="59" t="str">
        <f t="shared" si="284"/>
        <v/>
      </c>
      <c r="CD459" s="59" t="str">
        <f t="shared" si="285"/>
        <v/>
      </c>
      <c r="CE459" s="59" t="str">
        <f t="shared" si="251"/>
        <v/>
      </c>
      <c r="CF459" s="60">
        <v>458</v>
      </c>
      <c r="CG459" s="60" t="str">
        <f>IF($CF459=Output!$C$7,$BS459,"")</f>
        <v/>
      </c>
    </row>
    <row r="460" spans="1:85" x14ac:dyDescent="0.25">
      <c r="A460" s="37"/>
      <c r="B460" s="39"/>
      <c r="C460" s="37"/>
      <c r="D460" s="37"/>
      <c r="E460" s="37"/>
      <c r="F460" s="37"/>
      <c r="G460" s="62"/>
      <c r="H460" s="57"/>
      <c r="I460" s="57"/>
      <c r="J460" s="57"/>
      <c r="K460" s="57"/>
      <c r="L460" s="57"/>
      <c r="M460" s="57"/>
      <c r="N460" s="57"/>
      <c r="O460" s="57"/>
      <c r="P460" s="57"/>
      <c r="R460" s="59">
        <f t="shared" si="252"/>
        <v>0</v>
      </c>
      <c r="S460" s="59">
        <f t="shared" si="253"/>
        <v>0</v>
      </c>
      <c r="T460" s="59">
        <f t="shared" si="254"/>
        <v>0</v>
      </c>
      <c r="U460" s="59">
        <f t="shared" si="255"/>
        <v>0</v>
      </c>
      <c r="V460" s="59">
        <f t="shared" si="256"/>
        <v>0</v>
      </c>
      <c r="W460" s="59">
        <f t="shared" si="257"/>
        <v>0</v>
      </c>
      <c r="X460" s="59">
        <f t="shared" si="258"/>
        <v>0</v>
      </c>
      <c r="Y460" s="59">
        <f t="shared" si="259"/>
        <v>0</v>
      </c>
      <c r="Z460" s="59">
        <f t="shared" si="260"/>
        <v>0</v>
      </c>
      <c r="AA460" s="59">
        <f t="shared" si="261"/>
        <v>0</v>
      </c>
      <c r="AB460" s="59">
        <f t="shared" si="262"/>
        <v>0</v>
      </c>
      <c r="AC460" s="59">
        <f t="shared" si="263"/>
        <v>0</v>
      </c>
      <c r="AD460" s="59">
        <f t="shared" si="264"/>
        <v>0</v>
      </c>
      <c r="AE460" s="59">
        <f t="shared" si="265"/>
        <v>0</v>
      </c>
      <c r="AF460" s="59">
        <f t="shared" si="266"/>
        <v>0</v>
      </c>
      <c r="AG460" s="59">
        <f t="shared" si="267"/>
        <v>0</v>
      </c>
      <c r="AH460" s="59">
        <f t="shared" si="268"/>
        <v>0</v>
      </c>
      <c r="AI460" s="59">
        <f t="shared" si="269"/>
        <v>0</v>
      </c>
      <c r="AJ460" s="59">
        <f t="shared" si="270"/>
        <v>0</v>
      </c>
      <c r="AK460" s="59">
        <f t="shared" si="271"/>
        <v>0</v>
      </c>
      <c r="AL460" s="59">
        <f t="shared" si="272"/>
        <v>0</v>
      </c>
      <c r="AM460" s="59">
        <f t="shared" si="273"/>
        <v>0</v>
      </c>
      <c r="AN460" s="59">
        <f t="shared" si="274"/>
        <v>0</v>
      </c>
      <c r="AO460" s="59">
        <f t="shared" si="275"/>
        <v>0</v>
      </c>
      <c r="AP460" s="59">
        <f t="shared" si="276"/>
        <v>0</v>
      </c>
      <c r="AQ460" s="59">
        <f t="shared" si="277"/>
        <v>0</v>
      </c>
      <c r="BR460" s="59" t="str">
        <f t="shared" si="278"/>
        <v/>
      </c>
      <c r="BS460" s="59" t="str">
        <f t="shared" si="279"/>
        <v/>
      </c>
      <c r="BU460" s="59" t="str">
        <f t="shared" si="280"/>
        <v/>
      </c>
      <c r="BV460" s="59" t="str">
        <f t="shared" si="281"/>
        <v/>
      </c>
      <c r="BX460" s="59" t="str">
        <f t="shared" si="282"/>
        <v/>
      </c>
      <c r="BY460" s="59" t="str">
        <f t="shared" si="283"/>
        <v/>
      </c>
      <c r="BZ460" s="59"/>
      <c r="CB460" s="59" t="str">
        <f t="shared" si="284"/>
        <v/>
      </c>
      <c r="CD460" s="59" t="str">
        <f t="shared" si="285"/>
        <v/>
      </c>
      <c r="CE460" s="59" t="str">
        <f t="shared" si="251"/>
        <v/>
      </c>
      <c r="CF460" s="60">
        <v>459</v>
      </c>
      <c r="CG460" s="60" t="str">
        <f>IF($CF460=Output!$C$7,$BS460,"")</f>
        <v/>
      </c>
    </row>
    <row r="461" spans="1:85" x14ac:dyDescent="0.25">
      <c r="A461" s="37"/>
      <c r="B461" s="39"/>
      <c r="C461" s="37"/>
      <c r="D461" s="37"/>
      <c r="E461" s="37"/>
      <c r="F461" s="37"/>
      <c r="G461" s="62"/>
      <c r="H461" s="57"/>
      <c r="I461" s="57"/>
      <c r="J461" s="57"/>
      <c r="K461" s="57"/>
      <c r="L461" s="57"/>
      <c r="M461" s="57"/>
      <c r="N461" s="57"/>
      <c r="O461" s="57"/>
      <c r="P461" s="57"/>
      <c r="R461" s="59">
        <f t="shared" si="252"/>
        <v>0</v>
      </c>
      <c r="S461" s="59">
        <f t="shared" si="253"/>
        <v>0</v>
      </c>
      <c r="T461" s="59">
        <f t="shared" si="254"/>
        <v>0</v>
      </c>
      <c r="U461" s="59">
        <f t="shared" si="255"/>
        <v>0</v>
      </c>
      <c r="V461" s="59">
        <f t="shared" si="256"/>
        <v>0</v>
      </c>
      <c r="W461" s="59">
        <f t="shared" si="257"/>
        <v>0</v>
      </c>
      <c r="X461" s="59">
        <f t="shared" si="258"/>
        <v>0</v>
      </c>
      <c r="Y461" s="59">
        <f t="shared" si="259"/>
        <v>0</v>
      </c>
      <c r="Z461" s="59">
        <f t="shared" si="260"/>
        <v>0</v>
      </c>
      <c r="AA461" s="59">
        <f t="shared" si="261"/>
        <v>0</v>
      </c>
      <c r="AB461" s="59">
        <f t="shared" si="262"/>
        <v>0</v>
      </c>
      <c r="AC461" s="59">
        <f t="shared" si="263"/>
        <v>0</v>
      </c>
      <c r="AD461" s="59">
        <f t="shared" si="264"/>
        <v>0</v>
      </c>
      <c r="AE461" s="59">
        <f t="shared" si="265"/>
        <v>0</v>
      </c>
      <c r="AF461" s="59">
        <f t="shared" si="266"/>
        <v>0</v>
      </c>
      <c r="AG461" s="59">
        <f t="shared" si="267"/>
        <v>0</v>
      </c>
      <c r="AH461" s="59">
        <f t="shared" si="268"/>
        <v>0</v>
      </c>
      <c r="AI461" s="59">
        <f t="shared" si="269"/>
        <v>0</v>
      </c>
      <c r="AJ461" s="59">
        <f t="shared" si="270"/>
        <v>0</v>
      </c>
      <c r="AK461" s="59">
        <f t="shared" si="271"/>
        <v>0</v>
      </c>
      <c r="AL461" s="59">
        <f t="shared" si="272"/>
        <v>0</v>
      </c>
      <c r="AM461" s="59">
        <f t="shared" si="273"/>
        <v>0</v>
      </c>
      <c r="AN461" s="59">
        <f t="shared" si="274"/>
        <v>0</v>
      </c>
      <c r="AO461" s="59">
        <f t="shared" si="275"/>
        <v>0</v>
      </c>
      <c r="AP461" s="59">
        <f t="shared" si="276"/>
        <v>0</v>
      </c>
      <c r="AQ461" s="59">
        <f t="shared" si="277"/>
        <v>0</v>
      </c>
      <c r="BR461" s="59" t="str">
        <f t="shared" si="278"/>
        <v/>
      </c>
      <c r="BS461" s="59" t="str">
        <f t="shared" si="279"/>
        <v/>
      </c>
      <c r="BU461" s="59" t="str">
        <f t="shared" si="280"/>
        <v/>
      </c>
      <c r="BV461" s="59" t="str">
        <f t="shared" si="281"/>
        <v/>
      </c>
      <c r="BX461" s="59" t="str">
        <f t="shared" si="282"/>
        <v/>
      </c>
      <c r="BY461" s="59" t="str">
        <f t="shared" si="283"/>
        <v/>
      </c>
      <c r="BZ461" s="59"/>
      <c r="CB461" s="59" t="str">
        <f t="shared" si="284"/>
        <v/>
      </c>
      <c r="CD461" s="59" t="str">
        <f t="shared" si="285"/>
        <v/>
      </c>
      <c r="CE461" s="59" t="str">
        <f t="shared" si="251"/>
        <v/>
      </c>
      <c r="CF461" s="60">
        <v>460</v>
      </c>
      <c r="CG461" s="60" t="str">
        <f>IF($CF461=Output!$C$7,$BS461,"")</f>
        <v/>
      </c>
    </row>
    <row r="462" spans="1:85" x14ac:dyDescent="0.25">
      <c r="A462" s="37"/>
      <c r="B462" s="39"/>
      <c r="C462" s="37"/>
      <c r="D462" s="37"/>
      <c r="E462" s="37"/>
      <c r="F462" s="37"/>
      <c r="G462" s="62"/>
      <c r="H462" s="57"/>
      <c r="I462" s="57"/>
      <c r="J462" s="57"/>
      <c r="K462" s="57"/>
      <c r="L462" s="57"/>
      <c r="M462" s="57"/>
      <c r="N462" s="57"/>
      <c r="O462" s="57"/>
      <c r="P462" s="57"/>
      <c r="R462" s="59">
        <f t="shared" si="252"/>
        <v>0</v>
      </c>
      <c r="S462" s="59">
        <f t="shared" si="253"/>
        <v>0</v>
      </c>
      <c r="T462" s="59">
        <f t="shared" si="254"/>
        <v>0</v>
      </c>
      <c r="U462" s="59">
        <f t="shared" si="255"/>
        <v>0</v>
      </c>
      <c r="V462" s="59">
        <f t="shared" si="256"/>
        <v>0</v>
      </c>
      <c r="W462" s="59">
        <f t="shared" si="257"/>
        <v>0</v>
      </c>
      <c r="X462" s="59">
        <f t="shared" si="258"/>
        <v>0</v>
      </c>
      <c r="Y462" s="59">
        <f t="shared" si="259"/>
        <v>0</v>
      </c>
      <c r="Z462" s="59">
        <f t="shared" si="260"/>
        <v>0</v>
      </c>
      <c r="AA462" s="59">
        <f t="shared" si="261"/>
        <v>0</v>
      </c>
      <c r="AB462" s="59">
        <f t="shared" si="262"/>
        <v>0</v>
      </c>
      <c r="AC462" s="59">
        <f t="shared" si="263"/>
        <v>0</v>
      </c>
      <c r="AD462" s="59">
        <f t="shared" si="264"/>
        <v>0</v>
      </c>
      <c r="AE462" s="59">
        <f t="shared" si="265"/>
        <v>0</v>
      </c>
      <c r="AF462" s="59">
        <f t="shared" si="266"/>
        <v>0</v>
      </c>
      <c r="AG462" s="59">
        <f t="shared" si="267"/>
        <v>0</v>
      </c>
      <c r="AH462" s="59">
        <f t="shared" si="268"/>
        <v>0</v>
      </c>
      <c r="AI462" s="59">
        <f t="shared" si="269"/>
        <v>0</v>
      </c>
      <c r="AJ462" s="59">
        <f t="shared" si="270"/>
        <v>0</v>
      </c>
      <c r="AK462" s="59">
        <f t="shared" si="271"/>
        <v>0</v>
      </c>
      <c r="AL462" s="59">
        <f t="shared" si="272"/>
        <v>0</v>
      </c>
      <c r="AM462" s="59">
        <f t="shared" si="273"/>
        <v>0</v>
      </c>
      <c r="AN462" s="59">
        <f t="shared" si="274"/>
        <v>0</v>
      </c>
      <c r="AO462" s="59">
        <f t="shared" si="275"/>
        <v>0</v>
      </c>
      <c r="AP462" s="59">
        <f t="shared" si="276"/>
        <v>0</v>
      </c>
      <c r="AQ462" s="59">
        <f t="shared" si="277"/>
        <v>0</v>
      </c>
      <c r="BR462" s="59" t="str">
        <f t="shared" si="278"/>
        <v/>
      </c>
      <c r="BS462" s="59" t="str">
        <f t="shared" si="279"/>
        <v/>
      </c>
      <c r="BU462" s="59" t="str">
        <f t="shared" si="280"/>
        <v/>
      </c>
      <c r="BV462" s="59" t="str">
        <f t="shared" si="281"/>
        <v/>
      </c>
      <c r="BX462" s="59" t="str">
        <f t="shared" si="282"/>
        <v/>
      </c>
      <c r="BY462" s="59" t="str">
        <f t="shared" si="283"/>
        <v/>
      </c>
      <c r="BZ462" s="59"/>
      <c r="CB462" s="59" t="str">
        <f t="shared" si="284"/>
        <v/>
      </c>
      <c r="CD462" s="59" t="str">
        <f t="shared" si="285"/>
        <v/>
      </c>
      <c r="CE462" s="59" t="str">
        <f t="shared" si="251"/>
        <v/>
      </c>
      <c r="CF462" s="60">
        <v>461</v>
      </c>
      <c r="CG462" s="60" t="str">
        <f>IF($CF462=Output!$C$7,$BS462,"")</f>
        <v/>
      </c>
    </row>
    <row r="463" spans="1:85" x14ac:dyDescent="0.25">
      <c r="A463" s="37"/>
      <c r="B463" s="39"/>
      <c r="C463" s="37"/>
      <c r="D463" s="37"/>
      <c r="E463" s="37"/>
      <c r="F463" s="37"/>
      <c r="G463" s="62"/>
      <c r="H463" s="57"/>
      <c r="I463" s="57"/>
      <c r="J463" s="57"/>
      <c r="K463" s="57"/>
      <c r="L463" s="57"/>
      <c r="M463" s="57"/>
      <c r="N463" s="57"/>
      <c r="O463" s="57"/>
      <c r="P463" s="57"/>
      <c r="R463" s="59">
        <f t="shared" si="252"/>
        <v>0</v>
      </c>
      <c r="S463" s="59">
        <f t="shared" si="253"/>
        <v>0</v>
      </c>
      <c r="T463" s="59">
        <f t="shared" si="254"/>
        <v>0</v>
      </c>
      <c r="U463" s="59">
        <f t="shared" si="255"/>
        <v>0</v>
      </c>
      <c r="V463" s="59">
        <f t="shared" si="256"/>
        <v>0</v>
      </c>
      <c r="W463" s="59">
        <f t="shared" si="257"/>
        <v>0</v>
      </c>
      <c r="X463" s="59">
        <f t="shared" si="258"/>
        <v>0</v>
      </c>
      <c r="Y463" s="59">
        <f t="shared" si="259"/>
        <v>0</v>
      </c>
      <c r="Z463" s="59">
        <f t="shared" si="260"/>
        <v>0</v>
      </c>
      <c r="AA463" s="59">
        <f t="shared" si="261"/>
        <v>0</v>
      </c>
      <c r="AB463" s="59">
        <f t="shared" si="262"/>
        <v>0</v>
      </c>
      <c r="AC463" s="59">
        <f t="shared" si="263"/>
        <v>0</v>
      </c>
      <c r="AD463" s="59">
        <f t="shared" si="264"/>
        <v>0</v>
      </c>
      <c r="AE463" s="59">
        <f t="shared" si="265"/>
        <v>0</v>
      </c>
      <c r="AF463" s="59">
        <f t="shared" si="266"/>
        <v>0</v>
      </c>
      <c r="AG463" s="59">
        <f t="shared" si="267"/>
        <v>0</v>
      </c>
      <c r="AH463" s="59">
        <f t="shared" si="268"/>
        <v>0</v>
      </c>
      <c r="AI463" s="59">
        <f t="shared" si="269"/>
        <v>0</v>
      </c>
      <c r="AJ463" s="59">
        <f t="shared" si="270"/>
        <v>0</v>
      </c>
      <c r="AK463" s="59">
        <f t="shared" si="271"/>
        <v>0</v>
      </c>
      <c r="AL463" s="59">
        <f t="shared" si="272"/>
        <v>0</v>
      </c>
      <c r="AM463" s="59">
        <f t="shared" si="273"/>
        <v>0</v>
      </c>
      <c r="AN463" s="59">
        <f t="shared" si="274"/>
        <v>0</v>
      </c>
      <c r="AO463" s="59">
        <f t="shared" si="275"/>
        <v>0</v>
      </c>
      <c r="AP463" s="59">
        <f t="shared" si="276"/>
        <v>0</v>
      </c>
      <c r="AQ463" s="59">
        <f t="shared" si="277"/>
        <v>0</v>
      </c>
      <c r="BR463" s="59" t="str">
        <f t="shared" si="278"/>
        <v/>
      </c>
      <c r="BS463" s="59" t="str">
        <f t="shared" si="279"/>
        <v/>
      </c>
      <c r="BU463" s="59" t="str">
        <f t="shared" si="280"/>
        <v/>
      </c>
      <c r="BV463" s="59" t="str">
        <f t="shared" si="281"/>
        <v/>
      </c>
      <c r="BX463" s="59" t="str">
        <f t="shared" si="282"/>
        <v/>
      </c>
      <c r="BY463" s="59" t="str">
        <f t="shared" si="283"/>
        <v/>
      </c>
      <c r="BZ463" s="59"/>
      <c r="CB463" s="59" t="str">
        <f t="shared" si="284"/>
        <v/>
      </c>
      <c r="CD463" s="59" t="str">
        <f t="shared" si="285"/>
        <v/>
      </c>
      <c r="CE463" s="59" t="str">
        <f t="shared" si="251"/>
        <v/>
      </c>
      <c r="CF463" s="60">
        <v>462</v>
      </c>
      <c r="CG463" s="60" t="str">
        <f>IF($CF463=Output!$C$7,$BS463,"")</f>
        <v/>
      </c>
    </row>
    <row r="464" spans="1:85" x14ac:dyDescent="0.25">
      <c r="A464" s="37"/>
      <c r="B464" s="39"/>
      <c r="C464" s="37"/>
      <c r="D464" s="37"/>
      <c r="E464" s="37"/>
      <c r="F464" s="37"/>
      <c r="G464" s="62"/>
      <c r="H464" s="57"/>
      <c r="I464" s="57"/>
      <c r="J464" s="57"/>
      <c r="K464" s="57"/>
      <c r="L464" s="57"/>
      <c r="M464" s="57"/>
      <c r="N464" s="57"/>
      <c r="O464" s="57"/>
      <c r="P464" s="57"/>
      <c r="R464" s="59">
        <f t="shared" si="252"/>
        <v>0</v>
      </c>
      <c r="S464" s="59">
        <f t="shared" si="253"/>
        <v>0</v>
      </c>
      <c r="T464" s="59">
        <f t="shared" si="254"/>
        <v>0</v>
      </c>
      <c r="U464" s="59">
        <f t="shared" si="255"/>
        <v>0</v>
      </c>
      <c r="V464" s="59">
        <f t="shared" si="256"/>
        <v>0</v>
      </c>
      <c r="W464" s="59">
        <f t="shared" si="257"/>
        <v>0</v>
      </c>
      <c r="X464" s="59">
        <f t="shared" si="258"/>
        <v>0</v>
      </c>
      <c r="Y464" s="59">
        <f t="shared" si="259"/>
        <v>0</v>
      </c>
      <c r="Z464" s="59">
        <f t="shared" si="260"/>
        <v>0</v>
      </c>
      <c r="AA464" s="59">
        <f t="shared" si="261"/>
        <v>0</v>
      </c>
      <c r="AB464" s="59">
        <f t="shared" si="262"/>
        <v>0</v>
      </c>
      <c r="AC464" s="59">
        <f t="shared" si="263"/>
        <v>0</v>
      </c>
      <c r="AD464" s="59">
        <f t="shared" si="264"/>
        <v>0</v>
      </c>
      <c r="AE464" s="59">
        <f t="shared" si="265"/>
        <v>0</v>
      </c>
      <c r="AF464" s="59">
        <f t="shared" si="266"/>
        <v>0</v>
      </c>
      <c r="AG464" s="59">
        <f t="shared" si="267"/>
        <v>0</v>
      </c>
      <c r="AH464" s="59">
        <f t="shared" si="268"/>
        <v>0</v>
      </c>
      <c r="AI464" s="59">
        <f t="shared" si="269"/>
        <v>0</v>
      </c>
      <c r="AJ464" s="59">
        <f t="shared" si="270"/>
        <v>0</v>
      </c>
      <c r="AK464" s="59">
        <f t="shared" si="271"/>
        <v>0</v>
      </c>
      <c r="AL464" s="59">
        <f t="shared" si="272"/>
        <v>0</v>
      </c>
      <c r="AM464" s="59">
        <f t="shared" si="273"/>
        <v>0</v>
      </c>
      <c r="AN464" s="59">
        <f t="shared" si="274"/>
        <v>0</v>
      </c>
      <c r="AO464" s="59">
        <f t="shared" si="275"/>
        <v>0</v>
      </c>
      <c r="AP464" s="59">
        <f t="shared" si="276"/>
        <v>0</v>
      </c>
      <c r="AQ464" s="59">
        <f t="shared" si="277"/>
        <v>0</v>
      </c>
      <c r="BR464" s="59" t="str">
        <f t="shared" si="278"/>
        <v/>
      </c>
      <c r="BS464" s="59" t="str">
        <f t="shared" si="279"/>
        <v/>
      </c>
      <c r="BU464" s="59" t="str">
        <f t="shared" si="280"/>
        <v/>
      </c>
      <c r="BV464" s="59" t="str">
        <f t="shared" si="281"/>
        <v/>
      </c>
      <c r="BX464" s="59" t="str">
        <f t="shared" si="282"/>
        <v/>
      </c>
      <c r="BY464" s="59" t="str">
        <f t="shared" si="283"/>
        <v/>
      </c>
      <c r="BZ464" s="59"/>
      <c r="CB464" s="59" t="str">
        <f t="shared" si="284"/>
        <v/>
      </c>
      <c r="CD464" s="59" t="str">
        <f t="shared" si="285"/>
        <v/>
      </c>
      <c r="CE464" s="59" t="str">
        <f t="shared" si="251"/>
        <v/>
      </c>
      <c r="CF464" s="60">
        <v>463</v>
      </c>
      <c r="CG464" s="60" t="str">
        <f>IF($CF464=Output!$C$7,$BS464,"")</f>
        <v/>
      </c>
    </row>
    <row r="465" spans="1:85" x14ac:dyDescent="0.25">
      <c r="A465" s="37"/>
      <c r="B465" s="39"/>
      <c r="C465" s="37"/>
      <c r="D465" s="37"/>
      <c r="E465" s="37"/>
      <c r="F465" s="37"/>
      <c r="G465" s="62"/>
      <c r="H465" s="57"/>
      <c r="I465" s="57"/>
      <c r="J465" s="57"/>
      <c r="K465" s="57"/>
      <c r="L465" s="57"/>
      <c r="M465" s="57"/>
      <c r="N465" s="57"/>
      <c r="O465" s="57"/>
      <c r="P465" s="57"/>
      <c r="R465" s="59">
        <f t="shared" si="252"/>
        <v>0</v>
      </c>
      <c r="S465" s="59">
        <f t="shared" si="253"/>
        <v>0</v>
      </c>
      <c r="T465" s="59">
        <f t="shared" si="254"/>
        <v>0</v>
      </c>
      <c r="U465" s="59">
        <f t="shared" si="255"/>
        <v>0</v>
      </c>
      <c r="V465" s="59">
        <f t="shared" si="256"/>
        <v>0</v>
      </c>
      <c r="W465" s="59">
        <f t="shared" si="257"/>
        <v>0</v>
      </c>
      <c r="X465" s="59">
        <f t="shared" si="258"/>
        <v>0</v>
      </c>
      <c r="Y465" s="59">
        <f t="shared" si="259"/>
        <v>0</v>
      </c>
      <c r="Z465" s="59">
        <f t="shared" si="260"/>
        <v>0</v>
      </c>
      <c r="AA465" s="59">
        <f t="shared" si="261"/>
        <v>0</v>
      </c>
      <c r="AB465" s="59">
        <f t="shared" si="262"/>
        <v>0</v>
      </c>
      <c r="AC465" s="59">
        <f t="shared" si="263"/>
        <v>0</v>
      </c>
      <c r="AD465" s="59">
        <f t="shared" si="264"/>
        <v>0</v>
      </c>
      <c r="AE465" s="59">
        <f t="shared" si="265"/>
        <v>0</v>
      </c>
      <c r="AF465" s="59">
        <f t="shared" si="266"/>
        <v>0</v>
      </c>
      <c r="AG465" s="59">
        <f t="shared" si="267"/>
        <v>0</v>
      </c>
      <c r="AH465" s="59">
        <f t="shared" si="268"/>
        <v>0</v>
      </c>
      <c r="AI465" s="59">
        <f t="shared" si="269"/>
        <v>0</v>
      </c>
      <c r="AJ465" s="59">
        <f t="shared" si="270"/>
        <v>0</v>
      </c>
      <c r="AK465" s="59">
        <f t="shared" si="271"/>
        <v>0</v>
      </c>
      <c r="AL465" s="59">
        <f t="shared" si="272"/>
        <v>0</v>
      </c>
      <c r="AM465" s="59">
        <f t="shared" si="273"/>
        <v>0</v>
      </c>
      <c r="AN465" s="59">
        <f t="shared" si="274"/>
        <v>0</v>
      </c>
      <c r="AO465" s="59">
        <f t="shared" si="275"/>
        <v>0</v>
      </c>
      <c r="AP465" s="59">
        <f t="shared" si="276"/>
        <v>0</v>
      </c>
      <c r="AQ465" s="59">
        <f t="shared" si="277"/>
        <v>0</v>
      </c>
      <c r="BR465" s="59" t="str">
        <f t="shared" si="278"/>
        <v/>
      </c>
      <c r="BS465" s="59" t="str">
        <f t="shared" si="279"/>
        <v/>
      </c>
      <c r="BU465" s="59" t="str">
        <f t="shared" si="280"/>
        <v/>
      </c>
      <c r="BV465" s="59" t="str">
        <f t="shared" si="281"/>
        <v/>
      </c>
      <c r="BX465" s="59" t="str">
        <f t="shared" si="282"/>
        <v/>
      </c>
      <c r="BY465" s="59" t="str">
        <f t="shared" si="283"/>
        <v/>
      </c>
      <c r="BZ465" s="59"/>
      <c r="CB465" s="59" t="str">
        <f t="shared" si="284"/>
        <v/>
      </c>
      <c r="CD465" s="59" t="str">
        <f t="shared" si="285"/>
        <v/>
      </c>
      <c r="CE465" s="59" t="str">
        <f t="shared" si="251"/>
        <v/>
      </c>
      <c r="CF465" s="60">
        <v>464</v>
      </c>
      <c r="CG465" s="60" t="str">
        <f>IF($CF465=Output!$C$7,$BS465,"")</f>
        <v/>
      </c>
    </row>
    <row r="466" spans="1:85" x14ac:dyDescent="0.25">
      <c r="A466" s="37"/>
      <c r="B466" s="39"/>
      <c r="C466" s="37"/>
      <c r="D466" s="37"/>
      <c r="E466" s="37"/>
      <c r="F466" s="37"/>
      <c r="G466" s="62"/>
      <c r="H466" s="57"/>
      <c r="I466" s="57"/>
      <c r="J466" s="57"/>
      <c r="K466" s="57"/>
      <c r="L466" s="57"/>
      <c r="M466" s="57"/>
      <c r="N466" s="57"/>
      <c r="O466" s="57"/>
      <c r="P466" s="57"/>
      <c r="R466" s="59">
        <f t="shared" si="252"/>
        <v>0</v>
      </c>
      <c r="S466" s="59">
        <f t="shared" si="253"/>
        <v>0</v>
      </c>
      <c r="T466" s="59">
        <f t="shared" si="254"/>
        <v>0</v>
      </c>
      <c r="U466" s="59">
        <f t="shared" si="255"/>
        <v>0</v>
      </c>
      <c r="V466" s="59">
        <f t="shared" si="256"/>
        <v>0</v>
      </c>
      <c r="W466" s="59">
        <f t="shared" si="257"/>
        <v>0</v>
      </c>
      <c r="X466" s="59">
        <f t="shared" si="258"/>
        <v>0</v>
      </c>
      <c r="Y466" s="59">
        <f t="shared" si="259"/>
        <v>0</v>
      </c>
      <c r="Z466" s="59">
        <f t="shared" si="260"/>
        <v>0</v>
      </c>
      <c r="AA466" s="59">
        <f t="shared" si="261"/>
        <v>0</v>
      </c>
      <c r="AB466" s="59">
        <f t="shared" si="262"/>
        <v>0</v>
      </c>
      <c r="AC466" s="59">
        <f t="shared" si="263"/>
        <v>0</v>
      </c>
      <c r="AD466" s="59">
        <f t="shared" si="264"/>
        <v>0</v>
      </c>
      <c r="AE466" s="59">
        <f t="shared" si="265"/>
        <v>0</v>
      </c>
      <c r="AF466" s="59">
        <f t="shared" si="266"/>
        <v>0</v>
      </c>
      <c r="AG466" s="59">
        <f t="shared" si="267"/>
        <v>0</v>
      </c>
      <c r="AH466" s="59">
        <f t="shared" si="268"/>
        <v>0</v>
      </c>
      <c r="AI466" s="59">
        <f t="shared" si="269"/>
        <v>0</v>
      </c>
      <c r="AJ466" s="59">
        <f t="shared" si="270"/>
        <v>0</v>
      </c>
      <c r="AK466" s="59">
        <f t="shared" si="271"/>
        <v>0</v>
      </c>
      <c r="AL466" s="59">
        <f t="shared" si="272"/>
        <v>0</v>
      </c>
      <c r="AM466" s="59">
        <f t="shared" si="273"/>
        <v>0</v>
      </c>
      <c r="AN466" s="59">
        <f t="shared" si="274"/>
        <v>0</v>
      </c>
      <c r="AO466" s="59">
        <f t="shared" si="275"/>
        <v>0</v>
      </c>
      <c r="AP466" s="59">
        <f t="shared" si="276"/>
        <v>0</v>
      </c>
      <c r="AQ466" s="59">
        <f t="shared" si="277"/>
        <v>0</v>
      </c>
      <c r="BR466" s="59" t="str">
        <f t="shared" si="278"/>
        <v/>
      </c>
      <c r="BS466" s="59" t="str">
        <f t="shared" si="279"/>
        <v/>
      </c>
      <c r="BU466" s="59" t="str">
        <f t="shared" si="280"/>
        <v/>
      </c>
      <c r="BV466" s="59" t="str">
        <f t="shared" si="281"/>
        <v/>
      </c>
      <c r="BX466" s="59" t="str">
        <f t="shared" si="282"/>
        <v/>
      </c>
      <c r="BY466" s="59" t="str">
        <f t="shared" si="283"/>
        <v/>
      </c>
      <c r="BZ466" s="59"/>
      <c r="CB466" s="59" t="str">
        <f t="shared" si="284"/>
        <v/>
      </c>
      <c r="CD466" s="59" t="str">
        <f t="shared" si="285"/>
        <v/>
      </c>
      <c r="CE466" s="59" t="str">
        <f t="shared" si="251"/>
        <v/>
      </c>
      <c r="CF466" s="60">
        <v>465</v>
      </c>
      <c r="CG466" s="60" t="str">
        <f>IF($CF466=Output!$C$7,$BS466,"")</f>
        <v/>
      </c>
    </row>
    <row r="467" spans="1:85" x14ac:dyDescent="0.25">
      <c r="A467" s="37"/>
      <c r="B467" s="39"/>
      <c r="C467" s="37"/>
      <c r="D467" s="37"/>
      <c r="E467" s="37"/>
      <c r="F467" s="37"/>
      <c r="G467" s="62"/>
      <c r="H467" s="57"/>
      <c r="I467" s="57"/>
      <c r="J467" s="57"/>
      <c r="K467" s="57"/>
      <c r="L467" s="57"/>
      <c r="M467" s="57"/>
      <c r="N467" s="57"/>
      <c r="O467" s="57"/>
      <c r="P467" s="57"/>
      <c r="R467" s="59">
        <f t="shared" si="252"/>
        <v>0</v>
      </c>
      <c r="S467" s="59">
        <f t="shared" si="253"/>
        <v>0</v>
      </c>
      <c r="T467" s="59">
        <f t="shared" si="254"/>
        <v>0</v>
      </c>
      <c r="U467" s="59">
        <f t="shared" si="255"/>
        <v>0</v>
      </c>
      <c r="V467" s="59">
        <f t="shared" si="256"/>
        <v>0</v>
      </c>
      <c r="W467" s="59">
        <f t="shared" si="257"/>
        <v>0</v>
      </c>
      <c r="X467" s="59">
        <f t="shared" si="258"/>
        <v>0</v>
      </c>
      <c r="Y467" s="59">
        <f t="shared" si="259"/>
        <v>0</v>
      </c>
      <c r="Z467" s="59">
        <f t="shared" si="260"/>
        <v>0</v>
      </c>
      <c r="AA467" s="59">
        <f t="shared" si="261"/>
        <v>0</v>
      </c>
      <c r="AB467" s="59">
        <f t="shared" si="262"/>
        <v>0</v>
      </c>
      <c r="AC467" s="59">
        <f t="shared" si="263"/>
        <v>0</v>
      </c>
      <c r="AD467" s="59">
        <f t="shared" si="264"/>
        <v>0</v>
      </c>
      <c r="AE467" s="59">
        <f t="shared" si="265"/>
        <v>0</v>
      </c>
      <c r="AF467" s="59">
        <f t="shared" si="266"/>
        <v>0</v>
      </c>
      <c r="AG467" s="59">
        <f t="shared" si="267"/>
        <v>0</v>
      </c>
      <c r="AH467" s="59">
        <f t="shared" si="268"/>
        <v>0</v>
      </c>
      <c r="AI467" s="59">
        <f t="shared" si="269"/>
        <v>0</v>
      </c>
      <c r="AJ467" s="59">
        <f t="shared" si="270"/>
        <v>0</v>
      </c>
      <c r="AK467" s="59">
        <f t="shared" si="271"/>
        <v>0</v>
      </c>
      <c r="AL467" s="59">
        <f t="shared" si="272"/>
        <v>0</v>
      </c>
      <c r="AM467" s="59">
        <f t="shared" si="273"/>
        <v>0</v>
      </c>
      <c r="AN467" s="59">
        <f t="shared" si="274"/>
        <v>0</v>
      </c>
      <c r="AO467" s="59">
        <f t="shared" si="275"/>
        <v>0</v>
      </c>
      <c r="AP467" s="59">
        <f t="shared" si="276"/>
        <v>0</v>
      </c>
      <c r="AQ467" s="59">
        <f t="shared" si="277"/>
        <v>0</v>
      </c>
      <c r="BR467" s="59" t="str">
        <f t="shared" si="278"/>
        <v/>
      </c>
      <c r="BS467" s="59" t="str">
        <f t="shared" si="279"/>
        <v/>
      </c>
      <c r="BU467" s="59" t="str">
        <f t="shared" si="280"/>
        <v/>
      </c>
      <c r="BV467" s="59" t="str">
        <f t="shared" si="281"/>
        <v/>
      </c>
      <c r="BX467" s="59" t="str">
        <f t="shared" si="282"/>
        <v/>
      </c>
      <c r="BY467" s="59" t="str">
        <f t="shared" si="283"/>
        <v/>
      </c>
      <c r="BZ467" s="59"/>
      <c r="CB467" s="59" t="str">
        <f t="shared" si="284"/>
        <v/>
      </c>
      <c r="CD467" s="59" t="str">
        <f t="shared" si="285"/>
        <v/>
      </c>
      <c r="CE467" s="59" t="str">
        <f t="shared" si="251"/>
        <v/>
      </c>
      <c r="CF467" s="60">
        <v>466</v>
      </c>
      <c r="CG467" s="60" t="str">
        <f>IF($CF467=Output!$C$7,$BS467,"")</f>
        <v/>
      </c>
    </row>
    <row r="468" spans="1:85" x14ac:dyDescent="0.25">
      <c r="A468" s="37"/>
      <c r="B468" s="39"/>
      <c r="C468" s="37"/>
      <c r="D468" s="37"/>
      <c r="E468" s="37"/>
      <c r="F468" s="37"/>
      <c r="G468" s="62"/>
      <c r="H468" s="57"/>
      <c r="I468" s="57"/>
      <c r="J468" s="57"/>
      <c r="K468" s="57"/>
      <c r="L468" s="57"/>
      <c r="M468" s="57"/>
      <c r="N468" s="57"/>
      <c r="O468" s="57"/>
      <c r="P468" s="57"/>
      <c r="R468" s="59">
        <f t="shared" si="252"/>
        <v>0</v>
      </c>
      <c r="S468" s="59">
        <f t="shared" si="253"/>
        <v>0</v>
      </c>
      <c r="T468" s="59">
        <f t="shared" si="254"/>
        <v>0</v>
      </c>
      <c r="U468" s="59">
        <f t="shared" si="255"/>
        <v>0</v>
      </c>
      <c r="V468" s="59">
        <f t="shared" si="256"/>
        <v>0</v>
      </c>
      <c r="W468" s="59">
        <f t="shared" si="257"/>
        <v>0</v>
      </c>
      <c r="X468" s="59">
        <f t="shared" si="258"/>
        <v>0</v>
      </c>
      <c r="Y468" s="59">
        <f t="shared" si="259"/>
        <v>0</v>
      </c>
      <c r="Z468" s="59">
        <f t="shared" si="260"/>
        <v>0</v>
      </c>
      <c r="AA468" s="59">
        <f t="shared" si="261"/>
        <v>0</v>
      </c>
      <c r="AB468" s="59">
        <f t="shared" si="262"/>
        <v>0</v>
      </c>
      <c r="AC468" s="59">
        <f t="shared" si="263"/>
        <v>0</v>
      </c>
      <c r="AD468" s="59">
        <f t="shared" si="264"/>
        <v>0</v>
      </c>
      <c r="AE468" s="59">
        <f t="shared" si="265"/>
        <v>0</v>
      </c>
      <c r="AF468" s="59">
        <f t="shared" si="266"/>
        <v>0</v>
      </c>
      <c r="AG468" s="59">
        <f t="shared" si="267"/>
        <v>0</v>
      </c>
      <c r="AH468" s="59">
        <f t="shared" si="268"/>
        <v>0</v>
      </c>
      <c r="AI468" s="59">
        <f t="shared" si="269"/>
        <v>0</v>
      </c>
      <c r="AJ468" s="59">
        <f t="shared" si="270"/>
        <v>0</v>
      </c>
      <c r="AK468" s="59">
        <f t="shared" si="271"/>
        <v>0</v>
      </c>
      <c r="AL468" s="59">
        <f t="shared" si="272"/>
        <v>0</v>
      </c>
      <c r="AM468" s="59">
        <f t="shared" si="273"/>
        <v>0</v>
      </c>
      <c r="AN468" s="59">
        <f t="shared" si="274"/>
        <v>0</v>
      </c>
      <c r="AO468" s="59">
        <f t="shared" si="275"/>
        <v>0</v>
      </c>
      <c r="AP468" s="59">
        <f t="shared" si="276"/>
        <v>0</v>
      </c>
      <c r="AQ468" s="59">
        <f t="shared" si="277"/>
        <v>0</v>
      </c>
      <c r="BR468" s="59" t="str">
        <f t="shared" si="278"/>
        <v/>
      </c>
      <c r="BS468" s="59" t="str">
        <f t="shared" si="279"/>
        <v/>
      </c>
      <c r="BU468" s="59" t="str">
        <f t="shared" si="280"/>
        <v/>
      </c>
      <c r="BV468" s="59" t="str">
        <f t="shared" si="281"/>
        <v/>
      </c>
      <c r="BX468" s="59" t="str">
        <f t="shared" si="282"/>
        <v/>
      </c>
      <c r="BY468" s="59" t="str">
        <f t="shared" si="283"/>
        <v/>
      </c>
      <c r="BZ468" s="59"/>
      <c r="CB468" s="59" t="str">
        <f t="shared" si="284"/>
        <v/>
      </c>
      <c r="CD468" s="59" t="str">
        <f t="shared" si="285"/>
        <v/>
      </c>
      <c r="CE468" s="59" t="str">
        <f t="shared" si="251"/>
        <v/>
      </c>
      <c r="CF468" s="60">
        <v>467</v>
      </c>
      <c r="CG468" s="60" t="str">
        <f>IF($CF468=Output!$C$7,$BS468,"")</f>
        <v/>
      </c>
    </row>
    <row r="469" spans="1:85" x14ac:dyDescent="0.25">
      <c r="A469" s="37"/>
      <c r="B469" s="39"/>
      <c r="C469" s="37"/>
      <c r="D469" s="37"/>
      <c r="E469" s="37"/>
      <c r="F469" s="37"/>
      <c r="G469" s="62"/>
      <c r="H469" s="57"/>
      <c r="I469" s="57"/>
      <c r="J469" s="57"/>
      <c r="K469" s="57"/>
      <c r="L469" s="57"/>
      <c r="M469" s="57"/>
      <c r="N469" s="57"/>
      <c r="O469" s="57"/>
      <c r="P469" s="57"/>
      <c r="R469" s="59">
        <f t="shared" si="252"/>
        <v>0</v>
      </c>
      <c r="S469" s="59">
        <f t="shared" si="253"/>
        <v>0</v>
      </c>
      <c r="T469" s="59">
        <f t="shared" si="254"/>
        <v>0</v>
      </c>
      <c r="U469" s="59">
        <f t="shared" si="255"/>
        <v>0</v>
      </c>
      <c r="V469" s="59">
        <f t="shared" si="256"/>
        <v>0</v>
      </c>
      <c r="W469" s="59">
        <f t="shared" si="257"/>
        <v>0</v>
      </c>
      <c r="X469" s="59">
        <f t="shared" si="258"/>
        <v>0</v>
      </c>
      <c r="Y469" s="59">
        <f t="shared" si="259"/>
        <v>0</v>
      </c>
      <c r="Z469" s="59">
        <f t="shared" si="260"/>
        <v>0</v>
      </c>
      <c r="AA469" s="59">
        <f t="shared" si="261"/>
        <v>0</v>
      </c>
      <c r="AB469" s="59">
        <f t="shared" si="262"/>
        <v>0</v>
      </c>
      <c r="AC469" s="59">
        <f t="shared" si="263"/>
        <v>0</v>
      </c>
      <c r="AD469" s="59">
        <f t="shared" si="264"/>
        <v>0</v>
      </c>
      <c r="AE469" s="59">
        <f t="shared" si="265"/>
        <v>0</v>
      </c>
      <c r="AF469" s="59">
        <f t="shared" si="266"/>
        <v>0</v>
      </c>
      <c r="AG469" s="59">
        <f t="shared" si="267"/>
        <v>0</v>
      </c>
      <c r="AH469" s="59">
        <f t="shared" si="268"/>
        <v>0</v>
      </c>
      <c r="AI469" s="59">
        <f t="shared" si="269"/>
        <v>0</v>
      </c>
      <c r="AJ469" s="59">
        <f t="shared" si="270"/>
        <v>0</v>
      </c>
      <c r="AK469" s="59">
        <f t="shared" si="271"/>
        <v>0</v>
      </c>
      <c r="AL469" s="59">
        <f t="shared" si="272"/>
        <v>0</v>
      </c>
      <c r="AM469" s="59">
        <f t="shared" si="273"/>
        <v>0</v>
      </c>
      <c r="AN469" s="59">
        <f t="shared" si="274"/>
        <v>0</v>
      </c>
      <c r="AO469" s="59">
        <f t="shared" si="275"/>
        <v>0</v>
      </c>
      <c r="AP469" s="59">
        <f t="shared" si="276"/>
        <v>0</v>
      </c>
      <c r="AQ469" s="59">
        <f t="shared" si="277"/>
        <v>0</v>
      </c>
      <c r="BR469" s="59" t="str">
        <f t="shared" si="278"/>
        <v/>
      </c>
      <c r="BS469" s="59" t="str">
        <f t="shared" si="279"/>
        <v/>
      </c>
      <c r="BU469" s="59" t="str">
        <f t="shared" si="280"/>
        <v/>
      </c>
      <c r="BV469" s="59" t="str">
        <f t="shared" si="281"/>
        <v/>
      </c>
      <c r="BX469" s="59" t="str">
        <f t="shared" si="282"/>
        <v/>
      </c>
      <c r="BY469" s="59" t="str">
        <f t="shared" si="283"/>
        <v/>
      </c>
      <c r="BZ469" s="59"/>
      <c r="CB469" s="59" t="str">
        <f t="shared" si="284"/>
        <v/>
      </c>
      <c r="CD469" s="59" t="str">
        <f t="shared" si="285"/>
        <v/>
      </c>
      <c r="CE469" s="59" t="str">
        <f t="shared" si="251"/>
        <v/>
      </c>
      <c r="CF469" s="60">
        <v>468</v>
      </c>
      <c r="CG469" s="60" t="str">
        <f>IF($CF469=Output!$C$7,$BS469,"")</f>
        <v/>
      </c>
    </row>
    <row r="470" spans="1:85" x14ac:dyDescent="0.25">
      <c r="A470" s="37"/>
      <c r="B470" s="39"/>
      <c r="C470" s="37"/>
      <c r="D470" s="37"/>
      <c r="E470" s="37"/>
      <c r="F470" s="37"/>
      <c r="G470" s="62"/>
      <c r="H470" s="57"/>
      <c r="I470" s="57"/>
      <c r="J470" s="57"/>
      <c r="K470" s="57"/>
      <c r="L470" s="57"/>
      <c r="M470" s="57"/>
      <c r="N470" s="57"/>
      <c r="O470" s="57"/>
      <c r="P470" s="57"/>
      <c r="R470" s="59">
        <f t="shared" si="252"/>
        <v>0</v>
      </c>
      <c r="S470" s="59">
        <f t="shared" si="253"/>
        <v>0</v>
      </c>
      <c r="T470" s="59">
        <f t="shared" si="254"/>
        <v>0</v>
      </c>
      <c r="U470" s="59">
        <f t="shared" si="255"/>
        <v>0</v>
      </c>
      <c r="V470" s="59">
        <f t="shared" si="256"/>
        <v>0</v>
      </c>
      <c r="W470" s="59">
        <f t="shared" si="257"/>
        <v>0</v>
      </c>
      <c r="X470" s="59">
        <f t="shared" si="258"/>
        <v>0</v>
      </c>
      <c r="Y470" s="59">
        <f t="shared" si="259"/>
        <v>0</v>
      </c>
      <c r="Z470" s="59">
        <f t="shared" si="260"/>
        <v>0</v>
      </c>
      <c r="AA470" s="59">
        <f t="shared" si="261"/>
        <v>0</v>
      </c>
      <c r="AB470" s="59">
        <f t="shared" si="262"/>
        <v>0</v>
      </c>
      <c r="AC470" s="59">
        <f t="shared" si="263"/>
        <v>0</v>
      </c>
      <c r="AD470" s="59">
        <f t="shared" si="264"/>
        <v>0</v>
      </c>
      <c r="AE470" s="59">
        <f t="shared" si="265"/>
        <v>0</v>
      </c>
      <c r="AF470" s="59">
        <f t="shared" si="266"/>
        <v>0</v>
      </c>
      <c r="AG470" s="59">
        <f t="shared" si="267"/>
        <v>0</v>
      </c>
      <c r="AH470" s="59">
        <f t="shared" si="268"/>
        <v>0</v>
      </c>
      <c r="AI470" s="59">
        <f t="shared" si="269"/>
        <v>0</v>
      </c>
      <c r="AJ470" s="59">
        <f t="shared" si="270"/>
        <v>0</v>
      </c>
      <c r="AK470" s="59">
        <f t="shared" si="271"/>
        <v>0</v>
      </c>
      <c r="AL470" s="59">
        <f t="shared" si="272"/>
        <v>0</v>
      </c>
      <c r="AM470" s="59">
        <f t="shared" si="273"/>
        <v>0</v>
      </c>
      <c r="AN470" s="59">
        <f t="shared" si="274"/>
        <v>0</v>
      </c>
      <c r="AO470" s="59">
        <f t="shared" si="275"/>
        <v>0</v>
      </c>
      <c r="AP470" s="59">
        <f t="shared" si="276"/>
        <v>0</v>
      </c>
      <c r="AQ470" s="59">
        <f t="shared" si="277"/>
        <v>0</v>
      </c>
      <c r="BR470" s="59" t="str">
        <f t="shared" si="278"/>
        <v/>
      </c>
      <c r="BS470" s="59" t="str">
        <f t="shared" si="279"/>
        <v/>
      </c>
      <c r="BU470" s="59" t="str">
        <f t="shared" si="280"/>
        <v/>
      </c>
      <c r="BV470" s="59" t="str">
        <f t="shared" si="281"/>
        <v/>
      </c>
      <c r="BX470" s="59" t="str">
        <f t="shared" si="282"/>
        <v/>
      </c>
      <c r="BY470" s="59" t="str">
        <f t="shared" si="283"/>
        <v/>
      </c>
      <c r="BZ470" s="59"/>
      <c r="CB470" s="59" t="str">
        <f t="shared" si="284"/>
        <v/>
      </c>
      <c r="CD470" s="59" t="str">
        <f t="shared" si="285"/>
        <v/>
      </c>
      <c r="CE470" s="59" t="str">
        <f t="shared" si="251"/>
        <v/>
      </c>
      <c r="CF470" s="60">
        <v>469</v>
      </c>
      <c r="CG470" s="60" t="str">
        <f>IF($CF470=Output!$C$7,$BS470,"")</f>
        <v/>
      </c>
    </row>
    <row r="471" spans="1:85" x14ac:dyDescent="0.25">
      <c r="A471" s="37"/>
      <c r="B471" s="39"/>
      <c r="C471" s="37"/>
      <c r="D471" s="37"/>
      <c r="E471" s="37"/>
      <c r="F471" s="37"/>
      <c r="G471" s="62"/>
      <c r="H471" s="57"/>
      <c r="I471" s="57"/>
      <c r="J471" s="57"/>
      <c r="K471" s="57"/>
      <c r="L471" s="57"/>
      <c r="M471" s="57"/>
      <c r="N471" s="57"/>
      <c r="O471" s="57"/>
      <c r="P471" s="57"/>
      <c r="R471" s="59">
        <f t="shared" si="252"/>
        <v>0</v>
      </c>
      <c r="S471" s="59">
        <f t="shared" si="253"/>
        <v>0</v>
      </c>
      <c r="T471" s="59">
        <f t="shared" si="254"/>
        <v>0</v>
      </c>
      <c r="U471" s="59">
        <f t="shared" si="255"/>
        <v>0</v>
      </c>
      <c r="V471" s="59">
        <f t="shared" si="256"/>
        <v>0</v>
      </c>
      <c r="W471" s="59">
        <f t="shared" si="257"/>
        <v>0</v>
      </c>
      <c r="X471" s="59">
        <f t="shared" si="258"/>
        <v>0</v>
      </c>
      <c r="Y471" s="59">
        <f t="shared" si="259"/>
        <v>0</v>
      </c>
      <c r="Z471" s="59">
        <f t="shared" si="260"/>
        <v>0</v>
      </c>
      <c r="AA471" s="59">
        <f t="shared" si="261"/>
        <v>0</v>
      </c>
      <c r="AB471" s="59">
        <f t="shared" si="262"/>
        <v>0</v>
      </c>
      <c r="AC471" s="59">
        <f t="shared" si="263"/>
        <v>0</v>
      </c>
      <c r="AD471" s="59">
        <f t="shared" si="264"/>
        <v>0</v>
      </c>
      <c r="AE471" s="59">
        <f t="shared" si="265"/>
        <v>0</v>
      </c>
      <c r="AF471" s="59">
        <f t="shared" si="266"/>
        <v>0</v>
      </c>
      <c r="AG471" s="59">
        <f t="shared" si="267"/>
        <v>0</v>
      </c>
      <c r="AH471" s="59">
        <f t="shared" si="268"/>
        <v>0</v>
      </c>
      <c r="AI471" s="59">
        <f t="shared" si="269"/>
        <v>0</v>
      </c>
      <c r="AJ471" s="59">
        <f t="shared" si="270"/>
        <v>0</v>
      </c>
      <c r="AK471" s="59">
        <f t="shared" si="271"/>
        <v>0</v>
      </c>
      <c r="AL471" s="59">
        <f t="shared" si="272"/>
        <v>0</v>
      </c>
      <c r="AM471" s="59">
        <f t="shared" si="273"/>
        <v>0</v>
      </c>
      <c r="AN471" s="59">
        <f t="shared" si="274"/>
        <v>0</v>
      </c>
      <c r="AO471" s="59">
        <f t="shared" si="275"/>
        <v>0</v>
      </c>
      <c r="AP471" s="59">
        <f t="shared" si="276"/>
        <v>0</v>
      </c>
      <c r="AQ471" s="59">
        <f t="shared" si="277"/>
        <v>0</v>
      </c>
      <c r="BR471" s="59" t="str">
        <f t="shared" si="278"/>
        <v/>
      </c>
      <c r="BS471" s="59" t="str">
        <f t="shared" si="279"/>
        <v/>
      </c>
      <c r="BU471" s="59" t="str">
        <f t="shared" si="280"/>
        <v/>
      </c>
      <c r="BV471" s="59" t="str">
        <f t="shared" si="281"/>
        <v/>
      </c>
      <c r="BX471" s="59" t="str">
        <f t="shared" si="282"/>
        <v/>
      </c>
      <c r="BY471" s="59" t="str">
        <f t="shared" si="283"/>
        <v/>
      </c>
      <c r="BZ471" s="59"/>
      <c r="CB471" s="59" t="str">
        <f t="shared" si="284"/>
        <v/>
      </c>
      <c r="CD471" s="59" t="str">
        <f t="shared" si="285"/>
        <v/>
      </c>
      <c r="CE471" s="59" t="str">
        <f t="shared" si="251"/>
        <v/>
      </c>
      <c r="CF471" s="60">
        <v>470</v>
      </c>
      <c r="CG471" s="60" t="str">
        <f>IF($CF471=Output!$C$7,$BS471,"")</f>
        <v/>
      </c>
    </row>
    <row r="472" spans="1:85" x14ac:dyDescent="0.25">
      <c r="A472" s="37"/>
      <c r="B472" s="39"/>
      <c r="C472" s="37"/>
      <c r="D472" s="37"/>
      <c r="E472" s="37"/>
      <c r="F472" s="37"/>
      <c r="G472" s="62"/>
      <c r="H472" s="57"/>
      <c r="I472" s="57"/>
      <c r="J472" s="57"/>
      <c r="K472" s="57"/>
      <c r="L472" s="57"/>
      <c r="M472" s="57"/>
      <c r="N472" s="57"/>
      <c r="O472" s="57"/>
      <c r="P472" s="57"/>
      <c r="R472" s="59">
        <f t="shared" si="252"/>
        <v>0</v>
      </c>
      <c r="S472" s="59">
        <f t="shared" si="253"/>
        <v>0</v>
      </c>
      <c r="T472" s="59">
        <f t="shared" si="254"/>
        <v>0</v>
      </c>
      <c r="U472" s="59">
        <f t="shared" si="255"/>
        <v>0</v>
      </c>
      <c r="V472" s="59">
        <f t="shared" si="256"/>
        <v>0</v>
      </c>
      <c r="W472" s="59">
        <f t="shared" si="257"/>
        <v>0</v>
      </c>
      <c r="X472" s="59">
        <f t="shared" si="258"/>
        <v>0</v>
      </c>
      <c r="Y472" s="59">
        <f t="shared" si="259"/>
        <v>0</v>
      </c>
      <c r="Z472" s="59">
        <f t="shared" si="260"/>
        <v>0</v>
      </c>
      <c r="AA472" s="59">
        <f t="shared" si="261"/>
        <v>0</v>
      </c>
      <c r="AB472" s="59">
        <f t="shared" si="262"/>
        <v>0</v>
      </c>
      <c r="AC472" s="59">
        <f t="shared" si="263"/>
        <v>0</v>
      </c>
      <c r="AD472" s="59">
        <f t="shared" si="264"/>
        <v>0</v>
      </c>
      <c r="AE472" s="59">
        <f t="shared" si="265"/>
        <v>0</v>
      </c>
      <c r="AF472" s="59">
        <f t="shared" si="266"/>
        <v>0</v>
      </c>
      <c r="AG472" s="59">
        <f t="shared" si="267"/>
        <v>0</v>
      </c>
      <c r="AH472" s="59">
        <f t="shared" si="268"/>
        <v>0</v>
      </c>
      <c r="AI472" s="59">
        <f t="shared" si="269"/>
        <v>0</v>
      </c>
      <c r="AJ472" s="59">
        <f t="shared" si="270"/>
        <v>0</v>
      </c>
      <c r="AK472" s="59">
        <f t="shared" si="271"/>
        <v>0</v>
      </c>
      <c r="AL472" s="59">
        <f t="shared" si="272"/>
        <v>0</v>
      </c>
      <c r="AM472" s="59">
        <f t="shared" si="273"/>
        <v>0</v>
      </c>
      <c r="AN472" s="59">
        <f t="shared" si="274"/>
        <v>0</v>
      </c>
      <c r="AO472" s="59">
        <f t="shared" si="275"/>
        <v>0</v>
      </c>
      <c r="AP472" s="59">
        <f t="shared" si="276"/>
        <v>0</v>
      </c>
      <c r="AQ472" s="59">
        <f t="shared" si="277"/>
        <v>0</v>
      </c>
      <c r="BR472" s="59" t="str">
        <f t="shared" si="278"/>
        <v/>
      </c>
      <c r="BS472" s="59" t="str">
        <f t="shared" si="279"/>
        <v/>
      </c>
      <c r="BU472" s="59" t="str">
        <f t="shared" si="280"/>
        <v/>
      </c>
      <c r="BV472" s="59" t="str">
        <f t="shared" si="281"/>
        <v/>
      </c>
      <c r="BX472" s="59" t="str">
        <f t="shared" si="282"/>
        <v/>
      </c>
      <c r="BY472" s="59" t="str">
        <f t="shared" si="283"/>
        <v/>
      </c>
      <c r="BZ472" s="59"/>
      <c r="CB472" s="59" t="str">
        <f t="shared" si="284"/>
        <v/>
      </c>
      <c r="CD472" s="59" t="str">
        <f t="shared" si="285"/>
        <v/>
      </c>
      <c r="CE472" s="59" t="str">
        <f t="shared" si="251"/>
        <v/>
      </c>
      <c r="CF472" s="60">
        <v>471</v>
      </c>
      <c r="CG472" s="60" t="str">
        <f>IF($CF472=Output!$C$7,$BS472,"")</f>
        <v/>
      </c>
    </row>
    <row r="473" spans="1:85" x14ac:dyDescent="0.25">
      <c r="A473" s="37"/>
      <c r="B473" s="39"/>
      <c r="C473" s="37"/>
      <c r="D473" s="37"/>
      <c r="E473" s="37"/>
      <c r="F473" s="37"/>
      <c r="G473" s="62"/>
      <c r="H473" s="57"/>
      <c r="I473" s="57"/>
      <c r="J473" s="57"/>
      <c r="K473" s="57"/>
      <c r="L473" s="57"/>
      <c r="M473" s="57"/>
      <c r="N473" s="57"/>
      <c r="O473" s="57"/>
      <c r="P473" s="57"/>
      <c r="R473" s="59">
        <f t="shared" si="252"/>
        <v>0</v>
      </c>
      <c r="S473" s="59">
        <f t="shared" si="253"/>
        <v>0</v>
      </c>
      <c r="T473" s="59">
        <f t="shared" si="254"/>
        <v>0</v>
      </c>
      <c r="U473" s="59">
        <f t="shared" si="255"/>
        <v>0</v>
      </c>
      <c r="V473" s="59">
        <f t="shared" si="256"/>
        <v>0</v>
      </c>
      <c r="W473" s="59">
        <f t="shared" si="257"/>
        <v>0</v>
      </c>
      <c r="X473" s="59">
        <f t="shared" si="258"/>
        <v>0</v>
      </c>
      <c r="Y473" s="59">
        <f t="shared" si="259"/>
        <v>0</v>
      </c>
      <c r="Z473" s="59">
        <f t="shared" si="260"/>
        <v>0</v>
      </c>
      <c r="AA473" s="59">
        <f t="shared" si="261"/>
        <v>0</v>
      </c>
      <c r="AB473" s="59">
        <f t="shared" si="262"/>
        <v>0</v>
      </c>
      <c r="AC473" s="59">
        <f t="shared" si="263"/>
        <v>0</v>
      </c>
      <c r="AD473" s="59">
        <f t="shared" si="264"/>
        <v>0</v>
      </c>
      <c r="AE473" s="59">
        <f t="shared" si="265"/>
        <v>0</v>
      </c>
      <c r="AF473" s="59">
        <f t="shared" si="266"/>
        <v>0</v>
      </c>
      <c r="AG473" s="59">
        <f t="shared" si="267"/>
        <v>0</v>
      </c>
      <c r="AH473" s="59">
        <f t="shared" si="268"/>
        <v>0</v>
      </c>
      <c r="AI473" s="59">
        <f t="shared" si="269"/>
        <v>0</v>
      </c>
      <c r="AJ473" s="59">
        <f t="shared" si="270"/>
        <v>0</v>
      </c>
      <c r="AK473" s="59">
        <f t="shared" si="271"/>
        <v>0</v>
      </c>
      <c r="AL473" s="59">
        <f t="shared" si="272"/>
        <v>0</v>
      </c>
      <c r="AM473" s="59">
        <f t="shared" si="273"/>
        <v>0</v>
      </c>
      <c r="AN473" s="59">
        <f t="shared" si="274"/>
        <v>0</v>
      </c>
      <c r="AO473" s="59">
        <f t="shared" si="275"/>
        <v>0</v>
      </c>
      <c r="AP473" s="59">
        <f t="shared" si="276"/>
        <v>0</v>
      </c>
      <c r="AQ473" s="59">
        <f t="shared" si="277"/>
        <v>0</v>
      </c>
      <c r="BR473" s="59" t="str">
        <f t="shared" si="278"/>
        <v/>
      </c>
      <c r="BS473" s="59" t="str">
        <f t="shared" si="279"/>
        <v/>
      </c>
      <c r="BU473" s="59" t="str">
        <f t="shared" si="280"/>
        <v/>
      </c>
      <c r="BV473" s="59" t="str">
        <f t="shared" si="281"/>
        <v/>
      </c>
      <c r="BX473" s="59" t="str">
        <f t="shared" si="282"/>
        <v/>
      </c>
      <c r="BY473" s="59" t="str">
        <f t="shared" si="283"/>
        <v/>
      </c>
      <c r="BZ473" s="59"/>
      <c r="CB473" s="59" t="str">
        <f t="shared" si="284"/>
        <v/>
      </c>
      <c r="CD473" s="59" t="str">
        <f t="shared" si="285"/>
        <v/>
      </c>
      <c r="CE473" s="59" t="str">
        <f t="shared" si="251"/>
        <v/>
      </c>
      <c r="CF473" s="60">
        <v>472</v>
      </c>
      <c r="CG473" s="60" t="str">
        <f>IF($CF473=Output!$C$7,$BS473,"")</f>
        <v/>
      </c>
    </row>
    <row r="474" spans="1:85" x14ac:dyDescent="0.25">
      <c r="A474" s="37"/>
      <c r="B474" s="39"/>
      <c r="C474" s="37"/>
      <c r="D474" s="37"/>
      <c r="E474" s="37"/>
      <c r="F474" s="37"/>
      <c r="G474" s="62"/>
      <c r="H474" s="57"/>
      <c r="I474" s="57"/>
      <c r="J474" s="57"/>
      <c r="K474" s="57"/>
      <c r="L474" s="57"/>
      <c r="M474" s="57"/>
      <c r="N474" s="57"/>
      <c r="O474" s="57"/>
      <c r="P474" s="57"/>
      <c r="R474" s="59">
        <f t="shared" si="252"/>
        <v>0</v>
      </c>
      <c r="S474" s="59">
        <f t="shared" si="253"/>
        <v>0</v>
      </c>
      <c r="T474" s="59">
        <f t="shared" si="254"/>
        <v>0</v>
      </c>
      <c r="U474" s="59">
        <f t="shared" si="255"/>
        <v>0</v>
      </c>
      <c r="V474" s="59">
        <f t="shared" si="256"/>
        <v>0</v>
      </c>
      <c r="W474" s="59">
        <f t="shared" si="257"/>
        <v>0</v>
      </c>
      <c r="X474" s="59">
        <f t="shared" si="258"/>
        <v>0</v>
      </c>
      <c r="Y474" s="59">
        <f t="shared" si="259"/>
        <v>0</v>
      </c>
      <c r="Z474" s="59">
        <f t="shared" si="260"/>
        <v>0</v>
      </c>
      <c r="AA474" s="59">
        <f t="shared" si="261"/>
        <v>0</v>
      </c>
      <c r="AB474" s="59">
        <f t="shared" si="262"/>
        <v>0</v>
      </c>
      <c r="AC474" s="59">
        <f t="shared" si="263"/>
        <v>0</v>
      </c>
      <c r="AD474" s="59">
        <f t="shared" si="264"/>
        <v>0</v>
      </c>
      <c r="AE474" s="59">
        <f t="shared" si="265"/>
        <v>0</v>
      </c>
      <c r="AF474" s="59">
        <f t="shared" si="266"/>
        <v>0</v>
      </c>
      <c r="AG474" s="59">
        <f t="shared" si="267"/>
        <v>0</v>
      </c>
      <c r="AH474" s="59">
        <f t="shared" si="268"/>
        <v>0</v>
      </c>
      <c r="AI474" s="59">
        <f t="shared" si="269"/>
        <v>0</v>
      </c>
      <c r="AJ474" s="59">
        <f t="shared" si="270"/>
        <v>0</v>
      </c>
      <c r="AK474" s="59">
        <f t="shared" si="271"/>
        <v>0</v>
      </c>
      <c r="AL474" s="59">
        <f t="shared" si="272"/>
        <v>0</v>
      </c>
      <c r="AM474" s="59">
        <f t="shared" si="273"/>
        <v>0</v>
      </c>
      <c r="AN474" s="59">
        <f t="shared" si="274"/>
        <v>0</v>
      </c>
      <c r="AO474" s="59">
        <f t="shared" si="275"/>
        <v>0</v>
      </c>
      <c r="AP474" s="59">
        <f t="shared" si="276"/>
        <v>0</v>
      </c>
      <c r="AQ474" s="59">
        <f t="shared" si="277"/>
        <v>0</v>
      </c>
      <c r="BR474" s="59" t="str">
        <f t="shared" si="278"/>
        <v/>
      </c>
      <c r="BS474" s="59" t="str">
        <f t="shared" si="279"/>
        <v/>
      </c>
      <c r="BU474" s="59" t="str">
        <f t="shared" si="280"/>
        <v/>
      </c>
      <c r="BV474" s="59" t="str">
        <f t="shared" si="281"/>
        <v/>
      </c>
      <c r="BX474" s="59" t="str">
        <f t="shared" si="282"/>
        <v/>
      </c>
      <c r="BY474" s="59" t="str">
        <f t="shared" si="283"/>
        <v/>
      </c>
      <c r="BZ474" s="59"/>
      <c r="CB474" s="59" t="str">
        <f t="shared" si="284"/>
        <v/>
      </c>
      <c r="CD474" s="59" t="str">
        <f t="shared" si="285"/>
        <v/>
      </c>
      <c r="CE474" s="59" t="str">
        <f t="shared" si="251"/>
        <v/>
      </c>
      <c r="CF474" s="60">
        <v>473</v>
      </c>
      <c r="CG474" s="60" t="str">
        <f>IF($CF474=Output!$C$7,$BS474,"")</f>
        <v/>
      </c>
    </row>
    <row r="475" spans="1:85" x14ac:dyDescent="0.25">
      <c r="A475" s="37"/>
      <c r="B475" s="39"/>
      <c r="C475" s="37"/>
      <c r="D475" s="37"/>
      <c r="E475" s="37"/>
      <c r="F475" s="37"/>
      <c r="G475" s="62"/>
      <c r="H475" s="57"/>
      <c r="I475" s="57"/>
      <c r="J475" s="57"/>
      <c r="K475" s="57"/>
      <c r="L475" s="57"/>
      <c r="M475" s="57"/>
      <c r="N475" s="57"/>
      <c r="O475" s="57"/>
      <c r="P475" s="57"/>
      <c r="R475" s="59">
        <f t="shared" si="252"/>
        <v>0</v>
      </c>
      <c r="S475" s="59">
        <f t="shared" si="253"/>
        <v>0</v>
      </c>
      <c r="T475" s="59">
        <f t="shared" si="254"/>
        <v>0</v>
      </c>
      <c r="U475" s="59">
        <f t="shared" si="255"/>
        <v>0</v>
      </c>
      <c r="V475" s="59">
        <f t="shared" si="256"/>
        <v>0</v>
      </c>
      <c r="W475" s="59">
        <f t="shared" si="257"/>
        <v>0</v>
      </c>
      <c r="X475" s="59">
        <f t="shared" si="258"/>
        <v>0</v>
      </c>
      <c r="Y475" s="59">
        <f t="shared" si="259"/>
        <v>0</v>
      </c>
      <c r="Z475" s="59">
        <f t="shared" si="260"/>
        <v>0</v>
      </c>
      <c r="AA475" s="59">
        <f t="shared" si="261"/>
        <v>0</v>
      </c>
      <c r="AB475" s="59">
        <f t="shared" si="262"/>
        <v>0</v>
      </c>
      <c r="AC475" s="59">
        <f t="shared" si="263"/>
        <v>0</v>
      </c>
      <c r="AD475" s="59">
        <f t="shared" si="264"/>
        <v>0</v>
      </c>
      <c r="AE475" s="59">
        <f t="shared" si="265"/>
        <v>0</v>
      </c>
      <c r="AF475" s="59">
        <f t="shared" si="266"/>
        <v>0</v>
      </c>
      <c r="AG475" s="59">
        <f t="shared" si="267"/>
        <v>0</v>
      </c>
      <c r="AH475" s="59">
        <f t="shared" si="268"/>
        <v>0</v>
      </c>
      <c r="AI475" s="59">
        <f t="shared" si="269"/>
        <v>0</v>
      </c>
      <c r="AJ475" s="59">
        <f t="shared" si="270"/>
        <v>0</v>
      </c>
      <c r="AK475" s="59">
        <f t="shared" si="271"/>
        <v>0</v>
      </c>
      <c r="AL475" s="59">
        <f t="shared" si="272"/>
        <v>0</v>
      </c>
      <c r="AM475" s="59">
        <f t="shared" si="273"/>
        <v>0</v>
      </c>
      <c r="AN475" s="59">
        <f t="shared" si="274"/>
        <v>0</v>
      </c>
      <c r="AO475" s="59">
        <f t="shared" si="275"/>
        <v>0</v>
      </c>
      <c r="AP475" s="59">
        <f t="shared" si="276"/>
        <v>0</v>
      </c>
      <c r="AQ475" s="59">
        <f t="shared" si="277"/>
        <v>0</v>
      </c>
      <c r="BR475" s="59" t="str">
        <f t="shared" si="278"/>
        <v/>
      </c>
      <c r="BS475" s="59" t="str">
        <f t="shared" si="279"/>
        <v/>
      </c>
      <c r="BU475" s="59" t="str">
        <f t="shared" si="280"/>
        <v/>
      </c>
      <c r="BV475" s="59" t="str">
        <f t="shared" si="281"/>
        <v/>
      </c>
      <c r="BX475" s="59" t="str">
        <f t="shared" si="282"/>
        <v/>
      </c>
      <c r="BY475" s="59" t="str">
        <f t="shared" si="283"/>
        <v/>
      </c>
      <c r="BZ475" s="59"/>
      <c r="CB475" s="59" t="str">
        <f t="shared" si="284"/>
        <v/>
      </c>
      <c r="CD475" s="59" t="str">
        <f t="shared" si="285"/>
        <v/>
      </c>
      <c r="CE475" s="59" t="str">
        <f t="shared" si="251"/>
        <v/>
      </c>
      <c r="CF475" s="60">
        <v>474</v>
      </c>
      <c r="CG475" s="60" t="str">
        <f>IF($CF475=Output!$C$7,$BS475,"")</f>
        <v/>
      </c>
    </row>
    <row r="476" spans="1:85" x14ac:dyDescent="0.25">
      <c r="A476" s="37"/>
      <c r="B476" s="39"/>
      <c r="C476" s="37"/>
      <c r="D476" s="37"/>
      <c r="E476" s="37"/>
      <c r="F476" s="37"/>
      <c r="G476" s="62"/>
      <c r="H476" s="57"/>
      <c r="I476" s="57"/>
      <c r="J476" s="57"/>
      <c r="K476" s="57"/>
      <c r="L476" s="57"/>
      <c r="M476" s="57"/>
      <c r="N476" s="57"/>
      <c r="O476" s="57"/>
      <c r="P476" s="57"/>
      <c r="R476" s="59">
        <f t="shared" si="252"/>
        <v>0</v>
      </c>
      <c r="S476" s="59">
        <f t="shared" si="253"/>
        <v>0</v>
      </c>
      <c r="T476" s="59">
        <f t="shared" si="254"/>
        <v>0</v>
      </c>
      <c r="U476" s="59">
        <f t="shared" si="255"/>
        <v>0</v>
      </c>
      <c r="V476" s="59">
        <f t="shared" si="256"/>
        <v>0</v>
      </c>
      <c r="W476" s="59">
        <f t="shared" si="257"/>
        <v>0</v>
      </c>
      <c r="X476" s="59">
        <f t="shared" si="258"/>
        <v>0</v>
      </c>
      <c r="Y476" s="59">
        <f t="shared" si="259"/>
        <v>0</v>
      </c>
      <c r="Z476" s="59">
        <f t="shared" si="260"/>
        <v>0</v>
      </c>
      <c r="AA476" s="59">
        <f t="shared" si="261"/>
        <v>0</v>
      </c>
      <c r="AB476" s="59">
        <f t="shared" si="262"/>
        <v>0</v>
      </c>
      <c r="AC476" s="59">
        <f t="shared" si="263"/>
        <v>0</v>
      </c>
      <c r="AD476" s="59">
        <f t="shared" si="264"/>
        <v>0</v>
      </c>
      <c r="AE476" s="59">
        <f t="shared" si="265"/>
        <v>0</v>
      </c>
      <c r="AF476" s="59">
        <f t="shared" si="266"/>
        <v>0</v>
      </c>
      <c r="AG476" s="59">
        <f t="shared" si="267"/>
        <v>0</v>
      </c>
      <c r="AH476" s="59">
        <f t="shared" si="268"/>
        <v>0</v>
      </c>
      <c r="AI476" s="59">
        <f t="shared" si="269"/>
        <v>0</v>
      </c>
      <c r="AJ476" s="59">
        <f t="shared" si="270"/>
        <v>0</v>
      </c>
      <c r="AK476" s="59">
        <f t="shared" si="271"/>
        <v>0</v>
      </c>
      <c r="AL476" s="59">
        <f t="shared" si="272"/>
        <v>0</v>
      </c>
      <c r="AM476" s="59">
        <f t="shared" si="273"/>
        <v>0</v>
      </c>
      <c r="AN476" s="59">
        <f t="shared" si="274"/>
        <v>0</v>
      </c>
      <c r="AO476" s="59">
        <f t="shared" si="275"/>
        <v>0</v>
      </c>
      <c r="AP476" s="59">
        <f t="shared" si="276"/>
        <v>0</v>
      </c>
      <c r="AQ476" s="59">
        <f t="shared" si="277"/>
        <v>0</v>
      </c>
      <c r="BR476" s="59" t="str">
        <f t="shared" si="278"/>
        <v/>
      </c>
      <c r="BS476" s="59" t="str">
        <f t="shared" si="279"/>
        <v/>
      </c>
      <c r="BU476" s="59" t="str">
        <f t="shared" si="280"/>
        <v/>
      </c>
      <c r="BV476" s="59" t="str">
        <f t="shared" si="281"/>
        <v/>
      </c>
      <c r="BX476" s="59" t="str">
        <f t="shared" si="282"/>
        <v/>
      </c>
      <c r="BY476" s="59" t="str">
        <f t="shared" si="283"/>
        <v/>
      </c>
      <c r="BZ476" s="59"/>
      <c r="CB476" s="59" t="str">
        <f t="shared" si="284"/>
        <v/>
      </c>
      <c r="CD476" s="59" t="str">
        <f t="shared" si="285"/>
        <v/>
      </c>
      <c r="CE476" s="59" t="str">
        <f t="shared" si="251"/>
        <v/>
      </c>
      <c r="CF476" s="60">
        <v>475</v>
      </c>
      <c r="CG476" s="60" t="str">
        <f>IF($CF476=Output!$C$7,$BS476,"")</f>
        <v/>
      </c>
    </row>
    <row r="477" spans="1:85" x14ac:dyDescent="0.25">
      <c r="A477" s="37"/>
      <c r="B477" s="39"/>
      <c r="C477" s="37"/>
      <c r="D477" s="37"/>
      <c r="E477" s="37"/>
      <c r="F477" s="37"/>
      <c r="G477" s="62"/>
      <c r="H477" s="57"/>
      <c r="I477" s="57"/>
      <c r="J477" s="57"/>
      <c r="K477" s="57"/>
      <c r="L477" s="57"/>
      <c r="M477" s="57"/>
      <c r="N477" s="57"/>
      <c r="O477" s="57"/>
      <c r="P477" s="57"/>
      <c r="R477" s="59">
        <f t="shared" si="252"/>
        <v>0</v>
      </c>
      <c r="S477" s="59">
        <f t="shared" si="253"/>
        <v>0</v>
      </c>
      <c r="T477" s="59">
        <f t="shared" si="254"/>
        <v>0</v>
      </c>
      <c r="U477" s="59">
        <f t="shared" si="255"/>
        <v>0</v>
      </c>
      <c r="V477" s="59">
        <f t="shared" si="256"/>
        <v>0</v>
      </c>
      <c r="W477" s="59">
        <f t="shared" si="257"/>
        <v>0</v>
      </c>
      <c r="X477" s="59">
        <f t="shared" si="258"/>
        <v>0</v>
      </c>
      <c r="Y477" s="59">
        <f t="shared" si="259"/>
        <v>0</v>
      </c>
      <c r="Z477" s="59">
        <f t="shared" si="260"/>
        <v>0</v>
      </c>
      <c r="AA477" s="59">
        <f t="shared" si="261"/>
        <v>0</v>
      </c>
      <c r="AB477" s="59">
        <f t="shared" si="262"/>
        <v>0</v>
      </c>
      <c r="AC477" s="59">
        <f t="shared" si="263"/>
        <v>0</v>
      </c>
      <c r="AD477" s="59">
        <f t="shared" si="264"/>
        <v>0</v>
      </c>
      <c r="AE477" s="59">
        <f t="shared" si="265"/>
        <v>0</v>
      </c>
      <c r="AF477" s="59">
        <f t="shared" si="266"/>
        <v>0</v>
      </c>
      <c r="AG477" s="59">
        <f t="shared" si="267"/>
        <v>0</v>
      </c>
      <c r="AH477" s="59">
        <f t="shared" si="268"/>
        <v>0</v>
      </c>
      <c r="AI477" s="59">
        <f t="shared" si="269"/>
        <v>0</v>
      </c>
      <c r="AJ477" s="59">
        <f t="shared" si="270"/>
        <v>0</v>
      </c>
      <c r="AK477" s="59">
        <f t="shared" si="271"/>
        <v>0</v>
      </c>
      <c r="AL477" s="59">
        <f t="shared" si="272"/>
        <v>0</v>
      </c>
      <c r="AM477" s="59">
        <f t="shared" si="273"/>
        <v>0</v>
      </c>
      <c r="AN477" s="59">
        <f t="shared" si="274"/>
        <v>0</v>
      </c>
      <c r="AO477" s="59">
        <f t="shared" si="275"/>
        <v>0</v>
      </c>
      <c r="AP477" s="59">
        <f t="shared" si="276"/>
        <v>0</v>
      </c>
      <c r="AQ477" s="59">
        <f t="shared" si="277"/>
        <v>0</v>
      </c>
      <c r="BR477" s="59" t="str">
        <f t="shared" si="278"/>
        <v/>
      </c>
      <c r="BS477" s="59" t="str">
        <f t="shared" si="279"/>
        <v/>
      </c>
      <c r="BU477" s="59" t="str">
        <f t="shared" si="280"/>
        <v/>
      </c>
      <c r="BV477" s="59" t="str">
        <f t="shared" si="281"/>
        <v/>
      </c>
      <c r="BX477" s="59" t="str">
        <f t="shared" si="282"/>
        <v/>
      </c>
      <c r="BY477" s="59" t="str">
        <f t="shared" si="283"/>
        <v/>
      </c>
      <c r="BZ477" s="59"/>
      <c r="CB477" s="59" t="str">
        <f t="shared" si="284"/>
        <v/>
      </c>
      <c r="CD477" s="59" t="str">
        <f t="shared" si="285"/>
        <v/>
      </c>
      <c r="CE477" s="59" t="str">
        <f t="shared" si="251"/>
        <v/>
      </c>
      <c r="CF477" s="60">
        <v>476</v>
      </c>
      <c r="CG477" s="60" t="str">
        <f>IF($CF477=Output!$C$7,$BS477,"")</f>
        <v/>
      </c>
    </row>
    <row r="478" spans="1:85" x14ac:dyDescent="0.25">
      <c r="A478" s="37"/>
      <c r="B478" s="39"/>
      <c r="C478" s="37"/>
      <c r="D478" s="37"/>
      <c r="E478" s="37"/>
      <c r="F478" s="37"/>
      <c r="G478" s="62"/>
      <c r="H478" s="57"/>
      <c r="I478" s="57"/>
      <c r="J478" s="57"/>
      <c r="K478" s="57"/>
      <c r="L478" s="57"/>
      <c r="M478" s="57"/>
      <c r="N478" s="57"/>
      <c r="O478" s="57"/>
      <c r="P478" s="57"/>
      <c r="R478" s="59">
        <f t="shared" si="252"/>
        <v>0</v>
      </c>
      <c r="S478" s="59">
        <f t="shared" si="253"/>
        <v>0</v>
      </c>
      <c r="T478" s="59">
        <f t="shared" si="254"/>
        <v>0</v>
      </c>
      <c r="U478" s="59">
        <f t="shared" si="255"/>
        <v>0</v>
      </c>
      <c r="V478" s="59">
        <f t="shared" si="256"/>
        <v>0</v>
      </c>
      <c r="W478" s="59">
        <f t="shared" si="257"/>
        <v>0</v>
      </c>
      <c r="X478" s="59">
        <f t="shared" si="258"/>
        <v>0</v>
      </c>
      <c r="Y478" s="59">
        <f t="shared" si="259"/>
        <v>0</v>
      </c>
      <c r="Z478" s="59">
        <f t="shared" si="260"/>
        <v>0</v>
      </c>
      <c r="AA478" s="59">
        <f t="shared" si="261"/>
        <v>0</v>
      </c>
      <c r="AB478" s="59">
        <f t="shared" si="262"/>
        <v>0</v>
      </c>
      <c r="AC478" s="59">
        <f t="shared" si="263"/>
        <v>0</v>
      </c>
      <c r="AD478" s="59">
        <f t="shared" si="264"/>
        <v>0</v>
      </c>
      <c r="AE478" s="59">
        <f t="shared" si="265"/>
        <v>0</v>
      </c>
      <c r="AF478" s="59">
        <f t="shared" si="266"/>
        <v>0</v>
      </c>
      <c r="AG478" s="59">
        <f t="shared" si="267"/>
        <v>0</v>
      </c>
      <c r="AH478" s="59">
        <f t="shared" si="268"/>
        <v>0</v>
      </c>
      <c r="AI478" s="59">
        <f t="shared" si="269"/>
        <v>0</v>
      </c>
      <c r="AJ478" s="59">
        <f t="shared" si="270"/>
        <v>0</v>
      </c>
      <c r="AK478" s="59">
        <f t="shared" si="271"/>
        <v>0</v>
      </c>
      <c r="AL478" s="59">
        <f t="shared" si="272"/>
        <v>0</v>
      </c>
      <c r="AM478" s="59">
        <f t="shared" si="273"/>
        <v>0</v>
      </c>
      <c r="AN478" s="59">
        <f t="shared" si="274"/>
        <v>0</v>
      </c>
      <c r="AO478" s="59">
        <f t="shared" si="275"/>
        <v>0</v>
      </c>
      <c r="AP478" s="59">
        <f t="shared" si="276"/>
        <v>0</v>
      </c>
      <c r="AQ478" s="59">
        <f t="shared" si="277"/>
        <v>0</v>
      </c>
      <c r="BR478" s="59" t="str">
        <f t="shared" si="278"/>
        <v/>
      </c>
      <c r="BS478" s="59" t="str">
        <f t="shared" si="279"/>
        <v/>
      </c>
      <c r="BU478" s="59" t="str">
        <f t="shared" si="280"/>
        <v/>
      </c>
      <c r="BV478" s="59" t="str">
        <f t="shared" si="281"/>
        <v/>
      </c>
      <c r="BX478" s="59" t="str">
        <f t="shared" si="282"/>
        <v/>
      </c>
      <c r="BY478" s="59" t="str">
        <f t="shared" si="283"/>
        <v/>
      </c>
      <c r="BZ478" s="59"/>
      <c r="CB478" s="59" t="str">
        <f t="shared" si="284"/>
        <v/>
      </c>
      <c r="CD478" s="59" t="str">
        <f t="shared" si="285"/>
        <v/>
      </c>
      <c r="CE478" s="59" t="str">
        <f t="shared" si="251"/>
        <v/>
      </c>
      <c r="CF478" s="60">
        <v>477</v>
      </c>
      <c r="CG478" s="60" t="str">
        <f>IF($CF478=Output!$C$7,$BS478,"")</f>
        <v/>
      </c>
    </row>
    <row r="479" spans="1:85" x14ac:dyDescent="0.25">
      <c r="A479" s="37"/>
      <c r="B479" s="39"/>
      <c r="C479" s="37"/>
      <c r="D479" s="37"/>
      <c r="E479" s="37"/>
      <c r="F479" s="37"/>
      <c r="G479" s="62"/>
      <c r="H479" s="57"/>
      <c r="I479" s="57"/>
      <c r="J479" s="57"/>
      <c r="K479" s="57"/>
      <c r="L479" s="57"/>
      <c r="M479" s="57"/>
      <c r="N479" s="57"/>
      <c r="O479" s="57"/>
      <c r="P479" s="57"/>
      <c r="R479" s="59">
        <f t="shared" si="252"/>
        <v>0</v>
      </c>
      <c r="S479" s="59">
        <f t="shared" si="253"/>
        <v>0</v>
      </c>
      <c r="T479" s="59">
        <f t="shared" si="254"/>
        <v>0</v>
      </c>
      <c r="U479" s="59">
        <f t="shared" si="255"/>
        <v>0</v>
      </c>
      <c r="V479" s="59">
        <f t="shared" si="256"/>
        <v>0</v>
      </c>
      <c r="W479" s="59">
        <f t="shared" si="257"/>
        <v>0</v>
      </c>
      <c r="X479" s="59">
        <f t="shared" si="258"/>
        <v>0</v>
      </c>
      <c r="Y479" s="59">
        <f t="shared" si="259"/>
        <v>0</v>
      </c>
      <c r="Z479" s="59">
        <f t="shared" si="260"/>
        <v>0</v>
      </c>
      <c r="AA479" s="59">
        <f t="shared" si="261"/>
        <v>0</v>
      </c>
      <c r="AB479" s="59">
        <f t="shared" si="262"/>
        <v>0</v>
      </c>
      <c r="AC479" s="59">
        <f t="shared" si="263"/>
        <v>0</v>
      </c>
      <c r="AD479" s="59">
        <f t="shared" si="264"/>
        <v>0</v>
      </c>
      <c r="AE479" s="59">
        <f t="shared" si="265"/>
        <v>0</v>
      </c>
      <c r="AF479" s="59">
        <f t="shared" si="266"/>
        <v>0</v>
      </c>
      <c r="AG479" s="59">
        <f t="shared" si="267"/>
        <v>0</v>
      </c>
      <c r="AH479" s="59">
        <f t="shared" si="268"/>
        <v>0</v>
      </c>
      <c r="AI479" s="59">
        <f t="shared" si="269"/>
        <v>0</v>
      </c>
      <c r="AJ479" s="59">
        <f t="shared" si="270"/>
        <v>0</v>
      </c>
      <c r="AK479" s="59">
        <f t="shared" si="271"/>
        <v>0</v>
      </c>
      <c r="AL479" s="59">
        <f t="shared" si="272"/>
        <v>0</v>
      </c>
      <c r="AM479" s="59">
        <f t="shared" si="273"/>
        <v>0</v>
      </c>
      <c r="AN479" s="59">
        <f t="shared" si="274"/>
        <v>0</v>
      </c>
      <c r="AO479" s="59">
        <f t="shared" si="275"/>
        <v>0</v>
      </c>
      <c r="AP479" s="59">
        <f t="shared" si="276"/>
        <v>0</v>
      </c>
      <c r="AQ479" s="59">
        <f t="shared" si="277"/>
        <v>0</v>
      </c>
      <c r="BR479" s="59" t="str">
        <f t="shared" si="278"/>
        <v/>
      </c>
      <c r="BS479" s="59" t="str">
        <f t="shared" si="279"/>
        <v/>
      </c>
      <c r="BU479" s="59" t="str">
        <f t="shared" si="280"/>
        <v/>
      </c>
      <c r="BV479" s="59" t="str">
        <f t="shared" si="281"/>
        <v/>
      </c>
      <c r="BX479" s="59" t="str">
        <f t="shared" si="282"/>
        <v/>
      </c>
      <c r="BY479" s="59" t="str">
        <f t="shared" si="283"/>
        <v/>
      </c>
      <c r="BZ479" s="59"/>
      <c r="CB479" s="59" t="str">
        <f t="shared" si="284"/>
        <v/>
      </c>
      <c r="CD479" s="59" t="str">
        <f t="shared" si="285"/>
        <v/>
      </c>
      <c r="CE479" s="59" t="str">
        <f t="shared" si="251"/>
        <v/>
      </c>
      <c r="CF479" s="60">
        <v>478</v>
      </c>
      <c r="CG479" s="60" t="str">
        <f>IF($CF479=Output!$C$7,$BS479,"")</f>
        <v/>
      </c>
    </row>
    <row r="480" spans="1:85" x14ac:dyDescent="0.25">
      <c r="A480" s="37"/>
      <c r="B480" s="39"/>
      <c r="C480" s="37"/>
      <c r="D480" s="37"/>
      <c r="E480" s="37"/>
      <c r="F480" s="37"/>
      <c r="G480" s="62"/>
      <c r="H480" s="57"/>
      <c r="I480" s="57"/>
      <c r="J480" s="57"/>
      <c r="K480" s="57"/>
      <c r="L480" s="57"/>
      <c r="M480" s="57"/>
      <c r="N480" s="57"/>
      <c r="O480" s="57"/>
      <c r="P480" s="57"/>
      <c r="R480" s="59">
        <f t="shared" si="252"/>
        <v>0</v>
      </c>
      <c r="S480" s="59">
        <f t="shared" si="253"/>
        <v>0</v>
      </c>
      <c r="T480" s="59">
        <f t="shared" si="254"/>
        <v>0</v>
      </c>
      <c r="U480" s="59">
        <f t="shared" si="255"/>
        <v>0</v>
      </c>
      <c r="V480" s="59">
        <f t="shared" si="256"/>
        <v>0</v>
      </c>
      <c r="W480" s="59">
        <f t="shared" si="257"/>
        <v>0</v>
      </c>
      <c r="X480" s="59">
        <f t="shared" si="258"/>
        <v>0</v>
      </c>
      <c r="Y480" s="59">
        <f t="shared" si="259"/>
        <v>0</v>
      </c>
      <c r="Z480" s="59">
        <f t="shared" si="260"/>
        <v>0</v>
      </c>
      <c r="AA480" s="59">
        <f t="shared" si="261"/>
        <v>0</v>
      </c>
      <c r="AB480" s="59">
        <f t="shared" si="262"/>
        <v>0</v>
      </c>
      <c r="AC480" s="59">
        <f t="shared" si="263"/>
        <v>0</v>
      </c>
      <c r="AD480" s="59">
        <f t="shared" si="264"/>
        <v>0</v>
      </c>
      <c r="AE480" s="59">
        <f t="shared" si="265"/>
        <v>0</v>
      </c>
      <c r="AF480" s="59">
        <f t="shared" si="266"/>
        <v>0</v>
      </c>
      <c r="AG480" s="59">
        <f t="shared" si="267"/>
        <v>0</v>
      </c>
      <c r="AH480" s="59">
        <f t="shared" si="268"/>
        <v>0</v>
      </c>
      <c r="AI480" s="59">
        <f t="shared" si="269"/>
        <v>0</v>
      </c>
      <c r="AJ480" s="59">
        <f t="shared" si="270"/>
        <v>0</v>
      </c>
      <c r="AK480" s="59">
        <f t="shared" si="271"/>
        <v>0</v>
      </c>
      <c r="AL480" s="59">
        <f t="shared" si="272"/>
        <v>0</v>
      </c>
      <c r="AM480" s="59">
        <f t="shared" si="273"/>
        <v>0</v>
      </c>
      <c r="AN480" s="59">
        <f t="shared" si="274"/>
        <v>0</v>
      </c>
      <c r="AO480" s="59">
        <f t="shared" si="275"/>
        <v>0</v>
      </c>
      <c r="AP480" s="59">
        <f t="shared" si="276"/>
        <v>0</v>
      </c>
      <c r="AQ480" s="59">
        <f t="shared" si="277"/>
        <v>0</v>
      </c>
      <c r="BR480" s="59" t="str">
        <f t="shared" si="278"/>
        <v/>
      </c>
      <c r="BS480" s="59" t="str">
        <f t="shared" si="279"/>
        <v/>
      </c>
      <c r="BU480" s="59" t="str">
        <f t="shared" si="280"/>
        <v/>
      </c>
      <c r="BV480" s="59" t="str">
        <f t="shared" si="281"/>
        <v/>
      </c>
      <c r="BX480" s="59" t="str">
        <f t="shared" si="282"/>
        <v/>
      </c>
      <c r="BY480" s="59" t="str">
        <f t="shared" si="283"/>
        <v/>
      </c>
      <c r="BZ480" s="59"/>
      <c r="CB480" s="59" t="str">
        <f t="shared" si="284"/>
        <v/>
      </c>
      <c r="CD480" s="59" t="str">
        <f t="shared" si="285"/>
        <v/>
      </c>
      <c r="CE480" s="59" t="str">
        <f t="shared" si="251"/>
        <v/>
      </c>
      <c r="CF480" s="60">
        <v>479</v>
      </c>
      <c r="CG480" s="60" t="str">
        <f>IF($CF480=Output!$C$7,$BS480,"")</f>
        <v/>
      </c>
    </row>
    <row r="481" spans="1:85" x14ac:dyDescent="0.25">
      <c r="A481" s="37"/>
      <c r="B481" s="39"/>
      <c r="C481" s="37"/>
      <c r="D481" s="37"/>
      <c r="E481" s="37"/>
      <c r="F481" s="37"/>
      <c r="G481" s="62"/>
      <c r="H481" s="57"/>
      <c r="I481" s="57"/>
      <c r="J481" s="57"/>
      <c r="K481" s="57"/>
      <c r="L481" s="57"/>
      <c r="M481" s="57"/>
      <c r="N481" s="57"/>
      <c r="O481" s="57"/>
      <c r="P481" s="57"/>
      <c r="R481" s="59">
        <f t="shared" si="252"/>
        <v>0</v>
      </c>
      <c r="S481" s="59">
        <f t="shared" si="253"/>
        <v>0</v>
      </c>
      <c r="T481" s="59">
        <f t="shared" si="254"/>
        <v>0</v>
      </c>
      <c r="U481" s="59">
        <f t="shared" si="255"/>
        <v>0</v>
      </c>
      <c r="V481" s="59">
        <f t="shared" si="256"/>
        <v>0</v>
      </c>
      <c r="W481" s="59">
        <f t="shared" si="257"/>
        <v>0</v>
      </c>
      <c r="X481" s="59">
        <f t="shared" si="258"/>
        <v>0</v>
      </c>
      <c r="Y481" s="59">
        <f t="shared" si="259"/>
        <v>0</v>
      </c>
      <c r="Z481" s="59">
        <f t="shared" si="260"/>
        <v>0</v>
      </c>
      <c r="AA481" s="59">
        <f t="shared" si="261"/>
        <v>0</v>
      </c>
      <c r="AB481" s="59">
        <f t="shared" si="262"/>
        <v>0</v>
      </c>
      <c r="AC481" s="59">
        <f t="shared" si="263"/>
        <v>0</v>
      </c>
      <c r="AD481" s="59">
        <f t="shared" si="264"/>
        <v>0</v>
      </c>
      <c r="AE481" s="59">
        <f t="shared" si="265"/>
        <v>0</v>
      </c>
      <c r="AF481" s="59">
        <f t="shared" si="266"/>
        <v>0</v>
      </c>
      <c r="AG481" s="59">
        <f t="shared" si="267"/>
        <v>0</v>
      </c>
      <c r="AH481" s="59">
        <f t="shared" si="268"/>
        <v>0</v>
      </c>
      <c r="AI481" s="59">
        <f t="shared" si="269"/>
        <v>0</v>
      </c>
      <c r="AJ481" s="59">
        <f t="shared" si="270"/>
        <v>0</v>
      </c>
      <c r="AK481" s="59">
        <f t="shared" si="271"/>
        <v>0</v>
      </c>
      <c r="AL481" s="59">
        <f t="shared" si="272"/>
        <v>0</v>
      </c>
      <c r="AM481" s="59">
        <f t="shared" si="273"/>
        <v>0</v>
      </c>
      <c r="AN481" s="59">
        <f t="shared" si="274"/>
        <v>0</v>
      </c>
      <c r="AO481" s="59">
        <f t="shared" si="275"/>
        <v>0</v>
      </c>
      <c r="AP481" s="59">
        <f t="shared" si="276"/>
        <v>0</v>
      </c>
      <c r="AQ481" s="59">
        <f t="shared" si="277"/>
        <v>0</v>
      </c>
      <c r="BR481" s="59" t="str">
        <f t="shared" si="278"/>
        <v/>
      </c>
      <c r="BS481" s="59" t="str">
        <f t="shared" si="279"/>
        <v/>
      </c>
      <c r="BU481" s="59" t="str">
        <f t="shared" si="280"/>
        <v/>
      </c>
      <c r="BV481" s="59" t="str">
        <f t="shared" si="281"/>
        <v/>
      </c>
      <c r="BX481" s="59" t="str">
        <f t="shared" si="282"/>
        <v/>
      </c>
      <c r="BY481" s="59" t="str">
        <f t="shared" si="283"/>
        <v/>
      </c>
      <c r="BZ481" s="59"/>
      <c r="CB481" s="59" t="str">
        <f t="shared" si="284"/>
        <v/>
      </c>
      <c r="CD481" s="59" t="str">
        <f t="shared" si="285"/>
        <v/>
      </c>
      <c r="CE481" s="59" t="str">
        <f t="shared" si="251"/>
        <v/>
      </c>
      <c r="CF481" s="60">
        <v>480</v>
      </c>
      <c r="CG481" s="60" t="str">
        <f>IF($CF481=Output!$C$7,$BS481,"")</f>
        <v/>
      </c>
    </row>
    <row r="482" spans="1:85" x14ac:dyDescent="0.25">
      <c r="A482" s="37"/>
      <c r="B482" s="39"/>
      <c r="C482" s="37"/>
      <c r="D482" s="37"/>
      <c r="E482" s="37"/>
      <c r="F482" s="37"/>
      <c r="G482" s="62"/>
      <c r="H482" s="57"/>
      <c r="I482" s="57"/>
      <c r="J482" s="57"/>
      <c r="K482" s="57"/>
      <c r="L482" s="57"/>
      <c r="M482" s="57"/>
      <c r="N482" s="57"/>
      <c r="O482" s="57"/>
      <c r="P482" s="57"/>
      <c r="R482" s="59">
        <f t="shared" si="252"/>
        <v>0</v>
      </c>
      <c r="S482" s="59">
        <f t="shared" si="253"/>
        <v>0</v>
      </c>
      <c r="T482" s="59">
        <f t="shared" si="254"/>
        <v>0</v>
      </c>
      <c r="U482" s="59">
        <f t="shared" si="255"/>
        <v>0</v>
      </c>
      <c r="V482" s="59">
        <f t="shared" si="256"/>
        <v>0</v>
      </c>
      <c r="W482" s="59">
        <f t="shared" si="257"/>
        <v>0</v>
      </c>
      <c r="X482" s="59">
        <f t="shared" si="258"/>
        <v>0</v>
      </c>
      <c r="Y482" s="59">
        <f t="shared" si="259"/>
        <v>0</v>
      </c>
      <c r="Z482" s="59">
        <f t="shared" si="260"/>
        <v>0</v>
      </c>
      <c r="AA482" s="59">
        <f t="shared" si="261"/>
        <v>0</v>
      </c>
      <c r="AB482" s="59">
        <f t="shared" si="262"/>
        <v>0</v>
      </c>
      <c r="AC482" s="59">
        <f t="shared" si="263"/>
        <v>0</v>
      </c>
      <c r="AD482" s="59">
        <f t="shared" si="264"/>
        <v>0</v>
      </c>
      <c r="AE482" s="59">
        <f t="shared" si="265"/>
        <v>0</v>
      </c>
      <c r="AF482" s="59">
        <f t="shared" si="266"/>
        <v>0</v>
      </c>
      <c r="AG482" s="59">
        <f t="shared" si="267"/>
        <v>0</v>
      </c>
      <c r="AH482" s="59">
        <f t="shared" si="268"/>
        <v>0</v>
      </c>
      <c r="AI482" s="59">
        <f t="shared" si="269"/>
        <v>0</v>
      </c>
      <c r="AJ482" s="59">
        <f t="shared" si="270"/>
        <v>0</v>
      </c>
      <c r="AK482" s="59">
        <f t="shared" si="271"/>
        <v>0</v>
      </c>
      <c r="AL482" s="59">
        <f t="shared" si="272"/>
        <v>0</v>
      </c>
      <c r="AM482" s="59">
        <f t="shared" si="273"/>
        <v>0</v>
      </c>
      <c r="AN482" s="59">
        <f t="shared" si="274"/>
        <v>0</v>
      </c>
      <c r="AO482" s="59">
        <f t="shared" si="275"/>
        <v>0</v>
      </c>
      <c r="AP482" s="59">
        <f t="shared" si="276"/>
        <v>0</v>
      </c>
      <c r="AQ482" s="59">
        <f t="shared" si="277"/>
        <v>0</v>
      </c>
      <c r="BR482" s="59" t="str">
        <f t="shared" si="278"/>
        <v/>
      </c>
      <c r="BS482" s="59" t="str">
        <f t="shared" si="279"/>
        <v/>
      </c>
      <c r="BU482" s="59" t="str">
        <f t="shared" si="280"/>
        <v/>
      </c>
      <c r="BV482" s="59" t="str">
        <f t="shared" si="281"/>
        <v/>
      </c>
      <c r="BX482" s="59" t="str">
        <f t="shared" si="282"/>
        <v/>
      </c>
      <c r="BY482" s="59" t="str">
        <f t="shared" si="283"/>
        <v/>
      </c>
      <c r="BZ482" s="59"/>
      <c r="CB482" s="59" t="str">
        <f t="shared" si="284"/>
        <v/>
      </c>
      <c r="CD482" s="59" t="str">
        <f t="shared" si="285"/>
        <v/>
      </c>
      <c r="CE482" s="59" t="str">
        <f t="shared" si="251"/>
        <v/>
      </c>
      <c r="CF482" s="60">
        <v>481</v>
      </c>
      <c r="CG482" s="60" t="str">
        <f>IF($CF482=Output!$C$7,$BS482,"")</f>
        <v/>
      </c>
    </row>
    <row r="483" spans="1:85" x14ac:dyDescent="0.25">
      <c r="A483" s="37"/>
      <c r="B483" s="39"/>
      <c r="C483" s="37"/>
      <c r="D483" s="37"/>
      <c r="E483" s="37"/>
      <c r="F483" s="37"/>
      <c r="G483" s="62"/>
      <c r="H483" s="57"/>
      <c r="I483" s="57"/>
      <c r="J483" s="57"/>
      <c r="K483" s="57"/>
      <c r="L483" s="57"/>
      <c r="M483" s="57"/>
      <c r="N483" s="57"/>
      <c r="O483" s="57"/>
      <c r="P483" s="57"/>
      <c r="R483" s="59">
        <f t="shared" si="252"/>
        <v>0</v>
      </c>
      <c r="S483" s="59">
        <f t="shared" si="253"/>
        <v>0</v>
      </c>
      <c r="T483" s="59">
        <f t="shared" si="254"/>
        <v>0</v>
      </c>
      <c r="U483" s="59">
        <f t="shared" si="255"/>
        <v>0</v>
      </c>
      <c r="V483" s="59">
        <f t="shared" si="256"/>
        <v>0</v>
      </c>
      <c r="W483" s="59">
        <f t="shared" si="257"/>
        <v>0</v>
      </c>
      <c r="X483" s="59">
        <f t="shared" si="258"/>
        <v>0</v>
      </c>
      <c r="Y483" s="59">
        <f t="shared" si="259"/>
        <v>0</v>
      </c>
      <c r="Z483" s="59">
        <f t="shared" si="260"/>
        <v>0</v>
      </c>
      <c r="AA483" s="59">
        <f t="shared" si="261"/>
        <v>0</v>
      </c>
      <c r="AB483" s="59">
        <f t="shared" si="262"/>
        <v>0</v>
      </c>
      <c r="AC483" s="59">
        <f t="shared" si="263"/>
        <v>0</v>
      </c>
      <c r="AD483" s="59">
        <f t="shared" si="264"/>
        <v>0</v>
      </c>
      <c r="AE483" s="59">
        <f t="shared" si="265"/>
        <v>0</v>
      </c>
      <c r="AF483" s="59">
        <f t="shared" si="266"/>
        <v>0</v>
      </c>
      <c r="AG483" s="59">
        <f t="shared" si="267"/>
        <v>0</v>
      </c>
      <c r="AH483" s="59">
        <f t="shared" si="268"/>
        <v>0</v>
      </c>
      <c r="AI483" s="59">
        <f t="shared" si="269"/>
        <v>0</v>
      </c>
      <c r="AJ483" s="59">
        <f t="shared" si="270"/>
        <v>0</v>
      </c>
      <c r="AK483" s="59">
        <f t="shared" si="271"/>
        <v>0</v>
      </c>
      <c r="AL483" s="59">
        <f t="shared" si="272"/>
        <v>0</v>
      </c>
      <c r="AM483" s="59">
        <f t="shared" si="273"/>
        <v>0</v>
      </c>
      <c r="AN483" s="59">
        <f t="shared" si="274"/>
        <v>0</v>
      </c>
      <c r="AO483" s="59">
        <f t="shared" si="275"/>
        <v>0</v>
      </c>
      <c r="AP483" s="59">
        <f t="shared" si="276"/>
        <v>0</v>
      </c>
      <c r="AQ483" s="59">
        <f t="shared" si="277"/>
        <v>0</v>
      </c>
      <c r="BR483" s="59" t="str">
        <f t="shared" si="278"/>
        <v/>
      </c>
      <c r="BS483" s="59" t="str">
        <f t="shared" si="279"/>
        <v/>
      </c>
      <c r="BU483" s="59" t="str">
        <f t="shared" si="280"/>
        <v/>
      </c>
      <c r="BV483" s="59" t="str">
        <f t="shared" si="281"/>
        <v/>
      </c>
      <c r="BX483" s="59" t="str">
        <f t="shared" si="282"/>
        <v/>
      </c>
      <c r="BY483" s="59" t="str">
        <f t="shared" si="283"/>
        <v/>
      </c>
      <c r="BZ483" s="59"/>
      <c r="CB483" s="59" t="str">
        <f t="shared" si="284"/>
        <v/>
      </c>
      <c r="CD483" s="59" t="str">
        <f t="shared" si="285"/>
        <v/>
      </c>
      <c r="CE483" s="59" t="str">
        <f t="shared" si="251"/>
        <v/>
      </c>
      <c r="CF483" s="60">
        <v>482</v>
      </c>
      <c r="CG483" s="60" t="str">
        <f>IF($CF483=Output!$C$7,$BS483,"")</f>
        <v/>
      </c>
    </row>
    <row r="484" spans="1:85" x14ac:dyDescent="0.25">
      <c r="A484" s="37"/>
      <c r="B484" s="39"/>
      <c r="C484" s="37"/>
      <c r="D484" s="37"/>
      <c r="E484" s="37"/>
      <c r="F484" s="37"/>
      <c r="G484" s="62"/>
      <c r="H484" s="57"/>
      <c r="I484" s="57"/>
      <c r="J484" s="57"/>
      <c r="K484" s="57"/>
      <c r="L484" s="57"/>
      <c r="M484" s="57"/>
      <c r="N484" s="57"/>
      <c r="O484" s="57"/>
      <c r="P484" s="57"/>
      <c r="R484" s="59">
        <f t="shared" si="252"/>
        <v>0</v>
      </c>
      <c r="S484" s="59">
        <f t="shared" si="253"/>
        <v>0</v>
      </c>
      <c r="T484" s="59">
        <f t="shared" si="254"/>
        <v>0</v>
      </c>
      <c r="U484" s="59">
        <f t="shared" si="255"/>
        <v>0</v>
      </c>
      <c r="V484" s="59">
        <f t="shared" si="256"/>
        <v>0</v>
      </c>
      <c r="W484" s="59">
        <f t="shared" si="257"/>
        <v>0</v>
      </c>
      <c r="X484" s="59">
        <f t="shared" si="258"/>
        <v>0</v>
      </c>
      <c r="Y484" s="59">
        <f t="shared" si="259"/>
        <v>0</v>
      </c>
      <c r="Z484" s="59">
        <f t="shared" si="260"/>
        <v>0</v>
      </c>
      <c r="AA484" s="59">
        <f t="shared" si="261"/>
        <v>0</v>
      </c>
      <c r="AB484" s="59">
        <f t="shared" si="262"/>
        <v>0</v>
      </c>
      <c r="AC484" s="59">
        <f t="shared" si="263"/>
        <v>0</v>
      </c>
      <c r="AD484" s="59">
        <f t="shared" si="264"/>
        <v>0</v>
      </c>
      <c r="AE484" s="59">
        <f t="shared" si="265"/>
        <v>0</v>
      </c>
      <c r="AF484" s="59">
        <f t="shared" si="266"/>
        <v>0</v>
      </c>
      <c r="AG484" s="59">
        <f t="shared" si="267"/>
        <v>0</v>
      </c>
      <c r="AH484" s="59">
        <f t="shared" si="268"/>
        <v>0</v>
      </c>
      <c r="AI484" s="59">
        <f t="shared" si="269"/>
        <v>0</v>
      </c>
      <c r="AJ484" s="59">
        <f t="shared" si="270"/>
        <v>0</v>
      </c>
      <c r="AK484" s="59">
        <f t="shared" si="271"/>
        <v>0</v>
      </c>
      <c r="AL484" s="59">
        <f t="shared" si="272"/>
        <v>0</v>
      </c>
      <c r="AM484" s="59">
        <f t="shared" si="273"/>
        <v>0</v>
      </c>
      <c r="AN484" s="59">
        <f t="shared" si="274"/>
        <v>0</v>
      </c>
      <c r="AO484" s="59">
        <f t="shared" si="275"/>
        <v>0</v>
      </c>
      <c r="AP484" s="59">
        <f t="shared" si="276"/>
        <v>0</v>
      </c>
      <c r="AQ484" s="59">
        <f t="shared" si="277"/>
        <v>0</v>
      </c>
      <c r="BR484" s="59" t="str">
        <f t="shared" si="278"/>
        <v/>
      </c>
      <c r="BS484" s="59" t="str">
        <f t="shared" si="279"/>
        <v/>
      </c>
      <c r="BU484" s="59" t="str">
        <f t="shared" si="280"/>
        <v/>
      </c>
      <c r="BV484" s="59" t="str">
        <f t="shared" si="281"/>
        <v/>
      </c>
      <c r="BX484" s="59" t="str">
        <f t="shared" si="282"/>
        <v/>
      </c>
      <c r="BY484" s="59" t="str">
        <f t="shared" si="283"/>
        <v/>
      </c>
      <c r="BZ484" s="59"/>
      <c r="CB484" s="59" t="str">
        <f t="shared" si="284"/>
        <v/>
      </c>
      <c r="CD484" s="59" t="str">
        <f t="shared" si="285"/>
        <v/>
      </c>
      <c r="CE484" s="59" t="str">
        <f t="shared" si="251"/>
        <v/>
      </c>
      <c r="CF484" s="60">
        <v>483</v>
      </c>
      <c r="CG484" s="60" t="str">
        <f>IF($CF484=Output!$C$7,$BS484,"")</f>
        <v/>
      </c>
    </row>
    <row r="485" spans="1:85" x14ac:dyDescent="0.25">
      <c r="A485" s="37"/>
      <c r="B485" s="39"/>
      <c r="C485" s="37"/>
      <c r="D485" s="37"/>
      <c r="E485" s="37"/>
      <c r="F485" s="37"/>
      <c r="G485" s="62"/>
      <c r="H485" s="57"/>
      <c r="I485" s="57"/>
      <c r="J485" s="57"/>
      <c r="K485" s="57"/>
      <c r="L485" s="57"/>
      <c r="M485" s="57"/>
      <c r="N485" s="57"/>
      <c r="O485" s="57"/>
      <c r="P485" s="57"/>
      <c r="R485" s="59">
        <f t="shared" si="252"/>
        <v>0</v>
      </c>
      <c r="S485" s="59">
        <f t="shared" si="253"/>
        <v>0</v>
      </c>
      <c r="T485" s="59">
        <f t="shared" si="254"/>
        <v>0</v>
      </c>
      <c r="U485" s="59">
        <f t="shared" si="255"/>
        <v>0</v>
      </c>
      <c r="V485" s="59">
        <f t="shared" si="256"/>
        <v>0</v>
      </c>
      <c r="W485" s="59">
        <f t="shared" si="257"/>
        <v>0</v>
      </c>
      <c r="X485" s="59">
        <f t="shared" si="258"/>
        <v>0</v>
      </c>
      <c r="Y485" s="59">
        <f t="shared" si="259"/>
        <v>0</v>
      </c>
      <c r="Z485" s="59">
        <f t="shared" si="260"/>
        <v>0</v>
      </c>
      <c r="AA485" s="59">
        <f t="shared" si="261"/>
        <v>0</v>
      </c>
      <c r="AB485" s="59">
        <f t="shared" si="262"/>
        <v>0</v>
      </c>
      <c r="AC485" s="59">
        <f t="shared" si="263"/>
        <v>0</v>
      </c>
      <c r="AD485" s="59">
        <f t="shared" si="264"/>
        <v>0</v>
      </c>
      <c r="AE485" s="59">
        <f t="shared" si="265"/>
        <v>0</v>
      </c>
      <c r="AF485" s="59">
        <f t="shared" si="266"/>
        <v>0</v>
      </c>
      <c r="AG485" s="59">
        <f t="shared" si="267"/>
        <v>0</v>
      </c>
      <c r="AH485" s="59">
        <f t="shared" si="268"/>
        <v>0</v>
      </c>
      <c r="AI485" s="59">
        <f t="shared" si="269"/>
        <v>0</v>
      </c>
      <c r="AJ485" s="59">
        <f t="shared" si="270"/>
        <v>0</v>
      </c>
      <c r="AK485" s="59">
        <f t="shared" si="271"/>
        <v>0</v>
      </c>
      <c r="AL485" s="59">
        <f t="shared" si="272"/>
        <v>0</v>
      </c>
      <c r="AM485" s="59">
        <f t="shared" si="273"/>
        <v>0</v>
      </c>
      <c r="AN485" s="59">
        <f t="shared" si="274"/>
        <v>0</v>
      </c>
      <c r="AO485" s="59">
        <f t="shared" si="275"/>
        <v>0</v>
      </c>
      <c r="AP485" s="59">
        <f t="shared" si="276"/>
        <v>0</v>
      </c>
      <c r="AQ485" s="59">
        <f t="shared" si="277"/>
        <v>0</v>
      </c>
      <c r="BR485" s="59" t="str">
        <f t="shared" si="278"/>
        <v/>
      </c>
      <c r="BS485" s="59" t="str">
        <f t="shared" si="279"/>
        <v/>
      </c>
      <c r="BU485" s="59" t="str">
        <f t="shared" si="280"/>
        <v/>
      </c>
      <c r="BV485" s="59" t="str">
        <f t="shared" si="281"/>
        <v/>
      </c>
      <c r="BX485" s="59" t="str">
        <f t="shared" si="282"/>
        <v/>
      </c>
      <c r="BY485" s="59" t="str">
        <f t="shared" si="283"/>
        <v/>
      </c>
      <c r="BZ485" s="59"/>
      <c r="CB485" s="59" t="str">
        <f t="shared" si="284"/>
        <v/>
      </c>
      <c r="CD485" s="59" t="str">
        <f t="shared" si="285"/>
        <v/>
      </c>
      <c r="CE485" s="59" t="str">
        <f t="shared" si="251"/>
        <v/>
      </c>
      <c r="CF485" s="60">
        <v>484</v>
      </c>
      <c r="CG485" s="60" t="str">
        <f>IF($CF485=Output!$C$7,$BS485,"")</f>
        <v/>
      </c>
    </row>
    <row r="486" spans="1:85" x14ac:dyDescent="0.25">
      <c r="A486" s="37"/>
      <c r="B486" s="39"/>
      <c r="C486" s="37"/>
      <c r="D486" s="37"/>
      <c r="E486" s="37"/>
      <c r="F486" s="37"/>
      <c r="G486" s="62"/>
      <c r="H486" s="57"/>
      <c r="I486" s="57"/>
      <c r="J486" s="57"/>
      <c r="K486" s="57"/>
      <c r="L486" s="57"/>
      <c r="M486" s="57"/>
      <c r="N486" s="57"/>
      <c r="O486" s="57"/>
      <c r="P486" s="57"/>
      <c r="R486" s="59">
        <f t="shared" si="252"/>
        <v>0</v>
      </c>
      <c r="S486" s="59">
        <f t="shared" si="253"/>
        <v>0</v>
      </c>
      <c r="T486" s="59">
        <f t="shared" si="254"/>
        <v>0</v>
      </c>
      <c r="U486" s="59">
        <f t="shared" si="255"/>
        <v>0</v>
      </c>
      <c r="V486" s="59">
        <f t="shared" si="256"/>
        <v>0</v>
      </c>
      <c r="W486" s="59">
        <f t="shared" si="257"/>
        <v>0</v>
      </c>
      <c r="X486" s="59">
        <f t="shared" si="258"/>
        <v>0</v>
      </c>
      <c r="Y486" s="59">
        <f t="shared" si="259"/>
        <v>0</v>
      </c>
      <c r="Z486" s="59">
        <f t="shared" si="260"/>
        <v>0</v>
      </c>
      <c r="AA486" s="59">
        <f t="shared" si="261"/>
        <v>0</v>
      </c>
      <c r="AB486" s="59">
        <f t="shared" si="262"/>
        <v>0</v>
      </c>
      <c r="AC486" s="59">
        <f t="shared" si="263"/>
        <v>0</v>
      </c>
      <c r="AD486" s="59">
        <f t="shared" si="264"/>
        <v>0</v>
      </c>
      <c r="AE486" s="59">
        <f t="shared" si="265"/>
        <v>0</v>
      </c>
      <c r="AF486" s="59">
        <f t="shared" si="266"/>
        <v>0</v>
      </c>
      <c r="AG486" s="59">
        <f t="shared" si="267"/>
        <v>0</v>
      </c>
      <c r="AH486" s="59">
        <f t="shared" si="268"/>
        <v>0</v>
      </c>
      <c r="AI486" s="59">
        <f t="shared" si="269"/>
        <v>0</v>
      </c>
      <c r="AJ486" s="59">
        <f t="shared" si="270"/>
        <v>0</v>
      </c>
      <c r="AK486" s="59">
        <f t="shared" si="271"/>
        <v>0</v>
      </c>
      <c r="AL486" s="59">
        <f t="shared" si="272"/>
        <v>0</v>
      </c>
      <c r="AM486" s="59">
        <f t="shared" si="273"/>
        <v>0</v>
      </c>
      <c r="AN486" s="59">
        <f t="shared" si="274"/>
        <v>0</v>
      </c>
      <c r="AO486" s="59">
        <f t="shared" si="275"/>
        <v>0</v>
      </c>
      <c r="AP486" s="59">
        <f t="shared" si="276"/>
        <v>0</v>
      </c>
      <c r="AQ486" s="59">
        <f t="shared" si="277"/>
        <v>0</v>
      </c>
      <c r="BR486" s="59" t="str">
        <f t="shared" si="278"/>
        <v/>
      </c>
      <c r="BS486" s="59" t="str">
        <f t="shared" si="279"/>
        <v/>
      </c>
      <c r="BU486" s="59" t="str">
        <f t="shared" si="280"/>
        <v/>
      </c>
      <c r="BV486" s="59" t="str">
        <f t="shared" si="281"/>
        <v/>
      </c>
      <c r="BX486" s="59" t="str">
        <f t="shared" si="282"/>
        <v/>
      </c>
      <c r="BY486" s="59" t="str">
        <f t="shared" si="283"/>
        <v/>
      </c>
      <c r="BZ486" s="59"/>
      <c r="CB486" s="59" t="str">
        <f t="shared" si="284"/>
        <v/>
      </c>
      <c r="CD486" s="59" t="str">
        <f t="shared" si="285"/>
        <v/>
      </c>
      <c r="CE486" s="59" t="str">
        <f t="shared" si="251"/>
        <v/>
      </c>
      <c r="CF486" s="60">
        <v>485</v>
      </c>
      <c r="CG486" s="60" t="str">
        <f>IF($CF486=Output!$C$7,$BS486,"")</f>
        <v/>
      </c>
    </row>
    <row r="487" spans="1:85" x14ac:dyDescent="0.25">
      <c r="A487" s="37"/>
      <c r="B487" s="39"/>
      <c r="C487" s="37"/>
      <c r="D487" s="37"/>
      <c r="E487" s="37"/>
      <c r="F487" s="37"/>
      <c r="G487" s="62"/>
      <c r="H487" s="57"/>
      <c r="I487" s="57"/>
      <c r="J487" s="57"/>
      <c r="K487" s="57"/>
      <c r="L487" s="57"/>
      <c r="M487" s="57"/>
      <c r="N487" s="57"/>
      <c r="O487" s="57"/>
      <c r="P487" s="57"/>
      <c r="R487" s="59">
        <f t="shared" si="252"/>
        <v>0</v>
      </c>
      <c r="S487" s="59">
        <f t="shared" si="253"/>
        <v>0</v>
      </c>
      <c r="T487" s="59">
        <f t="shared" si="254"/>
        <v>0</v>
      </c>
      <c r="U487" s="59">
        <f t="shared" si="255"/>
        <v>0</v>
      </c>
      <c r="V487" s="59">
        <f t="shared" si="256"/>
        <v>0</v>
      </c>
      <c r="W487" s="59">
        <f t="shared" si="257"/>
        <v>0</v>
      </c>
      <c r="X487" s="59">
        <f t="shared" si="258"/>
        <v>0</v>
      </c>
      <c r="Y487" s="59">
        <f t="shared" si="259"/>
        <v>0</v>
      </c>
      <c r="Z487" s="59">
        <f t="shared" si="260"/>
        <v>0</v>
      </c>
      <c r="AA487" s="59">
        <f t="shared" si="261"/>
        <v>0</v>
      </c>
      <c r="AB487" s="59">
        <f t="shared" si="262"/>
        <v>0</v>
      </c>
      <c r="AC487" s="59">
        <f t="shared" si="263"/>
        <v>0</v>
      </c>
      <c r="AD487" s="59">
        <f t="shared" si="264"/>
        <v>0</v>
      </c>
      <c r="AE487" s="59">
        <f t="shared" si="265"/>
        <v>0</v>
      </c>
      <c r="AF487" s="59">
        <f t="shared" si="266"/>
        <v>0</v>
      </c>
      <c r="AG487" s="59">
        <f t="shared" si="267"/>
        <v>0</v>
      </c>
      <c r="AH487" s="59">
        <f t="shared" si="268"/>
        <v>0</v>
      </c>
      <c r="AI487" s="59">
        <f t="shared" si="269"/>
        <v>0</v>
      </c>
      <c r="AJ487" s="59">
        <f t="shared" si="270"/>
        <v>0</v>
      </c>
      <c r="AK487" s="59">
        <f t="shared" si="271"/>
        <v>0</v>
      </c>
      <c r="AL487" s="59">
        <f t="shared" si="272"/>
        <v>0</v>
      </c>
      <c r="AM487" s="59">
        <f t="shared" si="273"/>
        <v>0</v>
      </c>
      <c r="AN487" s="59">
        <f t="shared" si="274"/>
        <v>0</v>
      </c>
      <c r="AO487" s="59">
        <f t="shared" si="275"/>
        <v>0</v>
      </c>
      <c r="AP487" s="59">
        <f t="shared" si="276"/>
        <v>0</v>
      </c>
      <c r="AQ487" s="59">
        <f t="shared" si="277"/>
        <v>0</v>
      </c>
      <c r="BR487" s="59" t="str">
        <f t="shared" si="278"/>
        <v/>
      </c>
      <c r="BS487" s="59" t="str">
        <f t="shared" si="279"/>
        <v/>
      </c>
      <c r="BU487" s="59" t="str">
        <f t="shared" si="280"/>
        <v/>
      </c>
      <c r="BV487" s="59" t="str">
        <f t="shared" si="281"/>
        <v/>
      </c>
      <c r="BX487" s="59" t="str">
        <f t="shared" si="282"/>
        <v/>
      </c>
      <c r="BY487" s="59" t="str">
        <f t="shared" si="283"/>
        <v/>
      </c>
      <c r="BZ487" s="59"/>
      <c r="CB487" s="59" t="str">
        <f t="shared" si="284"/>
        <v/>
      </c>
      <c r="CD487" s="59" t="str">
        <f t="shared" si="285"/>
        <v/>
      </c>
      <c r="CE487" s="59" t="str">
        <f t="shared" si="251"/>
        <v/>
      </c>
      <c r="CF487" s="60">
        <v>486</v>
      </c>
      <c r="CG487" s="60" t="str">
        <f>IF($CF487=Output!$C$7,$BS487,"")</f>
        <v/>
      </c>
    </row>
    <row r="488" spans="1:85" x14ac:dyDescent="0.25">
      <c r="A488" s="37"/>
      <c r="B488" s="39"/>
      <c r="C488" s="37"/>
      <c r="D488" s="37"/>
      <c r="E488" s="37"/>
      <c r="F488" s="37"/>
      <c r="G488" s="62"/>
      <c r="H488" s="57"/>
      <c r="I488" s="57"/>
      <c r="J488" s="57"/>
      <c r="K488" s="57"/>
      <c r="L488" s="57"/>
      <c r="M488" s="57"/>
      <c r="N488" s="57"/>
      <c r="O488" s="57"/>
      <c r="P488" s="57"/>
      <c r="R488" s="59">
        <f t="shared" si="252"/>
        <v>0</v>
      </c>
      <c r="S488" s="59">
        <f t="shared" si="253"/>
        <v>0</v>
      </c>
      <c r="T488" s="59">
        <f t="shared" si="254"/>
        <v>0</v>
      </c>
      <c r="U488" s="59">
        <f t="shared" si="255"/>
        <v>0</v>
      </c>
      <c r="V488" s="59">
        <f t="shared" si="256"/>
        <v>0</v>
      </c>
      <c r="W488" s="59">
        <f t="shared" si="257"/>
        <v>0</v>
      </c>
      <c r="X488" s="59">
        <f t="shared" si="258"/>
        <v>0</v>
      </c>
      <c r="Y488" s="59">
        <f t="shared" si="259"/>
        <v>0</v>
      </c>
      <c r="Z488" s="59">
        <f t="shared" si="260"/>
        <v>0</v>
      </c>
      <c r="AA488" s="59">
        <f t="shared" si="261"/>
        <v>0</v>
      </c>
      <c r="AB488" s="59">
        <f t="shared" si="262"/>
        <v>0</v>
      </c>
      <c r="AC488" s="59">
        <f t="shared" si="263"/>
        <v>0</v>
      </c>
      <c r="AD488" s="59">
        <f t="shared" si="264"/>
        <v>0</v>
      </c>
      <c r="AE488" s="59">
        <f t="shared" si="265"/>
        <v>0</v>
      </c>
      <c r="AF488" s="59">
        <f t="shared" si="266"/>
        <v>0</v>
      </c>
      <c r="AG488" s="59">
        <f t="shared" si="267"/>
        <v>0</v>
      </c>
      <c r="AH488" s="59">
        <f t="shared" si="268"/>
        <v>0</v>
      </c>
      <c r="AI488" s="59">
        <f t="shared" si="269"/>
        <v>0</v>
      </c>
      <c r="AJ488" s="59">
        <f t="shared" si="270"/>
        <v>0</v>
      </c>
      <c r="AK488" s="59">
        <f t="shared" si="271"/>
        <v>0</v>
      </c>
      <c r="AL488" s="59">
        <f t="shared" si="272"/>
        <v>0</v>
      </c>
      <c r="AM488" s="59">
        <f t="shared" si="273"/>
        <v>0</v>
      </c>
      <c r="AN488" s="59">
        <f t="shared" si="274"/>
        <v>0</v>
      </c>
      <c r="AO488" s="59">
        <f t="shared" si="275"/>
        <v>0</v>
      </c>
      <c r="AP488" s="59">
        <f t="shared" si="276"/>
        <v>0</v>
      </c>
      <c r="AQ488" s="59">
        <f t="shared" si="277"/>
        <v>0</v>
      </c>
      <c r="BR488" s="59" t="str">
        <f t="shared" si="278"/>
        <v/>
      </c>
      <c r="BS488" s="59" t="str">
        <f t="shared" si="279"/>
        <v/>
      </c>
      <c r="BU488" s="59" t="str">
        <f t="shared" si="280"/>
        <v/>
      </c>
      <c r="BV488" s="59" t="str">
        <f t="shared" si="281"/>
        <v/>
      </c>
      <c r="BX488" s="59" t="str">
        <f t="shared" si="282"/>
        <v/>
      </c>
      <c r="BY488" s="59" t="str">
        <f t="shared" si="283"/>
        <v/>
      </c>
      <c r="BZ488" s="59"/>
      <c r="CB488" s="59" t="str">
        <f t="shared" si="284"/>
        <v/>
      </c>
      <c r="CD488" s="59" t="str">
        <f t="shared" si="285"/>
        <v/>
      </c>
      <c r="CE488" s="59" t="str">
        <f t="shared" si="251"/>
        <v/>
      </c>
      <c r="CF488" s="60">
        <v>487</v>
      </c>
      <c r="CG488" s="60" t="str">
        <f>IF($CF488=Output!$C$7,$BS488,"")</f>
        <v/>
      </c>
    </row>
    <row r="489" spans="1:85" x14ac:dyDescent="0.25">
      <c r="A489" s="37"/>
      <c r="B489" s="39"/>
      <c r="C489" s="37"/>
      <c r="D489" s="37"/>
      <c r="E489" s="37"/>
      <c r="F489" s="37"/>
      <c r="G489" s="62"/>
      <c r="H489" s="57"/>
      <c r="I489" s="57"/>
      <c r="J489" s="57"/>
      <c r="K489" s="57"/>
      <c r="L489" s="57"/>
      <c r="M489" s="57"/>
      <c r="N489" s="57"/>
      <c r="O489" s="57"/>
      <c r="P489" s="57"/>
      <c r="R489" s="59">
        <f t="shared" si="252"/>
        <v>0</v>
      </c>
      <c r="S489" s="59">
        <f t="shared" si="253"/>
        <v>0</v>
      </c>
      <c r="T489" s="59">
        <f t="shared" si="254"/>
        <v>0</v>
      </c>
      <c r="U489" s="59">
        <f t="shared" si="255"/>
        <v>0</v>
      </c>
      <c r="V489" s="59">
        <f t="shared" si="256"/>
        <v>0</v>
      </c>
      <c r="W489" s="59">
        <f t="shared" si="257"/>
        <v>0</v>
      </c>
      <c r="X489" s="59">
        <f t="shared" si="258"/>
        <v>0</v>
      </c>
      <c r="Y489" s="59">
        <f t="shared" si="259"/>
        <v>0</v>
      </c>
      <c r="Z489" s="59">
        <f t="shared" si="260"/>
        <v>0</v>
      </c>
      <c r="AA489" s="59">
        <f t="shared" si="261"/>
        <v>0</v>
      </c>
      <c r="AB489" s="59">
        <f t="shared" si="262"/>
        <v>0</v>
      </c>
      <c r="AC489" s="59">
        <f t="shared" si="263"/>
        <v>0</v>
      </c>
      <c r="AD489" s="59">
        <f t="shared" si="264"/>
        <v>0</v>
      </c>
      <c r="AE489" s="59">
        <f t="shared" si="265"/>
        <v>0</v>
      </c>
      <c r="AF489" s="59">
        <f t="shared" si="266"/>
        <v>0</v>
      </c>
      <c r="AG489" s="59">
        <f t="shared" si="267"/>
        <v>0</v>
      </c>
      <c r="AH489" s="59">
        <f t="shared" si="268"/>
        <v>0</v>
      </c>
      <c r="AI489" s="59">
        <f t="shared" si="269"/>
        <v>0</v>
      </c>
      <c r="AJ489" s="59">
        <f t="shared" si="270"/>
        <v>0</v>
      </c>
      <c r="AK489" s="59">
        <f t="shared" si="271"/>
        <v>0</v>
      </c>
      <c r="AL489" s="59">
        <f t="shared" si="272"/>
        <v>0</v>
      </c>
      <c r="AM489" s="59">
        <f t="shared" si="273"/>
        <v>0</v>
      </c>
      <c r="AN489" s="59">
        <f t="shared" si="274"/>
        <v>0</v>
      </c>
      <c r="AO489" s="59">
        <f t="shared" si="275"/>
        <v>0</v>
      </c>
      <c r="AP489" s="59">
        <f t="shared" si="276"/>
        <v>0</v>
      </c>
      <c r="AQ489" s="59">
        <f t="shared" si="277"/>
        <v>0</v>
      </c>
      <c r="BR489" s="59" t="str">
        <f t="shared" si="278"/>
        <v/>
      </c>
      <c r="BS489" s="59" t="str">
        <f t="shared" si="279"/>
        <v/>
      </c>
      <c r="BU489" s="59" t="str">
        <f t="shared" si="280"/>
        <v/>
      </c>
      <c r="BV489" s="59" t="str">
        <f t="shared" si="281"/>
        <v/>
      </c>
      <c r="BX489" s="59" t="str">
        <f t="shared" si="282"/>
        <v/>
      </c>
      <c r="BY489" s="59" t="str">
        <f t="shared" si="283"/>
        <v/>
      </c>
      <c r="BZ489" s="59"/>
      <c r="CB489" s="59" t="str">
        <f t="shared" si="284"/>
        <v/>
      </c>
      <c r="CD489" s="59" t="str">
        <f t="shared" si="285"/>
        <v/>
      </c>
      <c r="CE489" s="59" t="str">
        <f t="shared" si="251"/>
        <v/>
      </c>
      <c r="CF489" s="60">
        <v>488</v>
      </c>
      <c r="CG489" s="60" t="str">
        <f>IF($CF489=Output!$C$7,$BS489,"")</f>
        <v/>
      </c>
    </row>
    <row r="490" spans="1:85" x14ac:dyDescent="0.25">
      <c r="A490" s="37"/>
      <c r="B490" s="39"/>
      <c r="C490" s="37"/>
      <c r="D490" s="37"/>
      <c r="E490" s="37"/>
      <c r="F490" s="37"/>
      <c r="G490" s="62"/>
      <c r="H490" s="57"/>
      <c r="I490" s="57"/>
      <c r="J490" s="57"/>
      <c r="K490" s="57"/>
      <c r="L490" s="57"/>
      <c r="M490" s="57"/>
      <c r="N490" s="57"/>
      <c r="O490" s="57"/>
      <c r="P490" s="57"/>
      <c r="R490" s="59">
        <f t="shared" si="252"/>
        <v>0</v>
      </c>
      <c r="S490" s="59">
        <f t="shared" si="253"/>
        <v>0</v>
      </c>
      <c r="T490" s="59">
        <f t="shared" si="254"/>
        <v>0</v>
      </c>
      <c r="U490" s="59">
        <f t="shared" si="255"/>
        <v>0</v>
      </c>
      <c r="V490" s="59">
        <f t="shared" si="256"/>
        <v>0</v>
      </c>
      <c r="W490" s="59">
        <f t="shared" si="257"/>
        <v>0</v>
      </c>
      <c r="X490" s="59">
        <f t="shared" si="258"/>
        <v>0</v>
      </c>
      <c r="Y490" s="59">
        <f t="shared" si="259"/>
        <v>0</v>
      </c>
      <c r="Z490" s="59">
        <f t="shared" si="260"/>
        <v>0</v>
      </c>
      <c r="AA490" s="59">
        <f t="shared" si="261"/>
        <v>0</v>
      </c>
      <c r="AB490" s="59">
        <f t="shared" si="262"/>
        <v>0</v>
      </c>
      <c r="AC490" s="59">
        <f t="shared" si="263"/>
        <v>0</v>
      </c>
      <c r="AD490" s="59">
        <f t="shared" si="264"/>
        <v>0</v>
      </c>
      <c r="AE490" s="59">
        <f t="shared" si="265"/>
        <v>0</v>
      </c>
      <c r="AF490" s="59">
        <f t="shared" si="266"/>
        <v>0</v>
      </c>
      <c r="AG490" s="59">
        <f t="shared" si="267"/>
        <v>0</v>
      </c>
      <c r="AH490" s="59">
        <f t="shared" si="268"/>
        <v>0</v>
      </c>
      <c r="AI490" s="59">
        <f t="shared" si="269"/>
        <v>0</v>
      </c>
      <c r="AJ490" s="59">
        <f t="shared" si="270"/>
        <v>0</v>
      </c>
      <c r="AK490" s="59">
        <f t="shared" si="271"/>
        <v>0</v>
      </c>
      <c r="AL490" s="59">
        <f t="shared" si="272"/>
        <v>0</v>
      </c>
      <c r="AM490" s="59">
        <f t="shared" si="273"/>
        <v>0</v>
      </c>
      <c r="AN490" s="59">
        <f t="shared" si="274"/>
        <v>0</v>
      </c>
      <c r="AO490" s="59">
        <f t="shared" si="275"/>
        <v>0</v>
      </c>
      <c r="AP490" s="59">
        <f t="shared" si="276"/>
        <v>0</v>
      </c>
      <c r="AQ490" s="59">
        <f t="shared" si="277"/>
        <v>0</v>
      </c>
      <c r="BR490" s="59" t="str">
        <f t="shared" si="278"/>
        <v/>
      </c>
      <c r="BS490" s="59" t="str">
        <f t="shared" si="279"/>
        <v/>
      </c>
      <c r="BU490" s="59" t="str">
        <f t="shared" si="280"/>
        <v/>
      </c>
      <c r="BV490" s="59" t="str">
        <f t="shared" si="281"/>
        <v/>
      </c>
      <c r="BX490" s="59" t="str">
        <f t="shared" si="282"/>
        <v/>
      </c>
      <c r="BY490" s="59" t="str">
        <f t="shared" si="283"/>
        <v/>
      </c>
      <c r="BZ490" s="59"/>
      <c r="CB490" s="59" t="str">
        <f t="shared" si="284"/>
        <v/>
      </c>
      <c r="CD490" s="59" t="str">
        <f t="shared" si="285"/>
        <v/>
      </c>
      <c r="CE490" s="59" t="str">
        <f t="shared" si="251"/>
        <v/>
      </c>
      <c r="CF490" s="60">
        <v>489</v>
      </c>
      <c r="CG490" s="60" t="str">
        <f>IF($CF490=Output!$C$7,$BS490,"")</f>
        <v/>
      </c>
    </row>
    <row r="491" spans="1:85" x14ac:dyDescent="0.25">
      <c r="A491" s="37"/>
      <c r="B491" s="39"/>
      <c r="C491" s="37"/>
      <c r="D491" s="37"/>
      <c r="E491" s="37"/>
      <c r="F491" s="37"/>
      <c r="G491" s="62"/>
      <c r="H491" s="57"/>
      <c r="I491" s="57"/>
      <c r="J491" s="57"/>
      <c r="K491" s="57"/>
      <c r="L491" s="57"/>
      <c r="M491" s="57"/>
      <c r="N491" s="57"/>
      <c r="O491" s="57"/>
      <c r="P491" s="57"/>
      <c r="R491" s="59">
        <f t="shared" si="252"/>
        <v>0</v>
      </c>
      <c r="S491" s="59">
        <f t="shared" si="253"/>
        <v>0</v>
      </c>
      <c r="T491" s="59">
        <f t="shared" si="254"/>
        <v>0</v>
      </c>
      <c r="U491" s="59">
        <f t="shared" si="255"/>
        <v>0</v>
      </c>
      <c r="V491" s="59">
        <f t="shared" si="256"/>
        <v>0</v>
      </c>
      <c r="W491" s="59">
        <f t="shared" si="257"/>
        <v>0</v>
      </c>
      <c r="X491" s="59">
        <f t="shared" si="258"/>
        <v>0</v>
      </c>
      <c r="Y491" s="59">
        <f t="shared" si="259"/>
        <v>0</v>
      </c>
      <c r="Z491" s="59">
        <f t="shared" si="260"/>
        <v>0</v>
      </c>
      <c r="AA491" s="59">
        <f t="shared" si="261"/>
        <v>0</v>
      </c>
      <c r="AB491" s="59">
        <f t="shared" si="262"/>
        <v>0</v>
      </c>
      <c r="AC491" s="59">
        <f t="shared" si="263"/>
        <v>0</v>
      </c>
      <c r="AD491" s="59">
        <f t="shared" si="264"/>
        <v>0</v>
      </c>
      <c r="AE491" s="59">
        <f t="shared" si="265"/>
        <v>0</v>
      </c>
      <c r="AF491" s="59">
        <f t="shared" si="266"/>
        <v>0</v>
      </c>
      <c r="AG491" s="59">
        <f t="shared" si="267"/>
        <v>0</v>
      </c>
      <c r="AH491" s="59">
        <f t="shared" si="268"/>
        <v>0</v>
      </c>
      <c r="AI491" s="59">
        <f t="shared" si="269"/>
        <v>0</v>
      </c>
      <c r="AJ491" s="59">
        <f t="shared" si="270"/>
        <v>0</v>
      </c>
      <c r="AK491" s="59">
        <f t="shared" si="271"/>
        <v>0</v>
      </c>
      <c r="AL491" s="59">
        <f t="shared" si="272"/>
        <v>0</v>
      </c>
      <c r="AM491" s="59">
        <f t="shared" si="273"/>
        <v>0</v>
      </c>
      <c r="AN491" s="59">
        <f t="shared" si="274"/>
        <v>0</v>
      </c>
      <c r="AO491" s="59">
        <f t="shared" si="275"/>
        <v>0</v>
      </c>
      <c r="AP491" s="59">
        <f t="shared" si="276"/>
        <v>0</v>
      </c>
      <c r="AQ491" s="59">
        <f t="shared" si="277"/>
        <v>0</v>
      </c>
      <c r="BR491" s="59" t="str">
        <f t="shared" si="278"/>
        <v/>
      </c>
      <c r="BS491" s="59" t="str">
        <f t="shared" si="279"/>
        <v/>
      </c>
      <c r="BU491" s="59" t="str">
        <f t="shared" si="280"/>
        <v/>
      </c>
      <c r="BV491" s="59" t="str">
        <f t="shared" si="281"/>
        <v/>
      </c>
      <c r="BX491" s="59" t="str">
        <f t="shared" si="282"/>
        <v/>
      </c>
      <c r="BY491" s="59" t="str">
        <f t="shared" si="283"/>
        <v/>
      </c>
      <c r="BZ491" s="59"/>
      <c r="CB491" s="59" t="str">
        <f t="shared" si="284"/>
        <v/>
      </c>
      <c r="CD491" s="59" t="str">
        <f t="shared" si="285"/>
        <v/>
      </c>
      <c r="CE491" s="59" t="str">
        <f t="shared" si="251"/>
        <v/>
      </c>
      <c r="CF491" s="60">
        <v>490</v>
      </c>
      <c r="CG491" s="60" t="str">
        <f>IF($CF491=Output!$C$7,$BS491,"")</f>
        <v/>
      </c>
    </row>
    <row r="492" spans="1:85" x14ac:dyDescent="0.25">
      <c r="A492" s="37"/>
      <c r="B492" s="39"/>
      <c r="C492" s="37"/>
      <c r="D492" s="37"/>
      <c r="E492" s="37"/>
      <c r="F492" s="37"/>
      <c r="G492" s="62"/>
      <c r="H492" s="57"/>
      <c r="I492" s="57"/>
      <c r="J492" s="57"/>
      <c r="K492" s="57"/>
      <c r="L492" s="57"/>
      <c r="M492" s="57"/>
      <c r="N492" s="57"/>
      <c r="O492" s="57"/>
      <c r="P492" s="57"/>
      <c r="R492" s="59">
        <f t="shared" si="252"/>
        <v>0</v>
      </c>
      <c r="S492" s="59">
        <f t="shared" si="253"/>
        <v>0</v>
      </c>
      <c r="T492" s="59">
        <f t="shared" si="254"/>
        <v>0</v>
      </c>
      <c r="U492" s="59">
        <f t="shared" si="255"/>
        <v>0</v>
      </c>
      <c r="V492" s="59">
        <f t="shared" si="256"/>
        <v>0</v>
      </c>
      <c r="W492" s="59">
        <f t="shared" si="257"/>
        <v>0</v>
      </c>
      <c r="X492" s="59">
        <f t="shared" si="258"/>
        <v>0</v>
      </c>
      <c r="Y492" s="59">
        <f t="shared" si="259"/>
        <v>0</v>
      </c>
      <c r="Z492" s="59">
        <f t="shared" si="260"/>
        <v>0</v>
      </c>
      <c r="AA492" s="59">
        <f t="shared" si="261"/>
        <v>0</v>
      </c>
      <c r="AB492" s="59">
        <f t="shared" si="262"/>
        <v>0</v>
      </c>
      <c r="AC492" s="59">
        <f t="shared" si="263"/>
        <v>0</v>
      </c>
      <c r="AD492" s="59">
        <f t="shared" si="264"/>
        <v>0</v>
      </c>
      <c r="AE492" s="59">
        <f t="shared" si="265"/>
        <v>0</v>
      </c>
      <c r="AF492" s="59">
        <f t="shared" si="266"/>
        <v>0</v>
      </c>
      <c r="AG492" s="59">
        <f t="shared" si="267"/>
        <v>0</v>
      </c>
      <c r="AH492" s="59">
        <f t="shared" si="268"/>
        <v>0</v>
      </c>
      <c r="AI492" s="59">
        <f t="shared" si="269"/>
        <v>0</v>
      </c>
      <c r="AJ492" s="59">
        <f t="shared" si="270"/>
        <v>0</v>
      </c>
      <c r="AK492" s="59">
        <f t="shared" si="271"/>
        <v>0</v>
      </c>
      <c r="AL492" s="59">
        <f t="shared" si="272"/>
        <v>0</v>
      </c>
      <c r="AM492" s="59">
        <f t="shared" si="273"/>
        <v>0</v>
      </c>
      <c r="AN492" s="59">
        <f t="shared" si="274"/>
        <v>0</v>
      </c>
      <c r="AO492" s="59">
        <f t="shared" si="275"/>
        <v>0</v>
      </c>
      <c r="AP492" s="59">
        <f t="shared" si="276"/>
        <v>0</v>
      </c>
      <c r="AQ492" s="59">
        <f t="shared" si="277"/>
        <v>0</v>
      </c>
      <c r="BR492" s="59" t="str">
        <f t="shared" si="278"/>
        <v/>
      </c>
      <c r="BS492" s="59" t="str">
        <f t="shared" si="279"/>
        <v/>
      </c>
      <c r="BU492" s="59" t="str">
        <f t="shared" si="280"/>
        <v/>
      </c>
      <c r="BV492" s="59" t="str">
        <f t="shared" si="281"/>
        <v/>
      </c>
      <c r="BX492" s="59" t="str">
        <f t="shared" si="282"/>
        <v/>
      </c>
      <c r="BY492" s="59" t="str">
        <f t="shared" si="283"/>
        <v/>
      </c>
      <c r="BZ492" s="59"/>
      <c r="CB492" s="59" t="str">
        <f t="shared" si="284"/>
        <v/>
      </c>
      <c r="CD492" s="59" t="str">
        <f t="shared" si="285"/>
        <v/>
      </c>
      <c r="CE492" s="59" t="str">
        <f t="shared" si="251"/>
        <v/>
      </c>
      <c r="CF492" s="60">
        <v>491</v>
      </c>
      <c r="CG492" s="60" t="str">
        <f>IF($CF492=Output!$C$7,$BS492,"")</f>
        <v/>
      </c>
    </row>
    <row r="493" spans="1:85" x14ac:dyDescent="0.25">
      <c r="A493" s="37"/>
      <c r="B493" s="39"/>
      <c r="C493" s="37"/>
      <c r="D493" s="37"/>
      <c r="E493" s="37"/>
      <c r="F493" s="37"/>
      <c r="G493" s="62"/>
      <c r="H493" s="57"/>
      <c r="I493" s="57"/>
      <c r="J493" s="57"/>
      <c r="K493" s="57"/>
      <c r="L493" s="57"/>
      <c r="M493" s="57"/>
      <c r="N493" s="57"/>
      <c r="O493" s="57"/>
      <c r="P493" s="57"/>
      <c r="R493" s="59">
        <f t="shared" si="252"/>
        <v>0</v>
      </c>
      <c r="S493" s="59">
        <f t="shared" si="253"/>
        <v>0</v>
      </c>
      <c r="T493" s="59">
        <f t="shared" si="254"/>
        <v>0</v>
      </c>
      <c r="U493" s="59">
        <f t="shared" si="255"/>
        <v>0</v>
      </c>
      <c r="V493" s="59">
        <f t="shared" si="256"/>
        <v>0</v>
      </c>
      <c r="W493" s="59">
        <f t="shared" si="257"/>
        <v>0</v>
      </c>
      <c r="X493" s="59">
        <f t="shared" si="258"/>
        <v>0</v>
      </c>
      <c r="Y493" s="59">
        <f t="shared" si="259"/>
        <v>0</v>
      </c>
      <c r="Z493" s="59">
        <f t="shared" si="260"/>
        <v>0</v>
      </c>
      <c r="AA493" s="59">
        <f t="shared" si="261"/>
        <v>0</v>
      </c>
      <c r="AB493" s="59">
        <f t="shared" si="262"/>
        <v>0</v>
      </c>
      <c r="AC493" s="59">
        <f t="shared" si="263"/>
        <v>0</v>
      </c>
      <c r="AD493" s="59">
        <f t="shared" si="264"/>
        <v>0</v>
      </c>
      <c r="AE493" s="59">
        <f t="shared" si="265"/>
        <v>0</v>
      </c>
      <c r="AF493" s="59">
        <f t="shared" si="266"/>
        <v>0</v>
      </c>
      <c r="AG493" s="59">
        <f t="shared" si="267"/>
        <v>0</v>
      </c>
      <c r="AH493" s="59">
        <f t="shared" si="268"/>
        <v>0</v>
      </c>
      <c r="AI493" s="59">
        <f t="shared" si="269"/>
        <v>0</v>
      </c>
      <c r="AJ493" s="59">
        <f t="shared" si="270"/>
        <v>0</v>
      </c>
      <c r="AK493" s="59">
        <f t="shared" si="271"/>
        <v>0</v>
      </c>
      <c r="AL493" s="59">
        <f t="shared" si="272"/>
        <v>0</v>
      </c>
      <c r="AM493" s="59">
        <f t="shared" si="273"/>
        <v>0</v>
      </c>
      <c r="AN493" s="59">
        <f t="shared" si="274"/>
        <v>0</v>
      </c>
      <c r="AO493" s="59">
        <f t="shared" si="275"/>
        <v>0</v>
      </c>
      <c r="AP493" s="59">
        <f t="shared" si="276"/>
        <v>0</v>
      </c>
      <c r="AQ493" s="59">
        <f t="shared" si="277"/>
        <v>0</v>
      </c>
      <c r="BR493" s="59" t="str">
        <f t="shared" si="278"/>
        <v/>
      </c>
      <c r="BS493" s="59" t="str">
        <f t="shared" si="279"/>
        <v/>
      </c>
      <c r="BU493" s="59" t="str">
        <f t="shared" si="280"/>
        <v/>
      </c>
      <c r="BV493" s="59" t="str">
        <f t="shared" si="281"/>
        <v/>
      </c>
      <c r="BX493" s="59" t="str">
        <f t="shared" si="282"/>
        <v/>
      </c>
      <c r="BY493" s="59" t="str">
        <f t="shared" si="283"/>
        <v/>
      </c>
      <c r="BZ493" s="59"/>
      <c r="CB493" s="59" t="str">
        <f t="shared" si="284"/>
        <v/>
      </c>
      <c r="CD493" s="59" t="str">
        <f t="shared" si="285"/>
        <v/>
      </c>
      <c r="CE493" s="59" t="str">
        <f t="shared" si="251"/>
        <v/>
      </c>
      <c r="CF493" s="60">
        <v>492</v>
      </c>
      <c r="CG493" s="60" t="str">
        <f>IF($CF493=Output!$C$7,$BS493,"")</f>
        <v/>
      </c>
    </row>
    <row r="494" spans="1:85" x14ac:dyDescent="0.25">
      <c r="A494" s="37"/>
      <c r="B494" s="39"/>
      <c r="C494" s="37"/>
      <c r="D494" s="37"/>
      <c r="E494" s="37"/>
      <c r="F494" s="37"/>
      <c r="G494" s="62"/>
      <c r="H494" s="57"/>
      <c r="I494" s="57"/>
      <c r="J494" s="57"/>
      <c r="K494" s="57"/>
      <c r="L494" s="57"/>
      <c r="M494" s="57"/>
      <c r="N494" s="57"/>
      <c r="O494" s="57"/>
      <c r="P494" s="57"/>
      <c r="R494" s="59">
        <f t="shared" si="252"/>
        <v>0</v>
      </c>
      <c r="S494" s="59">
        <f t="shared" si="253"/>
        <v>0</v>
      </c>
      <c r="T494" s="59">
        <f t="shared" si="254"/>
        <v>0</v>
      </c>
      <c r="U494" s="59">
        <f t="shared" si="255"/>
        <v>0</v>
      </c>
      <c r="V494" s="59">
        <f t="shared" si="256"/>
        <v>0</v>
      </c>
      <c r="W494" s="59">
        <f t="shared" si="257"/>
        <v>0</v>
      </c>
      <c r="X494" s="59">
        <f t="shared" si="258"/>
        <v>0</v>
      </c>
      <c r="Y494" s="59">
        <f t="shared" si="259"/>
        <v>0</v>
      </c>
      <c r="Z494" s="59">
        <f t="shared" si="260"/>
        <v>0</v>
      </c>
      <c r="AA494" s="59">
        <f t="shared" si="261"/>
        <v>0</v>
      </c>
      <c r="AB494" s="59">
        <f t="shared" si="262"/>
        <v>0</v>
      </c>
      <c r="AC494" s="59">
        <f t="shared" si="263"/>
        <v>0</v>
      </c>
      <c r="AD494" s="59">
        <f t="shared" si="264"/>
        <v>0</v>
      </c>
      <c r="AE494" s="59">
        <f t="shared" si="265"/>
        <v>0</v>
      </c>
      <c r="AF494" s="59">
        <f t="shared" si="266"/>
        <v>0</v>
      </c>
      <c r="AG494" s="59">
        <f t="shared" si="267"/>
        <v>0</v>
      </c>
      <c r="AH494" s="59">
        <f t="shared" si="268"/>
        <v>0</v>
      </c>
      <c r="AI494" s="59">
        <f t="shared" si="269"/>
        <v>0</v>
      </c>
      <c r="AJ494" s="59">
        <f t="shared" si="270"/>
        <v>0</v>
      </c>
      <c r="AK494" s="59">
        <f t="shared" si="271"/>
        <v>0</v>
      </c>
      <c r="AL494" s="59">
        <f t="shared" si="272"/>
        <v>0</v>
      </c>
      <c r="AM494" s="59">
        <f t="shared" si="273"/>
        <v>0</v>
      </c>
      <c r="AN494" s="59">
        <f t="shared" si="274"/>
        <v>0</v>
      </c>
      <c r="AO494" s="59">
        <f t="shared" si="275"/>
        <v>0</v>
      </c>
      <c r="AP494" s="59">
        <f t="shared" si="276"/>
        <v>0</v>
      </c>
      <c r="AQ494" s="59">
        <f t="shared" si="277"/>
        <v>0</v>
      </c>
      <c r="BR494" s="59" t="str">
        <f t="shared" si="278"/>
        <v/>
      </c>
      <c r="BS494" s="59" t="str">
        <f t="shared" si="279"/>
        <v/>
      </c>
      <c r="BU494" s="59" t="str">
        <f t="shared" si="280"/>
        <v/>
      </c>
      <c r="BV494" s="59" t="str">
        <f t="shared" si="281"/>
        <v/>
      </c>
      <c r="BX494" s="59" t="str">
        <f t="shared" si="282"/>
        <v/>
      </c>
      <c r="BY494" s="59" t="str">
        <f t="shared" si="283"/>
        <v/>
      </c>
      <c r="BZ494" s="59"/>
      <c r="CB494" s="59" t="str">
        <f t="shared" si="284"/>
        <v/>
      </c>
      <c r="CD494" s="59" t="str">
        <f t="shared" si="285"/>
        <v/>
      </c>
      <c r="CE494" s="59" t="str">
        <f t="shared" si="251"/>
        <v/>
      </c>
      <c r="CF494" s="60">
        <v>493</v>
      </c>
      <c r="CG494" s="60" t="str">
        <f>IF($CF494=Output!$C$7,$BS494,"")</f>
        <v/>
      </c>
    </row>
    <row r="495" spans="1:85" x14ac:dyDescent="0.25">
      <c r="A495" s="37"/>
      <c r="B495" s="39"/>
      <c r="C495" s="37"/>
      <c r="D495" s="37"/>
      <c r="E495" s="37"/>
      <c r="F495" s="37"/>
      <c r="G495" s="62"/>
      <c r="H495" s="57"/>
      <c r="I495" s="57"/>
      <c r="J495" s="57"/>
      <c r="K495" s="57"/>
      <c r="L495" s="57"/>
      <c r="M495" s="57"/>
      <c r="N495" s="57"/>
      <c r="O495" s="57"/>
      <c r="P495" s="57"/>
      <c r="R495" s="59">
        <f t="shared" si="252"/>
        <v>0</v>
      </c>
      <c r="S495" s="59">
        <f t="shared" si="253"/>
        <v>0</v>
      </c>
      <c r="T495" s="59">
        <f t="shared" si="254"/>
        <v>0</v>
      </c>
      <c r="U495" s="59">
        <f t="shared" si="255"/>
        <v>0</v>
      </c>
      <c r="V495" s="59">
        <f t="shared" si="256"/>
        <v>0</v>
      </c>
      <c r="W495" s="59">
        <f t="shared" si="257"/>
        <v>0</v>
      </c>
      <c r="X495" s="59">
        <f t="shared" si="258"/>
        <v>0</v>
      </c>
      <c r="Y495" s="59">
        <f t="shared" si="259"/>
        <v>0</v>
      </c>
      <c r="Z495" s="59">
        <f t="shared" si="260"/>
        <v>0</v>
      </c>
      <c r="AA495" s="59">
        <f t="shared" si="261"/>
        <v>0</v>
      </c>
      <c r="AB495" s="59">
        <f t="shared" si="262"/>
        <v>0</v>
      </c>
      <c r="AC495" s="59">
        <f t="shared" si="263"/>
        <v>0</v>
      </c>
      <c r="AD495" s="59">
        <f t="shared" si="264"/>
        <v>0</v>
      </c>
      <c r="AE495" s="59">
        <f t="shared" si="265"/>
        <v>0</v>
      </c>
      <c r="AF495" s="59">
        <f t="shared" si="266"/>
        <v>0</v>
      </c>
      <c r="AG495" s="59">
        <f t="shared" si="267"/>
        <v>0</v>
      </c>
      <c r="AH495" s="59">
        <f t="shared" si="268"/>
        <v>0</v>
      </c>
      <c r="AI495" s="59">
        <f t="shared" si="269"/>
        <v>0</v>
      </c>
      <c r="AJ495" s="59">
        <f t="shared" si="270"/>
        <v>0</v>
      </c>
      <c r="AK495" s="59">
        <f t="shared" si="271"/>
        <v>0</v>
      </c>
      <c r="AL495" s="59">
        <f t="shared" si="272"/>
        <v>0</v>
      </c>
      <c r="AM495" s="59">
        <f t="shared" si="273"/>
        <v>0</v>
      </c>
      <c r="AN495" s="59">
        <f t="shared" si="274"/>
        <v>0</v>
      </c>
      <c r="AO495" s="59">
        <f t="shared" si="275"/>
        <v>0</v>
      </c>
      <c r="AP495" s="59">
        <f t="shared" si="276"/>
        <v>0</v>
      </c>
      <c r="AQ495" s="59">
        <f t="shared" si="277"/>
        <v>0</v>
      </c>
      <c r="BR495" s="59" t="str">
        <f t="shared" si="278"/>
        <v/>
      </c>
      <c r="BS495" s="59" t="str">
        <f t="shared" si="279"/>
        <v/>
      </c>
      <c r="BU495" s="59" t="str">
        <f t="shared" si="280"/>
        <v/>
      </c>
      <c r="BV495" s="59" t="str">
        <f t="shared" si="281"/>
        <v/>
      </c>
      <c r="BX495" s="59" t="str">
        <f t="shared" si="282"/>
        <v/>
      </c>
      <c r="BY495" s="59" t="str">
        <f t="shared" si="283"/>
        <v/>
      </c>
      <c r="BZ495" s="59"/>
      <c r="CB495" s="59" t="str">
        <f t="shared" si="284"/>
        <v/>
      </c>
      <c r="CD495" s="59" t="str">
        <f t="shared" si="285"/>
        <v/>
      </c>
      <c r="CE495" s="59" t="str">
        <f t="shared" si="251"/>
        <v/>
      </c>
      <c r="CF495" s="60">
        <v>494</v>
      </c>
      <c r="CG495" s="60" t="str">
        <f>IF($CF495=Output!$C$7,$BS495,"")</f>
        <v/>
      </c>
    </row>
    <row r="496" spans="1:85" x14ac:dyDescent="0.25">
      <c r="A496" s="37"/>
      <c r="B496" s="39"/>
      <c r="C496" s="37"/>
      <c r="D496" s="37"/>
      <c r="E496" s="37"/>
      <c r="F496" s="37"/>
      <c r="G496" s="62"/>
      <c r="H496" s="57"/>
      <c r="I496" s="57"/>
      <c r="J496" s="57"/>
      <c r="K496" s="57"/>
      <c r="L496" s="57"/>
      <c r="M496" s="57"/>
      <c r="N496" s="57"/>
      <c r="O496" s="57"/>
      <c r="P496" s="57"/>
      <c r="R496" s="59">
        <f t="shared" si="252"/>
        <v>0</v>
      </c>
      <c r="S496" s="59">
        <f t="shared" si="253"/>
        <v>0</v>
      </c>
      <c r="T496" s="59">
        <f t="shared" si="254"/>
        <v>0</v>
      </c>
      <c r="U496" s="59">
        <f t="shared" si="255"/>
        <v>0</v>
      </c>
      <c r="V496" s="59">
        <f t="shared" si="256"/>
        <v>0</v>
      </c>
      <c r="W496" s="59">
        <f t="shared" si="257"/>
        <v>0</v>
      </c>
      <c r="X496" s="59">
        <f t="shared" si="258"/>
        <v>0</v>
      </c>
      <c r="Y496" s="59">
        <f t="shared" si="259"/>
        <v>0</v>
      </c>
      <c r="Z496" s="59">
        <f t="shared" si="260"/>
        <v>0</v>
      </c>
      <c r="AA496" s="59">
        <f t="shared" si="261"/>
        <v>0</v>
      </c>
      <c r="AB496" s="59">
        <f t="shared" si="262"/>
        <v>0</v>
      </c>
      <c r="AC496" s="59">
        <f t="shared" si="263"/>
        <v>0</v>
      </c>
      <c r="AD496" s="59">
        <f t="shared" si="264"/>
        <v>0</v>
      </c>
      <c r="AE496" s="59">
        <f t="shared" si="265"/>
        <v>0</v>
      </c>
      <c r="AF496" s="59">
        <f t="shared" si="266"/>
        <v>0</v>
      </c>
      <c r="AG496" s="59">
        <f t="shared" si="267"/>
        <v>0</v>
      </c>
      <c r="AH496" s="59">
        <f t="shared" si="268"/>
        <v>0</v>
      </c>
      <c r="AI496" s="59">
        <f t="shared" si="269"/>
        <v>0</v>
      </c>
      <c r="AJ496" s="59">
        <f t="shared" si="270"/>
        <v>0</v>
      </c>
      <c r="AK496" s="59">
        <f t="shared" si="271"/>
        <v>0</v>
      </c>
      <c r="AL496" s="59">
        <f t="shared" si="272"/>
        <v>0</v>
      </c>
      <c r="AM496" s="59">
        <f t="shared" si="273"/>
        <v>0</v>
      </c>
      <c r="AN496" s="59">
        <f t="shared" si="274"/>
        <v>0</v>
      </c>
      <c r="AO496" s="59">
        <f t="shared" si="275"/>
        <v>0</v>
      </c>
      <c r="AP496" s="59">
        <f t="shared" si="276"/>
        <v>0</v>
      </c>
      <c r="AQ496" s="59">
        <f t="shared" si="277"/>
        <v>0</v>
      </c>
      <c r="BR496" s="59" t="str">
        <f t="shared" si="278"/>
        <v/>
      </c>
      <c r="BS496" s="59" t="str">
        <f t="shared" si="279"/>
        <v/>
      </c>
      <c r="BU496" s="59" t="str">
        <f t="shared" si="280"/>
        <v/>
      </c>
      <c r="BV496" s="59" t="str">
        <f t="shared" si="281"/>
        <v/>
      </c>
      <c r="BX496" s="59" t="str">
        <f t="shared" si="282"/>
        <v/>
      </c>
      <c r="BY496" s="59" t="str">
        <f t="shared" si="283"/>
        <v/>
      </c>
      <c r="BZ496" s="59"/>
      <c r="CB496" s="59" t="str">
        <f t="shared" si="284"/>
        <v/>
      </c>
      <c r="CD496" s="59" t="str">
        <f t="shared" si="285"/>
        <v/>
      </c>
      <c r="CE496" s="59" t="str">
        <f t="shared" si="251"/>
        <v/>
      </c>
      <c r="CF496" s="60">
        <v>495</v>
      </c>
      <c r="CG496" s="60" t="str">
        <f>IF($CF496=Output!$C$7,$BS496,"")</f>
        <v/>
      </c>
    </row>
    <row r="497" spans="1:85" x14ac:dyDescent="0.25">
      <c r="A497" s="37"/>
      <c r="B497" s="39"/>
      <c r="C497" s="37"/>
      <c r="D497" s="37"/>
      <c r="E497" s="37"/>
      <c r="F497" s="37"/>
      <c r="G497" s="62"/>
      <c r="H497" s="57"/>
      <c r="I497" s="57"/>
      <c r="J497" s="57"/>
      <c r="K497" s="57"/>
      <c r="L497" s="57"/>
      <c r="M497" s="57"/>
      <c r="N497" s="57"/>
      <c r="O497" s="57"/>
      <c r="P497" s="57"/>
      <c r="R497" s="59">
        <f t="shared" si="252"/>
        <v>0</v>
      </c>
      <c r="S497" s="59">
        <f t="shared" si="253"/>
        <v>0</v>
      </c>
      <c r="T497" s="59">
        <f t="shared" si="254"/>
        <v>0</v>
      </c>
      <c r="U497" s="59">
        <f t="shared" si="255"/>
        <v>0</v>
      </c>
      <c r="V497" s="59">
        <f t="shared" si="256"/>
        <v>0</v>
      </c>
      <c r="W497" s="59">
        <f t="shared" si="257"/>
        <v>0</v>
      </c>
      <c r="X497" s="59">
        <f t="shared" si="258"/>
        <v>0</v>
      </c>
      <c r="Y497" s="59">
        <f t="shared" si="259"/>
        <v>0</v>
      </c>
      <c r="Z497" s="59">
        <f t="shared" si="260"/>
        <v>0</v>
      </c>
      <c r="AA497" s="59">
        <f t="shared" si="261"/>
        <v>0</v>
      </c>
      <c r="AB497" s="59">
        <f t="shared" si="262"/>
        <v>0</v>
      </c>
      <c r="AC497" s="59">
        <f t="shared" si="263"/>
        <v>0</v>
      </c>
      <c r="AD497" s="59">
        <f t="shared" si="264"/>
        <v>0</v>
      </c>
      <c r="AE497" s="59">
        <f t="shared" si="265"/>
        <v>0</v>
      </c>
      <c r="AF497" s="59">
        <f t="shared" si="266"/>
        <v>0</v>
      </c>
      <c r="AG497" s="59">
        <f t="shared" si="267"/>
        <v>0</v>
      </c>
      <c r="AH497" s="59">
        <f t="shared" si="268"/>
        <v>0</v>
      </c>
      <c r="AI497" s="59">
        <f t="shared" si="269"/>
        <v>0</v>
      </c>
      <c r="AJ497" s="59">
        <f t="shared" si="270"/>
        <v>0</v>
      </c>
      <c r="AK497" s="59">
        <f t="shared" si="271"/>
        <v>0</v>
      </c>
      <c r="AL497" s="59">
        <f t="shared" si="272"/>
        <v>0</v>
      </c>
      <c r="AM497" s="59">
        <f t="shared" si="273"/>
        <v>0</v>
      </c>
      <c r="AN497" s="59">
        <f t="shared" si="274"/>
        <v>0</v>
      </c>
      <c r="AO497" s="59">
        <f t="shared" si="275"/>
        <v>0</v>
      </c>
      <c r="AP497" s="59">
        <f t="shared" si="276"/>
        <v>0</v>
      </c>
      <c r="AQ497" s="59">
        <f t="shared" si="277"/>
        <v>0</v>
      </c>
      <c r="BR497" s="59" t="str">
        <f t="shared" si="278"/>
        <v/>
      </c>
      <c r="BS497" s="59" t="str">
        <f t="shared" si="279"/>
        <v/>
      </c>
      <c r="BU497" s="59" t="str">
        <f t="shared" si="280"/>
        <v/>
      </c>
      <c r="BV497" s="59" t="str">
        <f t="shared" si="281"/>
        <v/>
      </c>
      <c r="BX497" s="59" t="str">
        <f t="shared" si="282"/>
        <v/>
      </c>
      <c r="BY497" s="59" t="str">
        <f t="shared" si="283"/>
        <v/>
      </c>
      <c r="BZ497" s="59"/>
      <c r="CB497" s="59" t="str">
        <f t="shared" si="284"/>
        <v/>
      </c>
      <c r="CD497" s="59" t="str">
        <f t="shared" si="285"/>
        <v/>
      </c>
      <c r="CE497" s="59" t="str">
        <f t="shared" si="251"/>
        <v/>
      </c>
      <c r="CF497" s="60">
        <v>496</v>
      </c>
      <c r="CG497" s="60" t="str">
        <f>IF($CF497=Output!$C$7,$BS497,"")</f>
        <v/>
      </c>
    </row>
    <row r="498" spans="1:85" x14ac:dyDescent="0.25">
      <c r="A498" s="37"/>
      <c r="B498" s="39"/>
      <c r="C498" s="37"/>
      <c r="D498" s="37"/>
      <c r="E498" s="37"/>
      <c r="F498" s="37"/>
      <c r="G498" s="62"/>
      <c r="H498" s="57"/>
      <c r="I498" s="57"/>
      <c r="J498" s="57"/>
      <c r="K498" s="57"/>
      <c r="L498" s="57"/>
      <c r="M498" s="57"/>
      <c r="N498" s="57"/>
      <c r="O498" s="57"/>
      <c r="P498" s="57"/>
      <c r="R498" s="59">
        <f t="shared" si="252"/>
        <v>0</v>
      </c>
      <c r="S498" s="59">
        <f t="shared" si="253"/>
        <v>0</v>
      </c>
      <c r="T498" s="59">
        <f t="shared" si="254"/>
        <v>0</v>
      </c>
      <c r="U498" s="59">
        <f t="shared" si="255"/>
        <v>0</v>
      </c>
      <c r="V498" s="59">
        <f t="shared" si="256"/>
        <v>0</v>
      </c>
      <c r="W498" s="59">
        <f t="shared" si="257"/>
        <v>0</v>
      </c>
      <c r="X498" s="59">
        <f t="shared" si="258"/>
        <v>0</v>
      </c>
      <c r="Y498" s="59">
        <f t="shared" si="259"/>
        <v>0</v>
      </c>
      <c r="Z498" s="59">
        <f t="shared" si="260"/>
        <v>0</v>
      </c>
      <c r="AA498" s="59">
        <f t="shared" si="261"/>
        <v>0</v>
      </c>
      <c r="AB498" s="59">
        <f t="shared" si="262"/>
        <v>0</v>
      </c>
      <c r="AC498" s="59">
        <f t="shared" si="263"/>
        <v>0</v>
      </c>
      <c r="AD498" s="59">
        <f t="shared" si="264"/>
        <v>0</v>
      </c>
      <c r="AE498" s="59">
        <f t="shared" si="265"/>
        <v>0</v>
      </c>
      <c r="AF498" s="59">
        <f t="shared" si="266"/>
        <v>0</v>
      </c>
      <c r="AG498" s="59">
        <f t="shared" si="267"/>
        <v>0</v>
      </c>
      <c r="AH498" s="59">
        <f t="shared" si="268"/>
        <v>0</v>
      </c>
      <c r="AI498" s="59">
        <f t="shared" si="269"/>
        <v>0</v>
      </c>
      <c r="AJ498" s="59">
        <f t="shared" si="270"/>
        <v>0</v>
      </c>
      <c r="AK498" s="59">
        <f t="shared" si="271"/>
        <v>0</v>
      </c>
      <c r="AL498" s="59">
        <f t="shared" si="272"/>
        <v>0</v>
      </c>
      <c r="AM498" s="59">
        <f t="shared" si="273"/>
        <v>0</v>
      </c>
      <c r="AN498" s="59">
        <f t="shared" si="274"/>
        <v>0</v>
      </c>
      <c r="AO498" s="59">
        <f t="shared" si="275"/>
        <v>0</v>
      </c>
      <c r="AP498" s="59">
        <f t="shared" si="276"/>
        <v>0</v>
      </c>
      <c r="AQ498" s="59">
        <f t="shared" si="277"/>
        <v>0</v>
      </c>
      <c r="BR498" s="59" t="str">
        <f t="shared" si="278"/>
        <v/>
      </c>
      <c r="BS498" s="59" t="str">
        <f t="shared" si="279"/>
        <v/>
      </c>
      <c r="BU498" s="59" t="str">
        <f t="shared" si="280"/>
        <v/>
      </c>
      <c r="BV498" s="59" t="str">
        <f t="shared" si="281"/>
        <v/>
      </c>
      <c r="BX498" s="59" t="str">
        <f t="shared" si="282"/>
        <v/>
      </c>
      <c r="BY498" s="59" t="str">
        <f t="shared" si="283"/>
        <v/>
      </c>
      <c r="BZ498" s="59"/>
      <c r="CB498" s="59" t="str">
        <f t="shared" si="284"/>
        <v/>
      </c>
      <c r="CD498" s="59" t="str">
        <f t="shared" si="285"/>
        <v/>
      </c>
      <c r="CE498" s="59" t="str">
        <f t="shared" si="251"/>
        <v/>
      </c>
      <c r="CF498" s="60">
        <v>497</v>
      </c>
      <c r="CG498" s="60" t="str">
        <f>IF($CF498=Output!$C$7,$BS498,"")</f>
        <v/>
      </c>
    </row>
    <row r="499" spans="1:85" x14ac:dyDescent="0.25">
      <c r="A499" s="37"/>
      <c r="B499" s="39"/>
      <c r="C499" s="37"/>
      <c r="D499" s="37"/>
      <c r="E499" s="37"/>
      <c r="F499" s="37"/>
      <c r="G499" s="62"/>
      <c r="H499" s="57"/>
      <c r="I499" s="57"/>
      <c r="J499" s="57"/>
      <c r="K499" s="57"/>
      <c r="L499" s="57"/>
      <c r="M499" s="57"/>
      <c r="N499" s="57"/>
      <c r="O499" s="57"/>
      <c r="P499" s="57"/>
      <c r="R499" s="59">
        <f t="shared" si="252"/>
        <v>0</v>
      </c>
      <c r="S499" s="59">
        <f t="shared" si="253"/>
        <v>0</v>
      </c>
      <c r="T499" s="59">
        <f t="shared" si="254"/>
        <v>0</v>
      </c>
      <c r="U499" s="59">
        <f t="shared" si="255"/>
        <v>0</v>
      </c>
      <c r="V499" s="59">
        <f t="shared" si="256"/>
        <v>0</v>
      </c>
      <c r="W499" s="59">
        <f t="shared" si="257"/>
        <v>0</v>
      </c>
      <c r="X499" s="59">
        <f t="shared" si="258"/>
        <v>0</v>
      </c>
      <c r="Y499" s="59">
        <f t="shared" si="259"/>
        <v>0</v>
      </c>
      <c r="Z499" s="59">
        <f t="shared" si="260"/>
        <v>0</v>
      </c>
      <c r="AA499" s="59">
        <f t="shared" si="261"/>
        <v>0</v>
      </c>
      <c r="AB499" s="59">
        <f t="shared" si="262"/>
        <v>0</v>
      </c>
      <c r="AC499" s="59">
        <f t="shared" si="263"/>
        <v>0</v>
      </c>
      <c r="AD499" s="59">
        <f t="shared" si="264"/>
        <v>0</v>
      </c>
      <c r="AE499" s="59">
        <f t="shared" si="265"/>
        <v>0</v>
      </c>
      <c r="AF499" s="59">
        <f t="shared" si="266"/>
        <v>0</v>
      </c>
      <c r="AG499" s="59">
        <f t="shared" si="267"/>
        <v>0</v>
      </c>
      <c r="AH499" s="59">
        <f t="shared" si="268"/>
        <v>0</v>
      </c>
      <c r="AI499" s="59">
        <f t="shared" si="269"/>
        <v>0</v>
      </c>
      <c r="AJ499" s="59">
        <f t="shared" si="270"/>
        <v>0</v>
      </c>
      <c r="AK499" s="59">
        <f t="shared" si="271"/>
        <v>0</v>
      </c>
      <c r="AL499" s="59">
        <f t="shared" si="272"/>
        <v>0</v>
      </c>
      <c r="AM499" s="59">
        <f t="shared" si="273"/>
        <v>0</v>
      </c>
      <c r="AN499" s="59">
        <f t="shared" si="274"/>
        <v>0</v>
      </c>
      <c r="AO499" s="59">
        <f t="shared" si="275"/>
        <v>0</v>
      </c>
      <c r="AP499" s="59">
        <f t="shared" si="276"/>
        <v>0</v>
      </c>
      <c r="AQ499" s="59">
        <f t="shared" si="277"/>
        <v>0</v>
      </c>
      <c r="BR499" s="59" t="str">
        <f t="shared" si="278"/>
        <v/>
      </c>
      <c r="BS499" s="59" t="str">
        <f t="shared" si="279"/>
        <v/>
      </c>
      <c r="BU499" s="59" t="str">
        <f t="shared" si="280"/>
        <v/>
      </c>
      <c r="BV499" s="59" t="str">
        <f t="shared" si="281"/>
        <v/>
      </c>
      <c r="BX499" s="59" t="str">
        <f t="shared" si="282"/>
        <v/>
      </c>
      <c r="BY499" s="59" t="str">
        <f t="shared" si="283"/>
        <v/>
      </c>
      <c r="BZ499" s="59"/>
      <c r="CB499" s="59" t="str">
        <f t="shared" si="284"/>
        <v/>
      </c>
      <c r="CD499" s="59" t="str">
        <f t="shared" si="285"/>
        <v/>
      </c>
      <c r="CE499" s="59" t="str">
        <f t="shared" si="251"/>
        <v/>
      </c>
      <c r="CF499" s="60">
        <v>498</v>
      </c>
      <c r="CG499" s="60" t="str">
        <f>IF($CF499=Output!$C$7,$BS499,"")</f>
        <v/>
      </c>
    </row>
    <row r="500" spans="1:85" x14ac:dyDescent="0.25">
      <c r="A500" s="37"/>
      <c r="B500" s="39"/>
      <c r="C500" s="37"/>
      <c r="D500" s="37"/>
      <c r="E500" s="37"/>
      <c r="F500" s="37"/>
      <c r="G500" s="62"/>
      <c r="H500" s="57"/>
      <c r="I500" s="57"/>
      <c r="J500" s="57"/>
      <c r="K500" s="57"/>
      <c r="L500" s="57"/>
      <c r="M500" s="57"/>
      <c r="N500" s="57"/>
      <c r="O500" s="57"/>
      <c r="P500" s="57"/>
      <c r="R500" s="59">
        <f t="shared" si="252"/>
        <v>0</v>
      </c>
      <c r="S500" s="59">
        <f t="shared" si="253"/>
        <v>0</v>
      </c>
      <c r="T500" s="59">
        <f t="shared" si="254"/>
        <v>0</v>
      </c>
      <c r="U500" s="59">
        <f t="shared" si="255"/>
        <v>0</v>
      </c>
      <c r="V500" s="59">
        <f t="shared" si="256"/>
        <v>0</v>
      </c>
      <c r="W500" s="59">
        <f t="shared" si="257"/>
        <v>0</v>
      </c>
      <c r="X500" s="59">
        <f t="shared" si="258"/>
        <v>0</v>
      </c>
      <c r="Y500" s="59">
        <f t="shared" si="259"/>
        <v>0</v>
      </c>
      <c r="Z500" s="59">
        <f t="shared" si="260"/>
        <v>0</v>
      </c>
      <c r="AA500" s="59">
        <f t="shared" si="261"/>
        <v>0</v>
      </c>
      <c r="AB500" s="59">
        <f t="shared" si="262"/>
        <v>0</v>
      </c>
      <c r="AC500" s="59">
        <f t="shared" si="263"/>
        <v>0</v>
      </c>
      <c r="AD500" s="59">
        <f t="shared" si="264"/>
        <v>0</v>
      </c>
      <c r="AE500" s="59">
        <f t="shared" si="265"/>
        <v>0</v>
      </c>
      <c r="AF500" s="59">
        <f t="shared" si="266"/>
        <v>0</v>
      </c>
      <c r="AG500" s="59">
        <f t="shared" si="267"/>
        <v>0</v>
      </c>
      <c r="AH500" s="59">
        <f t="shared" si="268"/>
        <v>0</v>
      </c>
      <c r="AI500" s="59">
        <f t="shared" si="269"/>
        <v>0</v>
      </c>
      <c r="AJ500" s="59">
        <f t="shared" si="270"/>
        <v>0</v>
      </c>
      <c r="AK500" s="59">
        <f t="shared" si="271"/>
        <v>0</v>
      </c>
      <c r="AL500" s="59">
        <f t="shared" si="272"/>
        <v>0</v>
      </c>
      <c r="AM500" s="59">
        <f t="shared" si="273"/>
        <v>0</v>
      </c>
      <c r="AN500" s="59">
        <f t="shared" si="274"/>
        <v>0</v>
      </c>
      <c r="AO500" s="59">
        <f t="shared" si="275"/>
        <v>0</v>
      </c>
      <c r="AP500" s="59">
        <f t="shared" si="276"/>
        <v>0</v>
      </c>
      <c r="AQ500" s="59">
        <f t="shared" si="277"/>
        <v>0</v>
      </c>
      <c r="BR500" s="59" t="str">
        <f t="shared" si="278"/>
        <v/>
      </c>
      <c r="BS500" s="59" t="str">
        <f t="shared" si="279"/>
        <v/>
      </c>
      <c r="BU500" s="59" t="str">
        <f t="shared" si="280"/>
        <v/>
      </c>
      <c r="BV500" s="59" t="str">
        <f t="shared" si="281"/>
        <v/>
      </c>
      <c r="BX500" s="59" t="str">
        <f t="shared" si="282"/>
        <v/>
      </c>
      <c r="BY500" s="59" t="str">
        <f t="shared" si="283"/>
        <v/>
      </c>
      <c r="BZ500" s="59"/>
      <c r="CB500" s="59" t="str">
        <f t="shared" si="284"/>
        <v/>
      </c>
      <c r="CD500" s="59" t="str">
        <f t="shared" si="285"/>
        <v/>
      </c>
      <c r="CE500" s="59" t="str">
        <f t="shared" si="251"/>
        <v/>
      </c>
      <c r="CF500" s="60">
        <v>499</v>
      </c>
      <c r="CG500" s="60" t="str">
        <f>IF($CF500=Output!$C$7,$BS500,"")</f>
        <v/>
      </c>
    </row>
    <row r="501" spans="1:85" ht="13.8" thickBot="1" x14ac:dyDescent="0.3">
      <c r="A501" s="37"/>
      <c r="B501" s="39"/>
      <c r="C501" s="37"/>
      <c r="D501" s="37"/>
      <c r="E501" s="37"/>
      <c r="F501" s="37"/>
      <c r="G501" s="62"/>
      <c r="H501" s="57"/>
      <c r="I501" s="57"/>
      <c r="J501" s="57"/>
      <c r="K501" s="57"/>
      <c r="L501" s="57"/>
      <c r="M501" s="57"/>
      <c r="N501" s="57"/>
      <c r="O501" s="57"/>
      <c r="P501" s="57"/>
      <c r="R501" s="59">
        <f t="shared" si="252"/>
        <v>0</v>
      </c>
      <c r="S501" s="59">
        <f t="shared" si="253"/>
        <v>0</v>
      </c>
      <c r="T501" s="59">
        <f t="shared" si="254"/>
        <v>0</v>
      </c>
      <c r="U501" s="59">
        <f t="shared" si="255"/>
        <v>0</v>
      </c>
      <c r="V501" s="59">
        <f t="shared" si="256"/>
        <v>0</v>
      </c>
      <c r="W501" s="59">
        <f t="shared" si="257"/>
        <v>0</v>
      </c>
      <c r="X501" s="59">
        <f t="shared" si="258"/>
        <v>0</v>
      </c>
      <c r="Y501" s="59">
        <f t="shared" si="259"/>
        <v>0</v>
      </c>
      <c r="Z501" s="59">
        <f t="shared" si="260"/>
        <v>0</v>
      </c>
      <c r="AA501" s="59">
        <f t="shared" si="261"/>
        <v>0</v>
      </c>
      <c r="AB501" s="59">
        <f t="shared" si="262"/>
        <v>0</v>
      </c>
      <c r="AC501" s="59">
        <f t="shared" si="263"/>
        <v>0</v>
      </c>
      <c r="AD501" s="59">
        <f t="shared" si="264"/>
        <v>0</v>
      </c>
      <c r="AE501" s="59">
        <f t="shared" si="265"/>
        <v>0</v>
      </c>
      <c r="AF501" s="59">
        <f t="shared" si="266"/>
        <v>0</v>
      </c>
      <c r="AG501" s="59">
        <f t="shared" si="267"/>
        <v>0</v>
      </c>
      <c r="AH501" s="59">
        <f t="shared" si="268"/>
        <v>0</v>
      </c>
      <c r="AI501" s="59">
        <f t="shared" si="269"/>
        <v>0</v>
      </c>
      <c r="AJ501" s="59">
        <f t="shared" si="270"/>
        <v>0</v>
      </c>
      <c r="AK501" s="59">
        <f t="shared" si="271"/>
        <v>0</v>
      </c>
      <c r="AL501" s="59">
        <f t="shared" si="272"/>
        <v>0</v>
      </c>
      <c r="AM501" s="59">
        <f t="shared" si="273"/>
        <v>0</v>
      </c>
      <c r="AN501" s="59">
        <f t="shared" si="274"/>
        <v>0</v>
      </c>
      <c r="AO501" s="59">
        <f t="shared" si="275"/>
        <v>0</v>
      </c>
      <c r="AP501" s="59">
        <f t="shared" si="276"/>
        <v>0</v>
      </c>
      <c r="AQ501" s="59">
        <f t="shared" si="277"/>
        <v>0</v>
      </c>
      <c r="BR501" s="59" t="str">
        <f t="shared" si="278"/>
        <v/>
      </c>
      <c r="BS501" s="59" t="str">
        <f t="shared" si="279"/>
        <v/>
      </c>
      <c r="BU501" s="59" t="s">
        <v>85</v>
      </c>
      <c r="BV501" s="59" t="s">
        <v>85</v>
      </c>
      <c r="BX501" s="59" t="s">
        <v>85</v>
      </c>
      <c r="BY501" s="59" t="s">
        <v>85</v>
      </c>
      <c r="BZ501" s="59"/>
      <c r="CB501" s="59" t="str">
        <f>IF(ISBLANK($A501)=TRUE,"",($BU501-($CA$2*$BV501))^2)</f>
        <v/>
      </c>
      <c r="CD501" s="59" t="str">
        <f t="shared" si="285"/>
        <v/>
      </c>
      <c r="CE501" s="59" t="str">
        <f t="shared" si="251"/>
        <v/>
      </c>
      <c r="CF501" s="60">
        <v>500</v>
      </c>
      <c r="CG501" s="60" t="str">
        <f>IF($CF501=Output!$C$7,$BS501,"")</f>
        <v/>
      </c>
    </row>
    <row r="502" spans="1:85" ht="13.8" thickTop="1" x14ac:dyDescent="0.25">
      <c r="A502" s="70"/>
      <c r="B502" s="70"/>
      <c r="C502" s="70"/>
      <c r="D502" s="70"/>
      <c r="E502" s="70"/>
      <c r="F502" s="70"/>
      <c r="G502" s="57"/>
      <c r="H502" s="57"/>
      <c r="I502" s="57"/>
      <c r="J502" s="57"/>
      <c r="K502" s="57"/>
      <c r="L502" s="57"/>
      <c r="M502" s="57"/>
      <c r="N502" s="57"/>
      <c r="O502" s="57"/>
      <c r="P502" s="57"/>
      <c r="R502" s="59">
        <f t="shared" ref="R502:AL502" si="286">SUM(R2:R501)</f>
        <v>21</v>
      </c>
      <c r="S502" s="59">
        <f t="shared" si="286"/>
        <v>41643</v>
      </c>
      <c r="T502" s="59">
        <f t="shared" si="286"/>
        <v>82578839</v>
      </c>
      <c r="U502" s="59">
        <f t="shared" si="286"/>
        <v>0</v>
      </c>
      <c r="V502" s="59">
        <f t="shared" si="286"/>
        <v>0</v>
      </c>
      <c r="W502" s="59">
        <f t="shared" si="286"/>
        <v>0</v>
      </c>
      <c r="X502" s="59">
        <f t="shared" si="286"/>
        <v>82578839</v>
      </c>
      <c r="Y502" s="59">
        <f t="shared" si="286"/>
        <v>163756891557</v>
      </c>
      <c r="Z502" s="59">
        <f t="shared" si="286"/>
        <v>0</v>
      </c>
      <c r="AA502" s="59">
        <f t="shared" si="286"/>
        <v>0</v>
      </c>
      <c r="AB502" s="59">
        <f t="shared" si="286"/>
        <v>0</v>
      </c>
      <c r="AC502" s="59">
        <f t="shared" si="286"/>
        <v>324738999595787</v>
      </c>
      <c r="AD502" s="59">
        <f t="shared" si="286"/>
        <v>0</v>
      </c>
      <c r="AE502" s="59">
        <f t="shared" si="286"/>
        <v>0</v>
      </c>
      <c r="AF502" s="59">
        <f t="shared" si="286"/>
        <v>0</v>
      </c>
      <c r="AG502" s="59">
        <f t="shared" si="286"/>
        <v>0</v>
      </c>
      <c r="AH502" s="59">
        <f t="shared" si="286"/>
        <v>0</v>
      </c>
      <c r="AI502" s="59">
        <f t="shared" si="286"/>
        <v>0</v>
      </c>
      <c r="AJ502" s="59">
        <f t="shared" si="286"/>
        <v>0</v>
      </c>
      <c r="AK502" s="59">
        <f t="shared" si="286"/>
        <v>0</v>
      </c>
      <c r="AL502" s="59">
        <f t="shared" si="286"/>
        <v>0</v>
      </c>
      <c r="AM502" s="59">
        <f>SUM(AM2:AM501)</f>
        <v>7803032</v>
      </c>
      <c r="AN502" s="59">
        <f>SUM(AN2:AN501)</f>
        <v>15477340092</v>
      </c>
      <c r="AO502" s="59">
        <f>SUM(AO2:AO501)</f>
        <v>0</v>
      </c>
      <c r="AP502" s="59">
        <f>SUM(AP2:AP501)</f>
        <v>0</v>
      </c>
      <c r="AQ502" s="59">
        <f>SUM(AQ2:AQ501)</f>
        <v>0</v>
      </c>
      <c r="BR502" s="60" t="s">
        <v>55</v>
      </c>
      <c r="BS502" s="60" t="s">
        <v>55</v>
      </c>
    </row>
    <row r="503" spans="1:85" x14ac:dyDescent="0.25">
      <c r="A503" s="71"/>
      <c r="B503" s="71"/>
      <c r="C503" s="71"/>
      <c r="D503" s="71"/>
      <c r="E503" s="71"/>
      <c r="F503" s="71"/>
      <c r="G503" s="57"/>
      <c r="H503" s="57"/>
      <c r="I503" s="57"/>
      <c r="J503" s="57"/>
      <c r="K503" s="57"/>
      <c r="L503" s="57"/>
      <c r="M503" s="57"/>
      <c r="N503" s="57"/>
      <c r="O503" s="57"/>
      <c r="P503" s="57"/>
    </row>
    <row r="504" spans="1:85" x14ac:dyDescent="0.25">
      <c r="A504" s="58"/>
      <c r="B504" s="58"/>
      <c r="C504" s="58"/>
      <c r="D504" s="58"/>
      <c r="E504" s="58"/>
      <c r="F504" s="58"/>
      <c r="G504" s="57"/>
      <c r="H504" s="57"/>
      <c r="I504" s="57"/>
      <c r="J504" s="57"/>
      <c r="K504" s="57"/>
      <c r="L504" s="57"/>
      <c r="M504" s="57"/>
      <c r="N504" s="57"/>
      <c r="O504" s="57"/>
      <c r="P504" s="57"/>
    </row>
    <row r="53372" spans="46:46" x14ac:dyDescent="0.25">
      <c r="AT53372" s="59"/>
    </row>
  </sheetData>
  <sheetProtection sheet="1" objects="1" scenarios="1"/>
  <pageMargins left="0.75" right="0.75" top="1" bottom="1" header="0.5" footer="0.5"/>
  <pageSetup orientation="portrait" horizontalDpi="300" verticalDpi="300"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8"/>
  <sheetViews>
    <sheetView showGridLines="0" zoomScale="95" zoomScaleNormal="100" workbookViewId="0">
      <selection activeCell="E6" sqref="E6"/>
    </sheetView>
  </sheetViews>
  <sheetFormatPr defaultRowHeight="13.2" x14ac:dyDescent="0.25"/>
  <cols>
    <col min="1" max="5" width="12.6640625" customWidth="1"/>
    <col min="6" max="6" width="12.88671875" customWidth="1"/>
  </cols>
  <sheetData>
    <row r="1" spans="1:8" ht="24" thickTop="1" thickBot="1" x14ac:dyDescent="0.45">
      <c r="A1" s="74" t="s">
        <v>92</v>
      </c>
      <c r="B1" s="75"/>
      <c r="C1" s="75"/>
      <c r="D1" s="75"/>
      <c r="E1" s="75"/>
      <c r="F1" s="75"/>
      <c r="G1" s="3"/>
    </row>
    <row r="2" spans="1:8" ht="18" customHeight="1" thickTop="1" x14ac:dyDescent="0.25">
      <c r="A2" s="24" t="s">
        <v>28</v>
      </c>
      <c r="B2" s="25"/>
      <c r="C2" s="25"/>
      <c r="D2" s="25"/>
      <c r="E2" s="25"/>
      <c r="F2" s="26"/>
      <c r="G2" s="3"/>
    </row>
    <row r="3" spans="1:8" x14ac:dyDescent="0.25">
      <c r="A3" s="20" t="s">
        <v>36</v>
      </c>
      <c r="B3" s="22" t="s">
        <v>35</v>
      </c>
      <c r="C3" s="22" t="str">
        <f>IF(ISBLANK(Data!$C$2)=TRUE," ","B2-hat")</f>
        <v>B2-hat</v>
      </c>
      <c r="D3" s="22" t="str">
        <f>IF(ISBLANK(Data!$D$2)=TRUE," ","B3-hat")</f>
        <v xml:space="preserve"> </v>
      </c>
      <c r="E3" s="22" t="str">
        <f>IF(ISBLANK(Data!$E$2)=TRUE," ","B4-hat")</f>
        <v xml:space="preserve"> </v>
      </c>
      <c r="F3" s="23" t="str">
        <f>IF(ISBLANK(Data!$F$2)=TRUE," ","B5-hat")</f>
        <v xml:space="preserve"> </v>
      </c>
      <c r="G3" s="3"/>
    </row>
    <row r="4" spans="1:8" ht="15" customHeight="1" x14ac:dyDescent="0.25">
      <c r="A4" s="40">
        <v>-730552</v>
      </c>
      <c r="B4" s="41">
        <v>734.53049999999996</v>
      </c>
      <c r="C4" s="41">
        <v>-0.18457999999999999</v>
      </c>
      <c r="D4" s="41"/>
      <c r="E4" s="41"/>
      <c r="F4" s="42"/>
      <c r="G4" s="3"/>
    </row>
    <row r="5" spans="1:8" ht="12" customHeight="1" x14ac:dyDescent="0.25">
      <c r="A5" s="4"/>
      <c r="B5" s="9"/>
      <c r="C5" s="7"/>
      <c r="D5" s="8"/>
      <c r="E5" s="8"/>
      <c r="F5" s="8"/>
      <c r="G5" s="3"/>
    </row>
    <row r="6" spans="1:8" ht="15" customHeight="1" x14ac:dyDescent="0.25">
      <c r="A6" s="12"/>
      <c r="B6" s="32" t="s">
        <v>43</v>
      </c>
      <c r="C6" s="72">
        <v>18.143438306413625</v>
      </c>
      <c r="D6" s="10"/>
      <c r="E6" s="8"/>
      <c r="F6" s="8"/>
      <c r="G6" s="3"/>
    </row>
    <row r="7" spans="1:8" ht="15" customHeight="1" x14ac:dyDescent="0.25">
      <c r="A7" s="12"/>
      <c r="B7" s="32" t="s">
        <v>11</v>
      </c>
      <c r="C7" s="52">
        <v>21</v>
      </c>
      <c r="D7" s="8"/>
      <c r="E7" s="8"/>
      <c r="F7" s="8"/>
      <c r="G7" s="3"/>
    </row>
    <row r="8" spans="1:8" ht="18" customHeight="1" x14ac:dyDescent="0.25">
      <c r="A8" s="15" t="s">
        <v>91</v>
      </c>
      <c r="B8" s="16"/>
      <c r="C8" s="16"/>
      <c r="D8" s="16"/>
      <c r="E8" s="16"/>
      <c r="F8" s="17"/>
      <c r="G8" s="3"/>
    </row>
    <row r="9" spans="1:8" ht="18" customHeight="1" x14ac:dyDescent="0.25">
      <c r="A9" s="34" t="s">
        <v>34</v>
      </c>
      <c r="B9" s="27"/>
      <c r="C9" s="27"/>
      <c r="D9" s="27"/>
      <c r="E9" s="27"/>
      <c r="F9" s="28"/>
      <c r="G9" s="3"/>
    </row>
    <row r="10" spans="1:8" x14ac:dyDescent="0.25">
      <c r="A10" s="18" t="s">
        <v>12</v>
      </c>
      <c r="B10" s="29" t="s">
        <v>33</v>
      </c>
      <c r="C10" s="30" t="str">
        <f>IF(ISBLANK(Data!$C$2)=TRUE," ","X2")</f>
        <v>X2</v>
      </c>
      <c r="D10" s="30" t="str">
        <f>IF(ISBLANK(Data!$D$2)=TRUE," ","X3")</f>
        <v xml:space="preserve"> </v>
      </c>
      <c r="E10" s="30" t="str">
        <f>IF(ISBLANK(Data!$E$2)=TRUE," ","X4")</f>
        <v xml:space="preserve"> </v>
      </c>
      <c r="F10" s="31" t="str">
        <f>IF(ISBLANK(Data!$F$2)=TRUE," ","X5")</f>
        <v xml:space="preserve"> </v>
      </c>
      <c r="G10" s="3"/>
    </row>
    <row r="11" spans="1:8" ht="15" customHeight="1" x14ac:dyDescent="0.25">
      <c r="A11" s="36">
        <v>1</v>
      </c>
      <c r="B11" s="41">
        <v>1994</v>
      </c>
      <c r="C11" s="43">
        <v>3976036</v>
      </c>
      <c r="D11" s="44"/>
      <c r="E11" s="41"/>
      <c r="F11" s="41"/>
      <c r="G11" s="3"/>
    </row>
    <row r="12" spans="1:8" ht="13.5" customHeight="1" x14ac:dyDescent="0.25">
      <c r="A12" s="5"/>
      <c r="B12" s="9"/>
      <c r="C12" s="7"/>
      <c r="D12" s="8"/>
      <c r="E12" s="8"/>
      <c r="F12" s="8"/>
      <c r="G12" s="3"/>
    </row>
    <row r="13" spans="1:8" ht="15.75" customHeight="1" x14ac:dyDescent="0.25">
      <c r="A13" s="21"/>
      <c r="B13" s="33" t="s">
        <v>42</v>
      </c>
      <c r="C13" s="45">
        <v>0.95</v>
      </c>
      <c r="D13" s="8"/>
      <c r="E13" s="8"/>
      <c r="F13" s="8"/>
      <c r="G13" s="3"/>
    </row>
    <row r="14" spans="1:8" ht="18" customHeight="1" x14ac:dyDescent="0.25">
      <c r="A14" s="19" t="s">
        <v>32</v>
      </c>
      <c r="B14" s="16"/>
      <c r="C14" s="16"/>
      <c r="D14" s="16"/>
      <c r="E14" s="16"/>
      <c r="F14" s="17"/>
      <c r="G14" s="3"/>
    </row>
    <row r="15" spans="1:8" ht="15" customHeight="1" x14ac:dyDescent="0.25">
      <c r="A15" s="6" t="str">
        <f>CONCATENATE("The point estimate for Phi is ",ROUND(Data!$CA$2,3),".")</f>
        <v>The point estimate for Phi is 0.733.</v>
      </c>
      <c r="B15" s="7"/>
      <c r="C15" s="7"/>
      <c r="D15" s="7"/>
      <c r="E15" s="7"/>
      <c r="F15" s="7"/>
      <c r="G15" s="3"/>
      <c r="H15" s="51"/>
    </row>
    <row r="16" spans="1:8" ht="12.6" customHeight="1" x14ac:dyDescent="0.25">
      <c r="A16" s="6" t="str">
        <f>CONCATENATE("The P-value for testing Ho: Phi = 0 is ",Data!$BN$26,".")</f>
        <v>The P-value for testing Ho: Phi = 0 is 0.0006.</v>
      </c>
      <c r="B16" s="7"/>
      <c r="C16" s="7"/>
      <c r="D16" s="7"/>
      <c r="E16" s="7"/>
      <c r="F16" s="7"/>
      <c r="G16" s="3"/>
    </row>
    <row r="17" spans="1:7" ht="12.6" customHeight="1" x14ac:dyDescent="0.25">
      <c r="A17" s="6" t="str">
        <f>CONCATENATE("A ",$C$13*100,"% confidence interval for Phi is ( ",ROUND(Data!$BL$24,2)," , ",ROUND(Data!$BL$25,3)," ).")</f>
        <v>A 95% confidence interval for Phi is ( 0.36 , 1.105 ).</v>
      </c>
      <c r="B17" s="7"/>
      <c r="C17" s="7"/>
      <c r="D17" s="7"/>
      <c r="E17" s="7"/>
      <c r="F17" s="7"/>
      <c r="G17" s="3"/>
    </row>
    <row r="18" spans="1:7" ht="3" customHeight="1" x14ac:dyDescent="0.25">
      <c r="A18" s="46"/>
      <c r="B18" s="48"/>
      <c r="C18" s="48"/>
      <c r="D18" s="48"/>
      <c r="E18" s="48"/>
      <c r="F18" s="47"/>
      <c r="G18" s="3"/>
    </row>
    <row r="19" spans="1:7" ht="12.6" customHeight="1" x14ac:dyDescent="0.25">
      <c r="A19" s="50" t="str">
        <f>IF(OR(Data!$BN$26="&lt; 0.0001",Data!$BN$26&lt;(1-$C$13))=TRUE,"Note: The following output uses the autoregressive model.","This autoregressive model is not appropriate because Phi = 0  is a likely value.")</f>
        <v>Note: The following output uses the autoregressive model.</v>
      </c>
      <c r="B19" s="49"/>
      <c r="C19" s="49"/>
      <c r="D19" s="49"/>
      <c r="E19" s="49"/>
      <c r="F19" s="49"/>
      <c r="G19" s="3"/>
    </row>
    <row r="20" spans="1:7" ht="12.6" customHeight="1" x14ac:dyDescent="0.25">
      <c r="A20" s="6" t="str">
        <f>IF(OR(Data!$BN$26="&lt; 0.0001",Data!$BN$26&lt;(1-$C$13))=TRUE,CONCATENATE("  The autoregressive model is:  E(Y)-hat = ",A4," + ",B4,"*X1",IF(ISBLANK(C4)=TRUE,""," + "),IF(ISBLANK(C4)=TRUE,"",C4),IF(ISBLANK(C4)=TRUE,"","*X2"),IF(ISBLANK(D4)=TRUE,""," + "),IF(ISBLANK(D4)=TRUE,"",D4),IF(ISBLANK(D4)=TRUE,"","*X3"),IF(ISBLANK(E4)=TRUE,""," + "),IF(ISBLANK(E4)=TRUE,"",E4),IF(ISBLANK(E4)=TRUE,"","*X4"),IF(ISBLANK(F4)=TRUE,""," + "),IF(ISBLANK(F4)=TRUE,"",F4),IF(ISBLANK(F4)=TRUE,"","*X5")," + ",ROUND(Data!$CA$2,2),"*(Residual at last time period)"),"The following output was obtained using regular regression techniques (same as CI/PI template):")</f>
        <v xml:space="preserve">  The autoregressive model is:  E(Y)-hat = -730552 + 734.5305*X1 + -0.18458*X2 + 0.73*(Residual at last time period)</v>
      </c>
      <c r="B20" s="7"/>
      <c r="C20" s="7"/>
      <c r="D20" s="7"/>
      <c r="E20" s="7"/>
      <c r="F20" s="7"/>
      <c r="G20" s="3"/>
    </row>
    <row r="21" spans="1:7" ht="12.6" customHeight="1" x14ac:dyDescent="0.25">
      <c r="A21" s="6" t="str">
        <f>IF(OR(Data!$BN$26="&lt; 0.0001",Data!$BN$26&lt;(1-$C$13))=TRUE,CONCATENATE("  Estimated MSE for the autoregressive model is ",ROUND(Data!$BL$13,2),". ( ",ABS(ROUND((($C$6-Data!$BL$13)/$C$6)*100,2)),"% reduction )"),CONCATENATE("  The predicted value for E(Y) when ignoring the autoregressive part is ",ROUND(Data!$BC$12,2)))</f>
        <v xml:space="preserve">  Estimated MSE for the autoregressive model is 10.25. ( 43.48% reduction )</v>
      </c>
      <c r="B21" s="7"/>
      <c r="C21" s="7"/>
      <c r="D21" s="7"/>
      <c r="E21" s="7"/>
      <c r="F21" s="7"/>
      <c r="G21" s="3"/>
    </row>
    <row r="22" spans="1:7" ht="14.25" customHeight="1" x14ac:dyDescent="0.25">
      <c r="A22" s="6" t="str">
        <f>IF(OR(Data!$BN$26="&lt; 0.0001",Data!$BN$26&lt;(1-$C$13))=TRUE,CONCATENATE("  The predicted value for the NEXT time period is ",ROUND(Data!$BL$8,2),"."),CONCATENATE("  The ",100*Output!$C$13,"% confidence interval for E(Y) given the above X's is ( ",ROUND(Data!$BC$21,2)," , ",ROUND(Data!$BC$22,2)," )."))</f>
        <v xml:space="preserve">  The predicted value for the NEXT time period is 203.85.</v>
      </c>
      <c r="B22" s="7"/>
      <c r="C22" s="7"/>
      <c r="D22" s="8"/>
      <c r="E22" s="8"/>
      <c r="F22" s="8"/>
      <c r="G22" s="3"/>
    </row>
    <row r="23" spans="1:7" ht="14.25" customHeight="1" thickBot="1" x14ac:dyDescent="0.3">
      <c r="A23" s="35" t="str">
        <f>IF(OR(Data!$BN$26="&lt; 0.0001",Data!$BN$26&lt;(1-$C$13))=TRUE,CONCATENATE("  An approximate ",$C$13*100,"% prediction interval for the NEXT time period is ( ",ROUND(Data!$BL$17,2)," , ",ROUND(Data!$BL$18,2)," )."),CONCATENATE("  The ",100*Output!$C$13,"% prediction interval for Y given the above X's is ( ",ROUND(Data!$BC$25,2)," , ",ROUND(Data!$BC$26,2)," )."))</f>
        <v xml:space="preserve">  An approximate 95% prediction interval for the NEXT time period is ( 197.1 , 210.61 ).</v>
      </c>
      <c r="B23" s="13"/>
      <c r="C23" s="13"/>
      <c r="D23" s="13"/>
      <c r="E23" s="13"/>
      <c r="F23" s="13"/>
      <c r="G23" s="3"/>
    </row>
    <row r="24" spans="1:7" ht="13.8" thickTop="1" x14ac:dyDescent="0.25">
      <c r="C24" s="1"/>
      <c r="D24" s="14"/>
      <c r="E24" s="14"/>
      <c r="F24" s="14"/>
    </row>
    <row r="26" spans="1:7" x14ac:dyDescent="0.25">
      <c r="A26" s="2"/>
    </row>
    <row r="27" spans="1:7" x14ac:dyDescent="0.25">
      <c r="A27" s="73"/>
    </row>
    <row r="28" spans="1:7" x14ac:dyDescent="0.25">
      <c r="B28" s="11"/>
    </row>
  </sheetData>
  <mergeCells count="1">
    <mergeCell ref="A1:F1"/>
  </mergeCells>
  <pageMargins left="0.75" right="0.75" top="1" bottom="1" header="0.5" footer="0.5"/>
  <pageSetup scale="74"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Instructions</vt:lpstr>
      <vt:lpstr>Data</vt:lpstr>
      <vt:lpstr>Output</vt:lpstr>
    </vt:vector>
  </TitlesOfParts>
  <Company>KSU</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Malone</dc:creator>
  <cp:lastModifiedBy>Aniket Gupta</cp:lastModifiedBy>
  <cp:lastPrinted>1999-12-03T05:34:04Z</cp:lastPrinted>
  <dcterms:created xsi:type="dcterms:W3CDTF">1998-10-06T07:37:16Z</dcterms:created>
  <dcterms:modified xsi:type="dcterms:W3CDTF">2024-02-03T22:31:55Z</dcterms:modified>
</cp:coreProperties>
</file>