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A6B3E88-3D58-4D1D-B836-5C86AC20B99E}" xr6:coauthVersionLast="47" xr6:coauthVersionMax="47" xr10:uidLastSave="{00000000-0000-0000-0000-000000000000}"/>
  <bookViews>
    <workbookView xWindow="768" yWindow="768" windowWidth="17280" windowHeight="8880" activeTab="2"/>
  </bookViews>
  <sheets>
    <sheet name="Chart2" sheetId="1" r:id="rId1"/>
    <sheet name="Sheet1" sheetId="2" r:id="rId2"/>
    <sheet name="Chart4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I3" i="2"/>
  <c r="I4" i="2"/>
  <c r="E5" i="2"/>
  <c r="I5" i="2"/>
  <c r="E6" i="2"/>
  <c r="I6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E19" i="2"/>
  <c r="I19" i="2"/>
  <c r="E20" i="2"/>
  <c r="I20" i="2"/>
  <c r="E22" i="2"/>
  <c r="I22" i="2"/>
  <c r="E23" i="2"/>
  <c r="I23" i="2"/>
  <c r="E24" i="2"/>
  <c r="I24" i="2"/>
  <c r="E25" i="2"/>
  <c r="I25" i="2"/>
  <c r="E26" i="2"/>
  <c r="I26" i="2"/>
  <c r="E27" i="2"/>
  <c r="I27" i="2"/>
  <c r="E28" i="2"/>
  <c r="I28" i="2"/>
  <c r="E29" i="2"/>
  <c r="I29" i="2"/>
  <c r="E30" i="2"/>
  <c r="I30" i="2"/>
  <c r="E31" i="2"/>
  <c r="I31" i="2"/>
  <c r="E32" i="2"/>
  <c r="I32" i="2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B76" i="4"/>
  <c r="C76" i="4"/>
  <c r="D76" i="4"/>
</calcChain>
</file>

<file path=xl/sharedStrings.xml><?xml version="1.0" encoding="utf-8"?>
<sst xmlns="http://schemas.openxmlformats.org/spreadsheetml/2006/main" count="102" uniqueCount="77">
  <si>
    <t>Columbia U.</t>
  </si>
  <si>
    <t>Siemens/Maribor U.</t>
  </si>
  <si>
    <t>Maribor U.</t>
  </si>
  <si>
    <t>Barcelona U.</t>
  </si>
  <si>
    <t>Boulder U.</t>
  </si>
  <si>
    <t>Sheffield U.</t>
  </si>
  <si>
    <t>Microsoft</t>
  </si>
  <si>
    <t>Granada U.</t>
  </si>
  <si>
    <t>ATR</t>
  </si>
  <si>
    <t>AT&amp;T</t>
  </si>
  <si>
    <t>Motorola</t>
  </si>
  <si>
    <t>OGI/ICSI/Qualcomm1</t>
  </si>
  <si>
    <t>OGI/ICSI/Qualcomm2</t>
  </si>
  <si>
    <t>*</t>
  </si>
  <si>
    <t>Philips small</t>
  </si>
  <si>
    <t>Philips big</t>
  </si>
  <si>
    <t>Philips big + adapt</t>
  </si>
  <si>
    <t>Bell Labs</t>
  </si>
  <si>
    <t>IBM + adapt</t>
  </si>
  <si>
    <t>UCLA</t>
  </si>
  <si>
    <t>n</t>
  </si>
  <si>
    <t>N</t>
  </si>
  <si>
    <t>Baseline MFCC</t>
  </si>
  <si>
    <t>OGI/ICSI/Qualcomm2new</t>
  </si>
  <si>
    <t>FT/Nijmegen U./Alcatel</t>
  </si>
  <si>
    <t>Alcatel/FT/Nijmegen</t>
  </si>
  <si>
    <t>model adaptation</t>
  </si>
  <si>
    <t>model compression</t>
  </si>
  <si>
    <t>language models</t>
  </si>
  <si>
    <t>prosody</t>
  </si>
  <si>
    <t>prominence/timing</t>
  </si>
  <si>
    <t>knowledge/tech. Integration</t>
  </si>
  <si>
    <t>oral</t>
  </si>
  <si>
    <t>poster</t>
  </si>
  <si>
    <t>PHONETICS/PHONOLOGY</t>
  </si>
  <si>
    <t>PERCEPTION</t>
  </si>
  <si>
    <t>speech perception</t>
  </si>
  <si>
    <t>PRODUCTION</t>
  </si>
  <si>
    <t>voice source</t>
  </si>
  <si>
    <t>articulation</t>
  </si>
  <si>
    <t>misc.</t>
  </si>
  <si>
    <t>FRONT-END</t>
  </si>
  <si>
    <t>enhancement</t>
  </si>
  <si>
    <t>robustness</t>
  </si>
  <si>
    <t>features</t>
  </si>
  <si>
    <t>pitch</t>
  </si>
  <si>
    <t>microphone arrays</t>
  </si>
  <si>
    <t>A/V processing</t>
  </si>
  <si>
    <t>ACOUSTIC MODELING</t>
  </si>
  <si>
    <t>articulatory approaches</t>
  </si>
  <si>
    <t>speaker adaptation</t>
  </si>
  <si>
    <t>adaptation</t>
  </si>
  <si>
    <t>finite state transcducers</t>
  </si>
  <si>
    <t>discriminative training</t>
  </si>
  <si>
    <t>DSR</t>
  </si>
  <si>
    <t>X-lingual models</t>
  </si>
  <si>
    <t>misc</t>
  </si>
  <si>
    <t>LANGUAGE MODELS</t>
  </si>
  <si>
    <t>semantic modeling</t>
  </si>
  <si>
    <t>prosody in ASR</t>
  </si>
  <si>
    <t>LEXICAL MODELS</t>
  </si>
  <si>
    <t>pronunciation</t>
  </si>
  <si>
    <t>segmentals</t>
  </si>
  <si>
    <t>confidence/OOV</t>
  </si>
  <si>
    <t>UNDERSTANDING</t>
  </si>
  <si>
    <t>speech understanding</t>
  </si>
  <si>
    <t>topic detection / retrieval</t>
  </si>
  <si>
    <t>SYNTHESIS</t>
  </si>
  <si>
    <t>SPEAKER ID / LANGUAGE ID</t>
  </si>
  <si>
    <t>SPEECH CODING</t>
  </si>
  <si>
    <t>ASSESSMENT / RESOURCES</t>
  </si>
  <si>
    <t>APPLICATIONS</t>
  </si>
  <si>
    <t>media applications</t>
  </si>
  <si>
    <t>kids, toys, emotions</t>
  </si>
  <si>
    <t>multimodal applications</t>
  </si>
  <si>
    <t>LVCSR</t>
  </si>
  <si>
    <t>DIALOGUE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</si>
</sst>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aurora2 Eurospeech summary (digit accuracy 0dB-20dB)</a:t>
            </a:r>
          </a:p>
        </c:rich>
      </c:tx>
      <c:layout>
        <c:manualLayout>
          <c:xMode val="edge"/>
          <c:yMode val="edge"/>
          <c:x val="0.2188612099644127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345195729537365"/>
          <c:y val="0.13219895287958117"/>
          <c:w val="0.79448398576512436"/>
          <c:h val="0.55104712041884818"/>
        </c:manualLayout>
      </c:layout>
      <c:bar3DChart>
        <c:barDir val="col"/>
        <c:grouping val="clustered"/>
        <c:varyColors val="0"/>
        <c:ser>
          <c:idx val="0"/>
          <c:order val="0"/>
          <c:tx>
            <c:v>multi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Sheet1!$A$3:$A$32</c:f>
              <c:strCache>
                <c:ptCount val="30"/>
                <c:pt idx="0">
                  <c:v>Baseline MFCC</c:v>
                </c:pt>
                <c:pt idx="2">
                  <c:v>UCLA</c:v>
                </c:pt>
                <c:pt idx="3">
                  <c:v>Siemens/Maribor U.</c:v>
                </c:pt>
                <c:pt idx="4">
                  <c:v>Maribor U.</c:v>
                </c:pt>
                <c:pt idx="5">
                  <c:v>Barcelona U.</c:v>
                </c:pt>
                <c:pt idx="6">
                  <c:v>Granada U.</c:v>
                </c:pt>
                <c:pt idx="7">
                  <c:v>Maribor U.</c:v>
                </c:pt>
                <c:pt idx="8">
                  <c:v>ATR</c:v>
                </c:pt>
                <c:pt idx="9">
                  <c:v>AT&amp;T</c:v>
                </c:pt>
                <c:pt idx="10">
                  <c:v>FT/Nijmegen U./Alcatel</c:v>
                </c:pt>
                <c:pt idx="11">
                  <c:v>Alcatel/FT/Nijmegen</c:v>
                </c:pt>
                <c:pt idx="12">
                  <c:v>Motorola</c:v>
                </c:pt>
                <c:pt idx="13">
                  <c:v>Motorola</c:v>
                </c:pt>
                <c:pt idx="14">
                  <c:v>OGI/ICSI/Qualcomm1</c:v>
                </c:pt>
                <c:pt idx="15">
                  <c:v>OGI/ICSI/Qualcomm2</c:v>
                </c:pt>
                <c:pt idx="16">
                  <c:v>OGI/ICSI/Qualcomm2new</c:v>
                </c:pt>
                <c:pt idx="17">
                  <c:v>Columbia U.</c:v>
                </c:pt>
                <c:pt idx="20">
                  <c:v>Boulder U.</c:v>
                </c:pt>
                <c:pt idx="21">
                  <c:v>Microsoft</c:v>
                </c:pt>
                <c:pt idx="22">
                  <c:v>Bell Labs</c:v>
                </c:pt>
                <c:pt idx="23">
                  <c:v>Philips small</c:v>
                </c:pt>
                <c:pt idx="24">
                  <c:v>Philips big</c:v>
                </c:pt>
                <c:pt idx="26">
                  <c:v>Philips big + adapt</c:v>
                </c:pt>
                <c:pt idx="27">
                  <c:v>IBM + adapt</c:v>
                </c:pt>
                <c:pt idx="29">
                  <c:v>Sheffield U.</c:v>
                </c:pt>
              </c:strCache>
            </c:str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86.391999999999996</c:v>
                </c:pt>
                <c:pt idx="2">
                  <c:v>86.51400000000001</c:v>
                </c:pt>
                <c:pt idx="3">
                  <c:v>86.652000000000001</c:v>
                </c:pt>
                <c:pt idx="4">
                  <c:v>88.712000000000003</c:v>
                </c:pt>
                <c:pt idx="5">
                  <c:v>0</c:v>
                </c:pt>
                <c:pt idx="6">
                  <c:v>85.694000000000003</c:v>
                </c:pt>
                <c:pt idx="7">
                  <c:v>88.772000000000006</c:v>
                </c:pt>
                <c:pt idx="8">
                  <c:v>89.338000000000008</c:v>
                </c:pt>
                <c:pt idx="9">
                  <c:v>89.638000000000005</c:v>
                </c:pt>
                <c:pt idx="10">
                  <c:v>89.99799999999999</c:v>
                </c:pt>
                <c:pt idx="11">
                  <c:v>90.512000000000015</c:v>
                </c:pt>
                <c:pt idx="12">
                  <c:v>90.212000000000018</c:v>
                </c:pt>
                <c:pt idx="13">
                  <c:v>90.498000000000005</c:v>
                </c:pt>
                <c:pt idx="14">
                  <c:v>89.59</c:v>
                </c:pt>
                <c:pt idx="15">
                  <c:v>89.965999999999994</c:v>
                </c:pt>
                <c:pt idx="16">
                  <c:v>90.9</c:v>
                </c:pt>
                <c:pt idx="17">
                  <c:v>93.1</c:v>
                </c:pt>
                <c:pt idx="19">
                  <c:v>0</c:v>
                </c:pt>
                <c:pt idx="20">
                  <c:v>0</c:v>
                </c:pt>
                <c:pt idx="21">
                  <c:v>86.352000000000004</c:v>
                </c:pt>
                <c:pt idx="22">
                  <c:v>91.26</c:v>
                </c:pt>
                <c:pt idx="23">
                  <c:v>88.12</c:v>
                </c:pt>
                <c:pt idx="24">
                  <c:v>89.51400000000001</c:v>
                </c:pt>
                <c:pt idx="25">
                  <c:v>0</c:v>
                </c:pt>
                <c:pt idx="26">
                  <c:v>92.509999999999991</c:v>
                </c:pt>
                <c:pt idx="27">
                  <c:v>91.220000000000013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0BD-9EEE-09FB6309B27D}"/>
            </c:ext>
          </c:extLst>
        </c:ser>
        <c:ser>
          <c:idx val="1"/>
          <c:order val="1"/>
          <c:tx>
            <c:v>clean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Sheet1!$A$3:$A$32</c:f>
              <c:strCache>
                <c:ptCount val="30"/>
                <c:pt idx="0">
                  <c:v>Baseline MFCC</c:v>
                </c:pt>
                <c:pt idx="2">
                  <c:v>UCLA</c:v>
                </c:pt>
                <c:pt idx="3">
                  <c:v>Siemens/Maribor U.</c:v>
                </c:pt>
                <c:pt idx="4">
                  <c:v>Maribor U.</c:v>
                </c:pt>
                <c:pt idx="5">
                  <c:v>Barcelona U.</c:v>
                </c:pt>
                <c:pt idx="6">
                  <c:v>Granada U.</c:v>
                </c:pt>
                <c:pt idx="7">
                  <c:v>Maribor U.</c:v>
                </c:pt>
                <c:pt idx="8">
                  <c:v>ATR</c:v>
                </c:pt>
                <c:pt idx="9">
                  <c:v>AT&amp;T</c:v>
                </c:pt>
                <c:pt idx="10">
                  <c:v>FT/Nijmegen U./Alcatel</c:v>
                </c:pt>
                <c:pt idx="11">
                  <c:v>Alcatel/FT/Nijmegen</c:v>
                </c:pt>
                <c:pt idx="12">
                  <c:v>Motorola</c:v>
                </c:pt>
                <c:pt idx="13">
                  <c:v>Motorola</c:v>
                </c:pt>
                <c:pt idx="14">
                  <c:v>OGI/ICSI/Qualcomm1</c:v>
                </c:pt>
                <c:pt idx="15">
                  <c:v>OGI/ICSI/Qualcomm2</c:v>
                </c:pt>
                <c:pt idx="16">
                  <c:v>OGI/ICSI/Qualcomm2new</c:v>
                </c:pt>
                <c:pt idx="17">
                  <c:v>Columbia U.</c:v>
                </c:pt>
                <c:pt idx="20">
                  <c:v>Boulder U.</c:v>
                </c:pt>
                <c:pt idx="21">
                  <c:v>Microsoft</c:v>
                </c:pt>
                <c:pt idx="22">
                  <c:v>Bell Labs</c:v>
                </c:pt>
                <c:pt idx="23">
                  <c:v>Philips small</c:v>
                </c:pt>
                <c:pt idx="24">
                  <c:v>Philips big</c:v>
                </c:pt>
                <c:pt idx="26">
                  <c:v>Philips big + adapt</c:v>
                </c:pt>
                <c:pt idx="27">
                  <c:v>IBM + adapt</c:v>
                </c:pt>
                <c:pt idx="29">
                  <c:v>Sheffield U.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60.064</c:v>
                </c:pt>
                <c:pt idx="1">
                  <c:v>0</c:v>
                </c:pt>
                <c:pt idx="2">
                  <c:v>76.224000000000018</c:v>
                </c:pt>
                <c:pt idx="3">
                  <c:v>77.600000000000009</c:v>
                </c:pt>
                <c:pt idx="4">
                  <c:v>72.204000000000008</c:v>
                </c:pt>
                <c:pt idx="5">
                  <c:v>76.02</c:v>
                </c:pt>
                <c:pt idx="6">
                  <c:v>80.058000000000007</c:v>
                </c:pt>
                <c:pt idx="7">
                  <c:v>72.272000000000006</c:v>
                </c:pt>
                <c:pt idx="8">
                  <c:v>85.346000000000004</c:v>
                </c:pt>
                <c:pt idx="9">
                  <c:v>81.722000000000008</c:v>
                </c:pt>
                <c:pt idx="10">
                  <c:v>83.665999999999997</c:v>
                </c:pt>
                <c:pt idx="11">
                  <c:v>83.612000000000009</c:v>
                </c:pt>
                <c:pt idx="12">
                  <c:v>82.894000000000005</c:v>
                </c:pt>
                <c:pt idx="13">
                  <c:v>83.102000000000004</c:v>
                </c:pt>
                <c:pt idx="14">
                  <c:v>78.972000000000008</c:v>
                </c:pt>
                <c:pt idx="15">
                  <c:v>84.228000000000009</c:v>
                </c:pt>
                <c:pt idx="16">
                  <c:v>84.94</c:v>
                </c:pt>
                <c:pt idx="17">
                  <c:v>0</c:v>
                </c:pt>
                <c:pt idx="19">
                  <c:v>0</c:v>
                </c:pt>
                <c:pt idx="20">
                  <c:v>87.496000000000009</c:v>
                </c:pt>
                <c:pt idx="21">
                  <c:v>83.8</c:v>
                </c:pt>
                <c:pt idx="22">
                  <c:v>83.740000000000009</c:v>
                </c:pt>
                <c:pt idx="23">
                  <c:v>86.572000000000003</c:v>
                </c:pt>
                <c:pt idx="24">
                  <c:v>86.518000000000001</c:v>
                </c:pt>
                <c:pt idx="25">
                  <c:v>0</c:v>
                </c:pt>
                <c:pt idx="26">
                  <c:v>92.334000000000003</c:v>
                </c:pt>
                <c:pt idx="27">
                  <c:v>72.7</c:v>
                </c:pt>
                <c:pt idx="28">
                  <c:v>0</c:v>
                </c:pt>
                <c:pt idx="29">
                  <c:v>86.042000000000016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E-40BD-9EEE-09FB6309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625824"/>
        <c:axId val="1"/>
        <c:axId val="0"/>
      </c:bar3DChart>
      <c:catAx>
        <c:axId val="10736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2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768683274021333"/>
          <c:y val="0.51832460732984298"/>
          <c:w val="9.9644128113878988E-2"/>
          <c:h val="7.06806282722513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Eurospeech 2001 topics</a:t>
            </a:r>
          </a:p>
        </c:rich>
      </c:tx>
      <c:layout>
        <c:manualLayout>
          <c:xMode val="edge"/>
          <c:yMode val="edge"/>
          <c:x val="0.3967971530249110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46619217081836E-2"/>
          <c:y val="0.12172774869109949"/>
          <c:w val="0.84341637010676151"/>
          <c:h val="0.58115183246073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Sheet2!$A$9:$A$74</c:f>
              <c:strCache>
                <c:ptCount val="66"/>
                <c:pt idx="0">
                  <c:v>PHONETICS/PHONOLOGY</c:v>
                </c:pt>
                <c:pt idx="1">
                  <c:v>prosody</c:v>
                </c:pt>
                <c:pt idx="2">
                  <c:v>prominence/timing</c:v>
                </c:pt>
                <c:pt idx="3">
                  <c:v>knowledge/tech. Integration</c:v>
                </c:pt>
                <c:pt idx="5">
                  <c:v>PERCEPTION</c:v>
                </c:pt>
                <c:pt idx="6">
                  <c:v>speech perception</c:v>
                </c:pt>
                <c:pt idx="8">
                  <c:v>PRODUCTION</c:v>
                </c:pt>
                <c:pt idx="9">
                  <c:v>voice source</c:v>
                </c:pt>
                <c:pt idx="10">
                  <c:v>articulation</c:v>
                </c:pt>
                <c:pt idx="11">
                  <c:v>prosody</c:v>
                </c:pt>
                <c:pt idx="12">
                  <c:v>misc.</c:v>
                </c:pt>
                <c:pt idx="15">
                  <c:v>FRONT-END</c:v>
                </c:pt>
                <c:pt idx="16">
                  <c:v>enhancement</c:v>
                </c:pt>
                <c:pt idx="17">
                  <c:v>robustness</c:v>
                </c:pt>
                <c:pt idx="18">
                  <c:v>features</c:v>
                </c:pt>
                <c:pt idx="19">
                  <c:v>pitch</c:v>
                </c:pt>
                <c:pt idx="20">
                  <c:v>microphone arrays</c:v>
                </c:pt>
                <c:pt idx="21">
                  <c:v>A/V processing</c:v>
                </c:pt>
                <c:pt idx="23">
                  <c:v>ACOUSTIC MODELING</c:v>
                </c:pt>
                <c:pt idx="24">
                  <c:v>articulatory approaches</c:v>
                </c:pt>
                <c:pt idx="25">
                  <c:v>speaker adaptation</c:v>
                </c:pt>
                <c:pt idx="26">
                  <c:v>adaptation</c:v>
                </c:pt>
                <c:pt idx="27">
                  <c:v>finite state transcducers</c:v>
                </c:pt>
                <c:pt idx="28">
                  <c:v>discriminative training</c:v>
                </c:pt>
                <c:pt idx="29">
                  <c:v>DSR</c:v>
                </c:pt>
                <c:pt idx="30">
                  <c:v>X-lingual models</c:v>
                </c:pt>
                <c:pt idx="31">
                  <c:v>misc</c:v>
                </c:pt>
                <c:pt idx="33">
                  <c:v>LEXICAL MODELS</c:v>
                </c:pt>
                <c:pt idx="34">
                  <c:v>pronunciation</c:v>
                </c:pt>
                <c:pt idx="35">
                  <c:v>segmentals</c:v>
                </c:pt>
                <c:pt idx="36">
                  <c:v>confidence/OOV</c:v>
                </c:pt>
                <c:pt idx="38">
                  <c:v>LANGUAGE MODELS</c:v>
                </c:pt>
                <c:pt idx="39">
                  <c:v>language models</c:v>
                </c:pt>
                <c:pt idx="40">
                  <c:v>model compression</c:v>
                </c:pt>
                <c:pt idx="41">
                  <c:v>model adaptation</c:v>
                </c:pt>
                <c:pt idx="42">
                  <c:v>semantic modeling</c:v>
                </c:pt>
                <c:pt idx="43">
                  <c:v>prosody in ASR</c:v>
                </c:pt>
                <c:pt idx="45">
                  <c:v>UNDERSTANDING</c:v>
                </c:pt>
                <c:pt idx="46">
                  <c:v>speech understanding</c:v>
                </c:pt>
                <c:pt idx="47">
                  <c:v>topic detection / retrieval</c:v>
                </c:pt>
                <c:pt idx="49">
                  <c:v>DIALOGUE SYSTEMS</c:v>
                </c:pt>
                <c:pt idx="51">
                  <c:v>APPLICATIONS</c:v>
                </c:pt>
                <c:pt idx="52">
                  <c:v>media applications</c:v>
                </c:pt>
                <c:pt idx="53">
                  <c:v>kids, toys, emotions</c:v>
                </c:pt>
                <c:pt idx="54">
                  <c:v>multimodal applications</c:v>
                </c:pt>
                <c:pt idx="55">
                  <c:v>LVCSR</c:v>
                </c:pt>
                <c:pt idx="56">
                  <c:v>misc.</c:v>
                </c:pt>
                <c:pt idx="59">
                  <c:v>SYNTHESIS</c:v>
                </c:pt>
                <c:pt idx="61">
                  <c:v>SPEAKER ID / LANGUAGE ID</c:v>
                </c:pt>
                <c:pt idx="63">
                  <c:v>SPEECH CODING</c:v>
                </c:pt>
                <c:pt idx="65">
                  <c:v>ASSESSMENT / RESOURCES</c:v>
                </c:pt>
              </c:strCache>
            </c:strRef>
          </c:cat>
          <c:val>
            <c:numRef>
              <c:f>Sheet2!$D$9:$D$74</c:f>
              <c:numCache>
                <c:formatCode>General</c:formatCode>
                <c:ptCount val="66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C65-8C86-9BB9696C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27264"/>
        <c:axId val="1"/>
      </c:barChart>
      <c:catAx>
        <c:axId val="1073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62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59786476868322"/>
          <c:y val="0.39528795811518325"/>
          <c:w val="7.3843416370106746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FE92F-7AC4-7EC8-0688-3D7CDB66A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</cdr:x>
      <cdr:y>0.40275</cdr:y>
    </cdr:from>
    <cdr:to>
      <cdr:x>0.18675</cdr:x>
      <cdr:y>0.55025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B54C8D6A-DE16-5F22-6A5C-BF82B8D58E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6580" y="2344682"/>
          <a:ext cx="862911" cy="858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accuracy (%)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FBC7D-B028-D6CB-50FF-BAAF8D2179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E3" sqref="E3"/>
    </sheetView>
  </sheetViews>
  <sheetFormatPr defaultRowHeight="13.2" x14ac:dyDescent="0.25"/>
  <cols>
    <col min="1" max="1" width="23.88671875" customWidth="1"/>
  </cols>
  <sheetData>
    <row r="3" spans="1:10" x14ac:dyDescent="0.25">
      <c r="A3" t="s">
        <v>22</v>
      </c>
      <c r="B3">
        <v>87.82</v>
      </c>
      <c r="C3">
        <v>86.27</v>
      </c>
      <c r="D3">
        <v>83.78</v>
      </c>
      <c r="E3" s="1">
        <f>0.4*B3+0.4*C3+0.2*D3</f>
        <v>86.391999999999996</v>
      </c>
      <c r="F3">
        <v>61.34</v>
      </c>
      <c r="G3">
        <v>55.75</v>
      </c>
      <c r="H3">
        <v>66.14</v>
      </c>
      <c r="I3" s="1">
        <f>0.4*F3+0.4*G3+0.2*H3</f>
        <v>60.064</v>
      </c>
      <c r="J3" t="s">
        <v>13</v>
      </c>
    </row>
    <row r="4" spans="1:10" x14ac:dyDescent="0.25">
      <c r="E4" s="1"/>
      <c r="I4" s="1">
        <f>0.4*F4+0.4*G4+0.2*H4</f>
        <v>0</v>
      </c>
    </row>
    <row r="5" spans="1:10" x14ac:dyDescent="0.25">
      <c r="A5" t="s">
        <v>19</v>
      </c>
      <c r="B5">
        <v>88.05</v>
      </c>
      <c r="C5">
        <v>86.52</v>
      </c>
      <c r="D5">
        <v>83.43</v>
      </c>
      <c r="E5" s="1">
        <f>0.4*B5+0.4*C5+0.2*D5</f>
        <v>86.51400000000001</v>
      </c>
      <c r="F5">
        <v>78.12</v>
      </c>
      <c r="G5">
        <v>79.11</v>
      </c>
      <c r="H5">
        <v>66.66</v>
      </c>
      <c r="I5" s="1">
        <f>0.4*F5+0.4*G5+0.2*H5</f>
        <v>76.224000000000018</v>
      </c>
    </row>
    <row r="6" spans="1:10" x14ac:dyDescent="0.25">
      <c r="A6" t="s">
        <v>1</v>
      </c>
      <c r="B6">
        <v>86.83</v>
      </c>
      <c r="C6">
        <v>86.8</v>
      </c>
      <c r="D6">
        <v>86</v>
      </c>
      <c r="E6" s="1">
        <f>0.4*B6+0.4*C6+0.2*D6</f>
        <v>86.652000000000001</v>
      </c>
      <c r="F6">
        <v>77.02</v>
      </c>
      <c r="G6">
        <v>77.180000000000007</v>
      </c>
      <c r="H6">
        <v>79.599999999999994</v>
      </c>
      <c r="I6" s="1">
        <f>0.4*F6+0.4*G6+0.2*H6</f>
        <v>77.600000000000009</v>
      </c>
      <c r="J6" t="s">
        <v>13</v>
      </c>
    </row>
    <row r="7" spans="1:10" x14ac:dyDescent="0.25">
      <c r="A7" t="s">
        <v>2</v>
      </c>
      <c r="B7">
        <v>89.93</v>
      </c>
      <c r="C7">
        <v>88.36</v>
      </c>
      <c r="D7">
        <v>86.98</v>
      </c>
      <c r="E7" s="1">
        <f>0.4*B7+0.4*C7+0.2*D7</f>
        <v>88.712000000000003</v>
      </c>
      <c r="F7">
        <v>74.06</v>
      </c>
      <c r="G7">
        <v>69.94</v>
      </c>
      <c r="H7">
        <v>73.02</v>
      </c>
      <c r="I7" s="1">
        <f>0.4*F7+0.4*G7+0.2*H7</f>
        <v>72.204000000000008</v>
      </c>
      <c r="J7" t="s">
        <v>13</v>
      </c>
    </row>
    <row r="8" spans="1:10" x14ac:dyDescent="0.25">
      <c r="A8" t="s">
        <v>3</v>
      </c>
      <c r="E8" s="1">
        <f t="shared" ref="E8:E20" si="0">0.4*B8+0.4*C8+0.2*D8</f>
        <v>0</v>
      </c>
      <c r="F8">
        <v>77.599999999999994</v>
      </c>
      <c r="G8">
        <v>74.3</v>
      </c>
      <c r="H8">
        <v>76.3</v>
      </c>
      <c r="I8" s="1">
        <f t="shared" ref="I8:I20" si="1">0.4*F8+0.4*G8+0.2*H8</f>
        <v>76.02</v>
      </c>
      <c r="J8" t="s">
        <v>13</v>
      </c>
    </row>
    <row r="9" spans="1:10" x14ac:dyDescent="0.25">
      <c r="A9" t="s">
        <v>7</v>
      </c>
      <c r="B9">
        <v>86.81</v>
      </c>
      <c r="C9">
        <v>84.48</v>
      </c>
      <c r="D9">
        <v>85.89</v>
      </c>
      <c r="E9" s="1">
        <f t="shared" si="0"/>
        <v>85.694000000000003</v>
      </c>
      <c r="F9">
        <v>80.08</v>
      </c>
      <c r="G9">
        <v>80.63</v>
      </c>
      <c r="H9">
        <v>78.87</v>
      </c>
      <c r="I9" s="1">
        <f t="shared" si="1"/>
        <v>80.058000000000007</v>
      </c>
      <c r="J9" t="s">
        <v>13</v>
      </c>
    </row>
    <row r="10" spans="1:10" x14ac:dyDescent="0.25">
      <c r="A10" t="s">
        <v>2</v>
      </c>
      <c r="B10">
        <v>90.45</v>
      </c>
      <c r="C10">
        <v>87.31</v>
      </c>
      <c r="D10">
        <v>88.34</v>
      </c>
      <c r="E10" s="1">
        <f t="shared" si="0"/>
        <v>88.772000000000006</v>
      </c>
      <c r="F10">
        <v>73.510000000000005</v>
      </c>
      <c r="G10">
        <v>68.69</v>
      </c>
      <c r="H10">
        <v>76.959999999999994</v>
      </c>
      <c r="I10" s="1">
        <f t="shared" si="1"/>
        <v>72.272000000000006</v>
      </c>
      <c r="J10" t="s">
        <v>13</v>
      </c>
    </row>
    <row r="11" spans="1:10" x14ac:dyDescent="0.25">
      <c r="A11" t="s">
        <v>8</v>
      </c>
      <c r="B11">
        <v>89.74</v>
      </c>
      <c r="C11">
        <v>88.73</v>
      </c>
      <c r="D11">
        <v>89.75</v>
      </c>
      <c r="E11" s="1">
        <f t="shared" si="0"/>
        <v>89.338000000000008</v>
      </c>
      <c r="F11">
        <v>85.28</v>
      </c>
      <c r="G11">
        <v>86.27</v>
      </c>
      <c r="H11">
        <v>83.63</v>
      </c>
      <c r="I11" s="1">
        <f t="shared" si="1"/>
        <v>85.346000000000004</v>
      </c>
      <c r="J11" t="s">
        <v>13</v>
      </c>
    </row>
    <row r="12" spans="1:10" x14ac:dyDescent="0.25">
      <c r="A12" t="s">
        <v>9</v>
      </c>
      <c r="B12">
        <v>89.78</v>
      </c>
      <c r="C12">
        <v>89.12</v>
      </c>
      <c r="D12">
        <v>90.39</v>
      </c>
      <c r="E12" s="1">
        <f t="shared" si="0"/>
        <v>89.638000000000005</v>
      </c>
      <c r="F12">
        <v>81.13</v>
      </c>
      <c r="G12">
        <v>82.34</v>
      </c>
      <c r="H12">
        <v>81.67</v>
      </c>
      <c r="I12" s="1">
        <f t="shared" si="1"/>
        <v>81.722000000000008</v>
      </c>
      <c r="J12" t="s">
        <v>13</v>
      </c>
    </row>
    <row r="13" spans="1:10" x14ac:dyDescent="0.25">
      <c r="A13" t="s">
        <v>24</v>
      </c>
      <c r="B13">
        <v>90.96</v>
      </c>
      <c r="C13">
        <v>89.84</v>
      </c>
      <c r="D13">
        <v>88.39</v>
      </c>
      <c r="E13" s="1">
        <f t="shared" si="0"/>
        <v>89.99799999999999</v>
      </c>
      <c r="F13">
        <v>84.18</v>
      </c>
      <c r="G13">
        <v>83.84</v>
      </c>
      <c r="H13">
        <v>82.29</v>
      </c>
      <c r="I13" s="1">
        <f t="shared" si="1"/>
        <v>83.665999999999997</v>
      </c>
      <c r="J13" t="s">
        <v>13</v>
      </c>
    </row>
    <row r="14" spans="1:10" x14ac:dyDescent="0.25">
      <c r="A14" s="3" t="s">
        <v>25</v>
      </c>
      <c r="B14">
        <v>91.26</v>
      </c>
      <c r="C14">
        <v>90.68</v>
      </c>
      <c r="D14">
        <v>88.68</v>
      </c>
      <c r="E14" s="1">
        <f t="shared" si="0"/>
        <v>90.512000000000015</v>
      </c>
      <c r="F14">
        <v>84.44</v>
      </c>
      <c r="G14">
        <v>83.82</v>
      </c>
      <c r="H14">
        <v>81.540000000000006</v>
      </c>
      <c r="I14" s="1">
        <f t="shared" si="1"/>
        <v>83.612000000000009</v>
      </c>
      <c r="J14" t="s">
        <v>13</v>
      </c>
    </row>
    <row r="15" spans="1:10" x14ac:dyDescent="0.25">
      <c r="A15" t="s">
        <v>10</v>
      </c>
      <c r="B15">
        <v>91.17</v>
      </c>
      <c r="C15">
        <v>89.79</v>
      </c>
      <c r="D15">
        <v>89.14</v>
      </c>
      <c r="E15" s="1">
        <f t="shared" si="0"/>
        <v>90.212000000000018</v>
      </c>
      <c r="F15">
        <v>83.66</v>
      </c>
      <c r="G15">
        <v>82.33</v>
      </c>
      <c r="H15">
        <v>82.49</v>
      </c>
      <c r="I15" s="1">
        <f t="shared" si="1"/>
        <v>82.894000000000005</v>
      </c>
      <c r="J15" t="s">
        <v>13</v>
      </c>
    </row>
    <row r="16" spans="1:10" x14ac:dyDescent="0.25">
      <c r="A16" t="s">
        <v>10</v>
      </c>
      <c r="B16">
        <v>91.15</v>
      </c>
      <c r="C16">
        <v>90.08</v>
      </c>
      <c r="D16">
        <v>90.03</v>
      </c>
      <c r="E16" s="1">
        <f t="shared" si="0"/>
        <v>90.498000000000005</v>
      </c>
      <c r="F16">
        <v>83.69</v>
      </c>
      <c r="G16">
        <v>82.39</v>
      </c>
      <c r="H16">
        <v>83.35</v>
      </c>
      <c r="I16" s="1">
        <f t="shared" si="1"/>
        <v>83.102000000000004</v>
      </c>
      <c r="J16" t="s">
        <v>13</v>
      </c>
    </row>
    <row r="17" spans="1:10" x14ac:dyDescent="0.25">
      <c r="A17" t="s">
        <v>11</v>
      </c>
      <c r="B17">
        <v>89.51</v>
      </c>
      <c r="C17">
        <v>89.4</v>
      </c>
      <c r="D17">
        <v>90.13</v>
      </c>
      <c r="E17" s="1">
        <f t="shared" si="0"/>
        <v>89.59</v>
      </c>
      <c r="F17">
        <v>78.260000000000005</v>
      </c>
      <c r="G17">
        <v>79.569999999999993</v>
      </c>
      <c r="H17">
        <v>79.2</v>
      </c>
      <c r="I17" s="1">
        <f t="shared" si="1"/>
        <v>78.972000000000008</v>
      </c>
      <c r="J17" t="s">
        <v>13</v>
      </c>
    </row>
    <row r="18" spans="1:10" x14ac:dyDescent="0.25">
      <c r="A18" s="2" t="s">
        <v>12</v>
      </c>
      <c r="B18">
        <v>89.72</v>
      </c>
      <c r="C18">
        <v>89.95</v>
      </c>
      <c r="D18">
        <v>90.49</v>
      </c>
      <c r="E18" s="1">
        <f t="shared" si="0"/>
        <v>89.965999999999994</v>
      </c>
      <c r="F18">
        <v>84.05</v>
      </c>
      <c r="G18">
        <v>83.98</v>
      </c>
      <c r="H18">
        <v>85.08</v>
      </c>
      <c r="I18" s="1">
        <f t="shared" si="1"/>
        <v>84.228000000000009</v>
      </c>
      <c r="J18" t="s">
        <v>13</v>
      </c>
    </row>
    <row r="19" spans="1:10" x14ac:dyDescent="0.25">
      <c r="A19" s="2" t="s">
        <v>23</v>
      </c>
      <c r="B19">
        <v>91.2</v>
      </c>
      <c r="C19">
        <v>90.6</v>
      </c>
      <c r="D19">
        <v>90.9</v>
      </c>
      <c r="E19" s="1">
        <f t="shared" si="0"/>
        <v>90.9</v>
      </c>
      <c r="F19">
        <v>85.3</v>
      </c>
      <c r="G19">
        <v>83.4</v>
      </c>
      <c r="H19">
        <v>87.3</v>
      </c>
      <c r="I19" s="1">
        <f t="shared" si="1"/>
        <v>84.94</v>
      </c>
      <c r="J19" t="s">
        <v>13</v>
      </c>
    </row>
    <row r="20" spans="1:10" x14ac:dyDescent="0.25">
      <c r="A20" t="s">
        <v>0</v>
      </c>
      <c r="B20">
        <v>93.8</v>
      </c>
      <c r="C20">
        <v>92.1</v>
      </c>
      <c r="D20">
        <v>93.7</v>
      </c>
      <c r="E20" s="1">
        <f t="shared" si="0"/>
        <v>93.1</v>
      </c>
      <c r="I20" s="1">
        <f t="shared" si="1"/>
        <v>0</v>
      </c>
      <c r="J20" t="s">
        <v>20</v>
      </c>
    </row>
    <row r="22" spans="1:10" x14ac:dyDescent="0.25">
      <c r="E22" s="1">
        <f t="shared" ref="E22:E32" si="2">0.4*B22+0.4*C22+0.2*D22</f>
        <v>0</v>
      </c>
      <c r="I22" s="1">
        <f t="shared" ref="I22:I32" si="3">0.4*F22+0.4*G22+0.2*H22</f>
        <v>0</v>
      </c>
    </row>
    <row r="23" spans="1:10" x14ac:dyDescent="0.25">
      <c r="A23" t="s">
        <v>4</v>
      </c>
      <c r="E23" s="1">
        <f t="shared" si="2"/>
        <v>0</v>
      </c>
      <c r="F23">
        <v>87.2</v>
      </c>
      <c r="G23">
        <v>87.94</v>
      </c>
      <c r="H23">
        <v>87.2</v>
      </c>
      <c r="I23" s="1">
        <f t="shared" si="3"/>
        <v>87.496000000000009</v>
      </c>
      <c r="J23" t="s">
        <v>20</v>
      </c>
    </row>
    <row r="24" spans="1:10" x14ac:dyDescent="0.25">
      <c r="A24" t="s">
        <v>6</v>
      </c>
      <c r="B24">
        <v>90.57</v>
      </c>
      <c r="C24">
        <v>82.03</v>
      </c>
      <c r="D24">
        <v>86.56</v>
      </c>
      <c r="E24" s="1">
        <f t="shared" si="2"/>
        <v>86.352000000000004</v>
      </c>
      <c r="F24">
        <v>86.98</v>
      </c>
      <c r="G24">
        <v>80.92</v>
      </c>
      <c r="H24">
        <v>83.2</v>
      </c>
      <c r="I24" s="1">
        <f t="shared" si="3"/>
        <v>83.8</v>
      </c>
      <c r="J24" t="s">
        <v>20</v>
      </c>
    </row>
    <row r="25" spans="1:10" x14ac:dyDescent="0.25">
      <c r="A25" t="s">
        <v>17</v>
      </c>
      <c r="B25">
        <v>91.56</v>
      </c>
      <c r="C25">
        <v>90.69</v>
      </c>
      <c r="D25">
        <v>91.8</v>
      </c>
      <c r="E25" s="1">
        <f t="shared" si="2"/>
        <v>91.26</v>
      </c>
      <c r="F25">
        <v>83.57</v>
      </c>
      <c r="G25">
        <v>84.75</v>
      </c>
      <c r="H25">
        <v>82.06</v>
      </c>
      <c r="I25" s="1">
        <f t="shared" si="3"/>
        <v>83.740000000000009</v>
      </c>
      <c r="J25" t="s">
        <v>20</v>
      </c>
    </row>
    <row r="26" spans="1:10" x14ac:dyDescent="0.25">
      <c r="A26" t="s">
        <v>14</v>
      </c>
      <c r="B26">
        <v>88.77</v>
      </c>
      <c r="C26">
        <v>88.14</v>
      </c>
      <c r="D26">
        <v>86.78</v>
      </c>
      <c r="E26" s="1">
        <f t="shared" si="2"/>
        <v>88.12</v>
      </c>
      <c r="F26">
        <v>86.78</v>
      </c>
      <c r="G26">
        <v>87.19</v>
      </c>
      <c r="H26">
        <v>84.92</v>
      </c>
      <c r="I26" s="1">
        <f t="shared" si="3"/>
        <v>86.572000000000003</v>
      </c>
      <c r="J26" t="s">
        <v>20</v>
      </c>
    </row>
    <row r="27" spans="1:10" x14ac:dyDescent="0.25">
      <c r="A27" t="s">
        <v>15</v>
      </c>
      <c r="B27">
        <v>90.22</v>
      </c>
      <c r="C27">
        <v>88.88</v>
      </c>
      <c r="D27">
        <v>89.37</v>
      </c>
      <c r="E27" s="1">
        <f t="shared" si="2"/>
        <v>89.51400000000001</v>
      </c>
      <c r="F27">
        <v>86.61</v>
      </c>
      <c r="G27">
        <v>86.21</v>
      </c>
      <c r="H27">
        <v>86.95</v>
      </c>
      <c r="I27" s="1">
        <f t="shared" si="3"/>
        <v>86.518000000000001</v>
      </c>
      <c r="J27" t="s">
        <v>21</v>
      </c>
    </row>
    <row r="28" spans="1:10" x14ac:dyDescent="0.25">
      <c r="E28" s="1">
        <f t="shared" si="2"/>
        <v>0</v>
      </c>
      <c r="I28" s="1">
        <f t="shared" si="3"/>
        <v>0</v>
      </c>
    </row>
    <row r="29" spans="1:10" x14ac:dyDescent="0.25">
      <c r="A29" s="2" t="s">
        <v>16</v>
      </c>
      <c r="B29">
        <v>92.8</v>
      </c>
      <c r="C29">
        <v>92.6</v>
      </c>
      <c r="D29">
        <v>91.75</v>
      </c>
      <c r="E29" s="1">
        <f t="shared" si="2"/>
        <v>92.509999999999991</v>
      </c>
      <c r="F29">
        <v>92.62</v>
      </c>
      <c r="G29">
        <v>92.26</v>
      </c>
      <c r="H29">
        <v>91.91</v>
      </c>
      <c r="I29" s="1">
        <f t="shared" si="3"/>
        <v>92.334000000000003</v>
      </c>
      <c r="J29" t="s">
        <v>21</v>
      </c>
    </row>
    <row r="30" spans="1:10" x14ac:dyDescent="0.25">
      <c r="A30" t="s">
        <v>18</v>
      </c>
      <c r="B30">
        <v>92</v>
      </c>
      <c r="C30">
        <v>90</v>
      </c>
      <c r="D30">
        <v>92.1</v>
      </c>
      <c r="E30" s="1">
        <f t="shared" si="2"/>
        <v>91.220000000000013</v>
      </c>
      <c r="F30">
        <v>71.5</v>
      </c>
      <c r="G30">
        <v>74.7</v>
      </c>
      <c r="H30">
        <v>71.099999999999994</v>
      </c>
      <c r="I30" s="1">
        <f t="shared" si="3"/>
        <v>72.7</v>
      </c>
      <c r="J30" t="s">
        <v>21</v>
      </c>
    </row>
    <row r="31" spans="1:10" x14ac:dyDescent="0.25">
      <c r="E31" s="1">
        <f t="shared" si="2"/>
        <v>0</v>
      </c>
      <c r="I31" s="1">
        <f t="shared" si="3"/>
        <v>0</v>
      </c>
    </row>
    <row r="32" spans="1:10" x14ac:dyDescent="0.25">
      <c r="A32" t="s">
        <v>5</v>
      </c>
      <c r="E32" s="1">
        <f t="shared" si="2"/>
        <v>0</v>
      </c>
      <c r="F32">
        <v>88.18</v>
      </c>
      <c r="G32">
        <v>86.04</v>
      </c>
      <c r="H32">
        <v>81.77</v>
      </c>
      <c r="I32" s="1">
        <f t="shared" si="3"/>
        <v>86.042000000000016</v>
      </c>
      <c r="J32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3" workbookViewId="0">
      <selection activeCell="A58" sqref="A58"/>
    </sheetView>
  </sheetViews>
  <sheetFormatPr defaultRowHeight="13.2" x14ac:dyDescent="0.25"/>
  <cols>
    <col min="1" max="1" width="28.6640625" customWidth="1"/>
  </cols>
  <sheetData>
    <row r="1" spans="1:4" x14ac:dyDescent="0.25">
      <c r="B1" t="s">
        <v>32</v>
      </c>
      <c r="C1" t="s">
        <v>33</v>
      </c>
    </row>
    <row r="9" spans="1:4" x14ac:dyDescent="0.25">
      <c r="A9" t="s">
        <v>34</v>
      </c>
    </row>
    <row r="10" spans="1:4" x14ac:dyDescent="0.25">
      <c r="A10" t="s">
        <v>29</v>
      </c>
      <c r="B10">
        <v>1</v>
      </c>
      <c r="C10">
        <v>1</v>
      </c>
      <c r="D10">
        <f>B10+2*C10</f>
        <v>3</v>
      </c>
    </row>
    <row r="11" spans="1:4" x14ac:dyDescent="0.25">
      <c r="A11" t="s">
        <v>30</v>
      </c>
      <c r="B11">
        <v>1</v>
      </c>
      <c r="D11">
        <f t="shared" ref="D11:D74" si="0">B11+2*C11</f>
        <v>1</v>
      </c>
    </row>
    <row r="12" spans="1:4" x14ac:dyDescent="0.25">
      <c r="A12" t="s">
        <v>31</v>
      </c>
      <c r="B12">
        <v>2</v>
      </c>
      <c r="D12">
        <f t="shared" si="0"/>
        <v>2</v>
      </c>
    </row>
    <row r="13" spans="1:4" x14ac:dyDescent="0.25">
      <c r="D13">
        <f t="shared" si="0"/>
        <v>0</v>
      </c>
    </row>
    <row r="14" spans="1:4" x14ac:dyDescent="0.25">
      <c r="A14" t="s">
        <v>35</v>
      </c>
      <c r="D14">
        <f t="shared" si="0"/>
        <v>0</v>
      </c>
    </row>
    <row r="15" spans="1:4" x14ac:dyDescent="0.25">
      <c r="A15" t="s">
        <v>36</v>
      </c>
      <c r="B15">
        <v>1</v>
      </c>
      <c r="C15">
        <v>2</v>
      </c>
      <c r="D15">
        <f t="shared" si="0"/>
        <v>5</v>
      </c>
    </row>
    <row r="16" spans="1:4" x14ac:dyDescent="0.25">
      <c r="D16">
        <f t="shared" si="0"/>
        <v>0</v>
      </c>
    </row>
    <row r="17" spans="1:4" x14ac:dyDescent="0.25">
      <c r="A17" t="s">
        <v>37</v>
      </c>
      <c r="D17">
        <f t="shared" si="0"/>
        <v>0</v>
      </c>
    </row>
    <row r="18" spans="1:4" x14ac:dyDescent="0.25">
      <c r="A18" t="s">
        <v>38</v>
      </c>
      <c r="B18">
        <v>1</v>
      </c>
      <c r="D18">
        <f t="shared" si="0"/>
        <v>1</v>
      </c>
    </row>
    <row r="19" spans="1:4" x14ac:dyDescent="0.25">
      <c r="A19" t="s">
        <v>39</v>
      </c>
      <c r="B19">
        <v>1</v>
      </c>
      <c r="D19">
        <f t="shared" si="0"/>
        <v>1</v>
      </c>
    </row>
    <row r="20" spans="1:4" x14ac:dyDescent="0.25">
      <c r="A20" t="s">
        <v>29</v>
      </c>
      <c r="B20">
        <v>1</v>
      </c>
      <c r="C20">
        <v>1</v>
      </c>
      <c r="D20">
        <f t="shared" si="0"/>
        <v>3</v>
      </c>
    </row>
    <row r="21" spans="1:4" x14ac:dyDescent="0.25">
      <c r="A21" t="s">
        <v>40</v>
      </c>
      <c r="C21">
        <v>1</v>
      </c>
      <c r="D21">
        <f t="shared" si="0"/>
        <v>2</v>
      </c>
    </row>
    <row r="22" spans="1:4" x14ac:dyDescent="0.25">
      <c r="D22">
        <f t="shared" si="0"/>
        <v>0</v>
      </c>
    </row>
    <row r="23" spans="1:4" x14ac:dyDescent="0.25">
      <c r="D23">
        <f t="shared" si="0"/>
        <v>0</v>
      </c>
    </row>
    <row r="24" spans="1:4" x14ac:dyDescent="0.25">
      <c r="A24" t="s">
        <v>41</v>
      </c>
      <c r="D24">
        <f t="shared" si="0"/>
        <v>0</v>
      </c>
    </row>
    <row r="25" spans="1:4" x14ac:dyDescent="0.25">
      <c r="A25" t="s">
        <v>42</v>
      </c>
      <c r="B25">
        <v>1</v>
      </c>
      <c r="C25">
        <v>1</v>
      </c>
      <c r="D25">
        <f t="shared" si="0"/>
        <v>3</v>
      </c>
    </row>
    <row r="26" spans="1:4" x14ac:dyDescent="0.25">
      <c r="A26" t="s">
        <v>43</v>
      </c>
      <c r="B26">
        <v>6</v>
      </c>
      <c r="C26">
        <v>2</v>
      </c>
      <c r="D26">
        <f t="shared" si="0"/>
        <v>10</v>
      </c>
    </row>
    <row r="27" spans="1:4" x14ac:dyDescent="0.25">
      <c r="A27" t="s">
        <v>44</v>
      </c>
      <c r="B27">
        <v>1</v>
      </c>
      <c r="D27">
        <f t="shared" si="0"/>
        <v>1</v>
      </c>
    </row>
    <row r="28" spans="1:4" x14ac:dyDescent="0.25">
      <c r="A28" t="s">
        <v>45</v>
      </c>
      <c r="C28">
        <v>1</v>
      </c>
      <c r="D28">
        <f t="shared" si="0"/>
        <v>2</v>
      </c>
    </row>
    <row r="29" spans="1:4" x14ac:dyDescent="0.25">
      <c r="A29" t="s">
        <v>46</v>
      </c>
      <c r="B29">
        <v>1</v>
      </c>
      <c r="C29">
        <v>1</v>
      </c>
      <c r="D29">
        <f t="shared" si="0"/>
        <v>3</v>
      </c>
    </row>
    <row r="30" spans="1:4" x14ac:dyDescent="0.25">
      <c r="A30" t="s">
        <v>47</v>
      </c>
      <c r="B30">
        <v>1</v>
      </c>
      <c r="D30">
        <f t="shared" si="0"/>
        <v>1</v>
      </c>
    </row>
    <row r="31" spans="1:4" x14ac:dyDescent="0.25">
      <c r="D31">
        <f t="shared" si="0"/>
        <v>0</v>
      </c>
    </row>
    <row r="32" spans="1:4" x14ac:dyDescent="0.25">
      <c r="A32" t="s">
        <v>48</v>
      </c>
      <c r="D32">
        <f t="shared" si="0"/>
        <v>0</v>
      </c>
    </row>
    <row r="33" spans="1:4" x14ac:dyDescent="0.25">
      <c r="A33" t="s">
        <v>49</v>
      </c>
      <c r="C33">
        <v>1</v>
      </c>
      <c r="D33">
        <f t="shared" si="0"/>
        <v>2</v>
      </c>
    </row>
    <row r="34" spans="1:4" x14ac:dyDescent="0.25">
      <c r="A34" t="s">
        <v>50</v>
      </c>
      <c r="B34">
        <v>1</v>
      </c>
      <c r="D34">
        <f t="shared" si="0"/>
        <v>1</v>
      </c>
    </row>
    <row r="35" spans="1:4" x14ac:dyDescent="0.25">
      <c r="A35" t="s">
        <v>51</v>
      </c>
      <c r="C35">
        <v>1</v>
      </c>
      <c r="D35">
        <f t="shared" si="0"/>
        <v>2</v>
      </c>
    </row>
    <row r="36" spans="1:4" x14ac:dyDescent="0.25">
      <c r="A36" t="s">
        <v>52</v>
      </c>
      <c r="B36">
        <v>1</v>
      </c>
      <c r="D36">
        <f t="shared" si="0"/>
        <v>1</v>
      </c>
    </row>
    <row r="37" spans="1:4" x14ac:dyDescent="0.25">
      <c r="A37" t="s">
        <v>53</v>
      </c>
      <c r="B37">
        <v>1</v>
      </c>
      <c r="D37">
        <f t="shared" si="0"/>
        <v>1</v>
      </c>
    </row>
    <row r="38" spans="1:4" x14ac:dyDescent="0.25">
      <c r="A38" t="s">
        <v>54</v>
      </c>
      <c r="B38">
        <v>1</v>
      </c>
      <c r="D38">
        <f t="shared" si="0"/>
        <v>1</v>
      </c>
    </row>
    <row r="39" spans="1:4" x14ac:dyDescent="0.25">
      <c r="A39" t="s">
        <v>55</v>
      </c>
      <c r="C39">
        <v>1</v>
      </c>
      <c r="D39">
        <f t="shared" si="0"/>
        <v>2</v>
      </c>
    </row>
    <row r="40" spans="1:4" x14ac:dyDescent="0.25">
      <c r="A40" t="s">
        <v>56</v>
      </c>
      <c r="C40">
        <v>1</v>
      </c>
      <c r="D40">
        <f t="shared" si="0"/>
        <v>2</v>
      </c>
    </row>
    <row r="41" spans="1:4" x14ac:dyDescent="0.25">
      <c r="D41">
        <f t="shared" si="0"/>
        <v>0</v>
      </c>
    </row>
    <row r="42" spans="1:4" x14ac:dyDescent="0.25">
      <c r="A42" t="s">
        <v>60</v>
      </c>
      <c r="D42">
        <f t="shared" si="0"/>
        <v>0</v>
      </c>
    </row>
    <row r="43" spans="1:4" x14ac:dyDescent="0.25">
      <c r="A43" t="s">
        <v>61</v>
      </c>
      <c r="B43">
        <v>1</v>
      </c>
      <c r="C43">
        <v>1</v>
      </c>
      <c r="D43">
        <f t="shared" si="0"/>
        <v>3</v>
      </c>
    </row>
    <row r="44" spans="1:4" x14ac:dyDescent="0.25">
      <c r="A44" t="s">
        <v>62</v>
      </c>
      <c r="B44">
        <v>1</v>
      </c>
      <c r="C44">
        <v>1</v>
      </c>
      <c r="D44">
        <f t="shared" si="0"/>
        <v>3</v>
      </c>
    </row>
    <row r="45" spans="1:4" x14ac:dyDescent="0.25">
      <c r="A45" t="s">
        <v>63</v>
      </c>
      <c r="C45">
        <v>1</v>
      </c>
      <c r="D45">
        <f t="shared" si="0"/>
        <v>2</v>
      </c>
    </row>
    <row r="46" spans="1:4" x14ac:dyDescent="0.25">
      <c r="D46">
        <f t="shared" si="0"/>
        <v>0</v>
      </c>
    </row>
    <row r="47" spans="1:4" x14ac:dyDescent="0.25">
      <c r="A47" t="s">
        <v>57</v>
      </c>
      <c r="D47">
        <f t="shared" si="0"/>
        <v>0</v>
      </c>
    </row>
    <row r="48" spans="1:4" x14ac:dyDescent="0.25">
      <c r="A48" t="s">
        <v>28</v>
      </c>
      <c r="B48">
        <v>2</v>
      </c>
      <c r="C48">
        <v>2</v>
      </c>
      <c r="D48">
        <f t="shared" si="0"/>
        <v>6</v>
      </c>
    </row>
    <row r="49" spans="1:4" x14ac:dyDescent="0.25">
      <c r="A49" t="s">
        <v>27</v>
      </c>
      <c r="B49">
        <v>1</v>
      </c>
      <c r="D49">
        <f t="shared" si="0"/>
        <v>1</v>
      </c>
    </row>
    <row r="50" spans="1:4" x14ac:dyDescent="0.25">
      <c r="A50" t="s">
        <v>26</v>
      </c>
      <c r="B50">
        <v>1</v>
      </c>
      <c r="D50">
        <f t="shared" si="0"/>
        <v>1</v>
      </c>
    </row>
    <row r="51" spans="1:4" x14ac:dyDescent="0.25">
      <c r="A51" t="s">
        <v>58</v>
      </c>
      <c r="B51">
        <v>1</v>
      </c>
      <c r="D51">
        <f t="shared" si="0"/>
        <v>1</v>
      </c>
    </row>
    <row r="52" spans="1:4" x14ac:dyDescent="0.25">
      <c r="A52" t="s">
        <v>59</v>
      </c>
      <c r="B52">
        <v>1</v>
      </c>
      <c r="D52">
        <f t="shared" si="0"/>
        <v>1</v>
      </c>
    </row>
    <row r="53" spans="1:4" x14ac:dyDescent="0.25">
      <c r="D53">
        <f t="shared" si="0"/>
        <v>0</v>
      </c>
    </row>
    <row r="54" spans="1:4" x14ac:dyDescent="0.25">
      <c r="A54" t="s">
        <v>64</v>
      </c>
      <c r="D54">
        <f t="shared" si="0"/>
        <v>0</v>
      </c>
    </row>
    <row r="55" spans="1:4" x14ac:dyDescent="0.25">
      <c r="A55" t="s">
        <v>65</v>
      </c>
      <c r="B55">
        <v>1</v>
      </c>
      <c r="C55">
        <v>1</v>
      </c>
      <c r="D55">
        <f t="shared" si="0"/>
        <v>3</v>
      </c>
    </row>
    <row r="56" spans="1:4" x14ac:dyDescent="0.25">
      <c r="A56" t="s">
        <v>66</v>
      </c>
      <c r="B56">
        <v>1</v>
      </c>
      <c r="D56">
        <f t="shared" si="0"/>
        <v>1</v>
      </c>
    </row>
    <row r="57" spans="1:4" x14ac:dyDescent="0.25">
      <c r="D57">
        <f t="shared" si="0"/>
        <v>0</v>
      </c>
    </row>
    <row r="58" spans="1:4" x14ac:dyDescent="0.25">
      <c r="A58" t="s">
        <v>76</v>
      </c>
      <c r="B58">
        <v>3</v>
      </c>
      <c r="C58">
        <v>2</v>
      </c>
      <c r="D58">
        <f t="shared" si="0"/>
        <v>7</v>
      </c>
    </row>
    <row r="59" spans="1:4" x14ac:dyDescent="0.25">
      <c r="D59">
        <f t="shared" si="0"/>
        <v>0</v>
      </c>
    </row>
    <row r="60" spans="1:4" x14ac:dyDescent="0.25">
      <c r="A60" t="s">
        <v>71</v>
      </c>
      <c r="D60">
        <f t="shared" si="0"/>
        <v>0</v>
      </c>
    </row>
    <row r="61" spans="1:4" x14ac:dyDescent="0.25">
      <c r="A61" t="s">
        <v>72</v>
      </c>
      <c r="B61">
        <v>1</v>
      </c>
      <c r="D61">
        <f t="shared" si="0"/>
        <v>1</v>
      </c>
    </row>
    <row r="62" spans="1:4" x14ac:dyDescent="0.25">
      <c r="A62" t="s">
        <v>73</v>
      </c>
      <c r="B62">
        <v>1</v>
      </c>
      <c r="D62">
        <f t="shared" si="0"/>
        <v>1</v>
      </c>
    </row>
    <row r="63" spans="1:4" x14ac:dyDescent="0.25">
      <c r="A63" t="s">
        <v>74</v>
      </c>
      <c r="B63">
        <v>1</v>
      </c>
      <c r="D63">
        <f t="shared" si="0"/>
        <v>1</v>
      </c>
    </row>
    <row r="64" spans="1:4" x14ac:dyDescent="0.25">
      <c r="A64" t="s">
        <v>75</v>
      </c>
      <c r="B64">
        <v>2</v>
      </c>
      <c r="D64">
        <f t="shared" si="0"/>
        <v>2</v>
      </c>
    </row>
    <row r="65" spans="1:4" x14ac:dyDescent="0.25">
      <c r="A65" t="s">
        <v>40</v>
      </c>
      <c r="C65">
        <v>1</v>
      </c>
      <c r="D65">
        <f t="shared" si="0"/>
        <v>2</v>
      </c>
    </row>
    <row r="66" spans="1:4" x14ac:dyDescent="0.25">
      <c r="D66">
        <f t="shared" si="0"/>
        <v>0</v>
      </c>
    </row>
    <row r="67" spans="1:4" x14ac:dyDescent="0.25">
      <c r="D67">
        <f t="shared" si="0"/>
        <v>0</v>
      </c>
    </row>
    <row r="68" spans="1:4" x14ac:dyDescent="0.25">
      <c r="A68" t="s">
        <v>67</v>
      </c>
      <c r="B68">
        <v>4</v>
      </c>
      <c r="C68">
        <v>2</v>
      </c>
      <c r="D68">
        <f t="shared" si="0"/>
        <v>8</v>
      </c>
    </row>
    <row r="69" spans="1:4" x14ac:dyDescent="0.25">
      <c r="D69">
        <f t="shared" si="0"/>
        <v>0</v>
      </c>
    </row>
    <row r="70" spans="1:4" x14ac:dyDescent="0.25">
      <c r="A70" t="s">
        <v>68</v>
      </c>
      <c r="B70">
        <v>3</v>
      </c>
      <c r="C70">
        <v>2</v>
      </c>
      <c r="D70">
        <f t="shared" si="0"/>
        <v>7</v>
      </c>
    </row>
    <row r="71" spans="1:4" x14ac:dyDescent="0.25">
      <c r="D71">
        <f t="shared" si="0"/>
        <v>0</v>
      </c>
    </row>
    <row r="72" spans="1:4" x14ac:dyDescent="0.25">
      <c r="A72" t="s">
        <v>69</v>
      </c>
      <c r="B72">
        <v>2</v>
      </c>
      <c r="C72">
        <v>1</v>
      </c>
      <c r="D72">
        <f t="shared" si="0"/>
        <v>4</v>
      </c>
    </row>
    <row r="73" spans="1:4" x14ac:dyDescent="0.25">
      <c r="D73">
        <f t="shared" si="0"/>
        <v>0</v>
      </c>
    </row>
    <row r="74" spans="1:4" x14ac:dyDescent="0.25">
      <c r="A74" t="s">
        <v>70</v>
      </c>
      <c r="B74">
        <v>4</v>
      </c>
      <c r="C74">
        <v>2</v>
      </c>
      <c r="D74">
        <f t="shared" si="0"/>
        <v>8</v>
      </c>
    </row>
    <row r="75" spans="1:4" x14ac:dyDescent="0.25">
      <c r="D75">
        <f>B75+2*C75</f>
        <v>0</v>
      </c>
    </row>
    <row r="76" spans="1:4" x14ac:dyDescent="0.25">
      <c r="B76">
        <f>SUM(B9:B74)</f>
        <v>53</v>
      </c>
      <c r="C76">
        <f>SUM(C9:C74)</f>
        <v>30</v>
      </c>
      <c r="D76">
        <f>B76+2*C76</f>
        <v>113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Chart2</vt:lpstr>
      <vt:lpstr>Chart4</vt:lpstr>
    </vt:vector>
  </TitlesOfParts>
  <Company>ICSI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dupont</dc:creator>
  <cp:lastModifiedBy>Aniket Gupta</cp:lastModifiedBy>
  <cp:lastPrinted>2001-09-25T18:33:36Z</cp:lastPrinted>
  <dcterms:created xsi:type="dcterms:W3CDTF">2001-09-25T01:50:04Z</dcterms:created>
  <dcterms:modified xsi:type="dcterms:W3CDTF">2024-02-03T22:32:00Z</dcterms:modified>
</cp:coreProperties>
</file>