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B87D0737-494B-41A7-A826-FBD4F3BD8F2D}" xr6:coauthVersionLast="47" xr6:coauthVersionMax="47" xr10:uidLastSave="{00000000-0000-0000-0000-000000000000}"/>
  <bookViews>
    <workbookView xWindow="768" yWindow="768" windowWidth="17280" windowHeight="8880"/>
  </bookViews>
  <sheets>
    <sheet name="Both Plans" sheetId="4" r:id="rId1"/>
    <sheet name="457 Plan" sheetId="6" r:id="rId2"/>
    <sheet name="401(a) Plan" sheetId="5" r:id="rId3"/>
  </sheets>
  <definedNames>
    <definedName name="_xlnm.Print_Area" localSheetId="2">'401(a) Plan'!$A$1:$E$129</definedName>
    <definedName name="_xlnm.Print_Area" localSheetId="1">'457 Plan'!$A$1:$E$128</definedName>
    <definedName name="_xlnm.Print_Titles" localSheetId="2">'401(a) Plan'!$1:$5</definedName>
    <definedName name="_xlnm.Print_Titles" localSheetId="1">'457 Plan'!$1:$5</definedName>
    <definedName name="_xlnm.Print_Titles" localSheetId="0">'Both Plans'!$1:$5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5" l="1"/>
  <c r="E73" i="5" s="1"/>
  <c r="E82" i="5" s="1"/>
  <c r="E119" i="5" s="1"/>
  <c r="E56" i="5"/>
  <c r="E57" i="5"/>
  <c r="E58" i="5"/>
  <c r="E59" i="5"/>
  <c r="E60" i="5"/>
  <c r="E61" i="5"/>
  <c r="E62" i="5"/>
  <c r="E63" i="5"/>
  <c r="E64" i="5"/>
  <c r="E65" i="5"/>
  <c r="E66" i="5"/>
  <c r="E67" i="5"/>
  <c r="E69" i="5"/>
  <c r="E70" i="5"/>
  <c r="E71" i="5"/>
  <c r="C73" i="5"/>
  <c r="E55" i="6"/>
  <c r="E56" i="6"/>
  <c r="E73" i="6" s="1"/>
  <c r="E81" i="6" s="1"/>
  <c r="E118" i="6" s="1"/>
  <c r="E57" i="6"/>
  <c r="E58" i="6"/>
  <c r="E59" i="6"/>
  <c r="E60" i="6"/>
  <c r="E61" i="6"/>
  <c r="E62" i="6"/>
  <c r="E63" i="6"/>
  <c r="E64" i="6"/>
  <c r="E65" i="6"/>
  <c r="E66" i="6"/>
  <c r="E67" i="6"/>
  <c r="E69" i="6"/>
  <c r="E70" i="6"/>
  <c r="E71" i="6"/>
  <c r="C73" i="6"/>
  <c r="E67" i="4"/>
  <c r="E65" i="4"/>
  <c r="E70" i="4"/>
  <c r="E69" i="4"/>
  <c r="E13" i="6"/>
  <c r="E115" i="6" s="1"/>
  <c r="E121" i="6" s="1"/>
  <c r="E26" i="6"/>
  <c r="E116" i="6" s="1"/>
  <c r="E46" i="6"/>
  <c r="E47" i="6"/>
  <c r="E98" i="6"/>
  <c r="E119" i="6" s="1"/>
  <c r="E112" i="6"/>
  <c r="E120" i="6" s="1"/>
  <c r="E117" i="6"/>
  <c r="E13" i="5"/>
  <c r="E116" i="5" s="1"/>
  <c r="E26" i="5"/>
  <c r="E46" i="5"/>
  <c r="E47" i="5"/>
  <c r="E99" i="5"/>
  <c r="E120" i="5" s="1"/>
  <c r="E113" i="5"/>
  <c r="E117" i="5"/>
  <c r="E118" i="5"/>
  <c r="E121" i="5"/>
  <c r="E58" i="4"/>
  <c r="E57" i="4"/>
  <c r="E73" i="4" s="1"/>
  <c r="E81" i="4" s="1"/>
  <c r="E118" i="4" s="1"/>
  <c r="E13" i="4"/>
  <c r="E115" i="4" s="1"/>
  <c r="E26" i="4"/>
  <c r="E116" i="4" s="1"/>
  <c r="E46" i="4"/>
  <c r="E47" i="4"/>
  <c r="E55" i="4"/>
  <c r="E56" i="4"/>
  <c r="E59" i="4"/>
  <c r="E60" i="4"/>
  <c r="E61" i="4"/>
  <c r="E62" i="4"/>
  <c r="E63" i="4"/>
  <c r="E64" i="4"/>
  <c r="E66" i="4"/>
  <c r="E71" i="4"/>
  <c r="C73" i="4"/>
  <c r="E98" i="4"/>
  <c r="E119" i="4" s="1"/>
  <c r="E112" i="4"/>
  <c r="E117" i="4"/>
  <c r="E120" i="4"/>
  <c r="E122" i="5" l="1"/>
  <c r="E121" i="4"/>
</calcChain>
</file>

<file path=xl/sharedStrings.xml><?xml version="1.0" encoding="utf-8"?>
<sst xmlns="http://schemas.openxmlformats.org/spreadsheetml/2006/main" count="369" uniqueCount="94">
  <si>
    <t>Service Provider Name: _____________________________________________</t>
  </si>
  <si>
    <t>Date:</t>
  </si>
  <si>
    <r>
      <t xml:space="preserve">PER UNIT COST
</t>
    </r>
    <r>
      <rPr>
        <b/>
        <sz val="8"/>
        <rFont val="Times New Roman"/>
        <family val="1"/>
      </rPr>
      <t>(if applicable)</t>
    </r>
  </si>
  <si>
    <t>ANNUAL COST</t>
  </si>
  <si>
    <t>TOTAL</t>
  </si>
  <si>
    <t>INCEPTION FEES</t>
  </si>
  <si>
    <t>Conversion Fees</t>
  </si>
  <si>
    <t>Other (list all other inception fees that apply)</t>
  </si>
  <si>
    <t>*</t>
  </si>
  <si>
    <t>TOTAL INCEPTION FEES</t>
  </si>
  <si>
    <t>TRUSTEE FEES</t>
  </si>
  <si>
    <t>Standard Trust Reporting Package</t>
  </si>
  <si>
    <t>General Trustee Fees</t>
  </si>
  <si>
    <t>Benefit Payments and Associated Tax Reporting</t>
  </si>
  <si>
    <t>Other (list all other trustee fees that apply)</t>
  </si>
  <si>
    <t>TOTAL ANNUAL TRUSTEE FEES</t>
  </si>
  <si>
    <t>PARTICIPANT RECORDKEEPING FEES</t>
  </si>
  <si>
    <t>Enrollment Processing</t>
  </si>
  <si>
    <t>Contribution Processing and Interface to Payroll for Rate Changes</t>
  </si>
  <si>
    <t>Fund Transfers</t>
  </si>
  <si>
    <t>Loan Initiation</t>
  </si>
  <si>
    <t>Loan Maintenance Fee</t>
  </si>
  <si>
    <t>1-800 Costs</t>
  </si>
  <si>
    <t>Statement Mailing (to participants' homes) Including Postage</t>
  </si>
  <si>
    <t>Other (list all other participant recordkeeping fees that apply)</t>
  </si>
  <si>
    <t>TOTAL PARTICIPANT RECORDKEEPING FEES-Daily</t>
  </si>
  <si>
    <t>TOTAL PARTICIPANT RECORDKEEPING FEES-Periodic</t>
  </si>
  <si>
    <t>INVESTMENT MANAGEMENT FEES</t>
  </si>
  <si>
    <t>Investment Management Fees Charged to Funds</t>
  </si>
  <si>
    <t>Proposed Fund Array Based on the Following Asset Class Categories, Assuming 100% of Assets Invested in Proprietary and/or Alliance Funds</t>
  </si>
  <si>
    <t>Estimated Asset
Allocation</t>
  </si>
  <si>
    <t>Expense
Ratio</t>
  </si>
  <si>
    <t>Estimated Fee  Equivalent</t>
  </si>
  <si>
    <t>Total</t>
  </si>
  <si>
    <t>Other (list all investment management fees that apply)</t>
  </si>
  <si>
    <t>TOTAL INVESTMENT MANAGEMENT FEES</t>
  </si>
  <si>
    <t xml:space="preserve"> </t>
  </si>
  <si>
    <t>COMMUNICATION FEES</t>
  </si>
  <si>
    <t>Communications Program Development</t>
  </si>
  <si>
    <t>Employee Meetings</t>
  </si>
  <si>
    <t>Comprehensive Enrollment Kits</t>
  </si>
  <si>
    <t>Newsletter / Videos</t>
  </si>
  <si>
    <t>Investment Performance Profiles</t>
  </si>
  <si>
    <t>Retirement Planning Materials</t>
  </si>
  <si>
    <t>Interactive Retirement Modeling Program</t>
  </si>
  <si>
    <t>Quarterly Insert in Participant Statement</t>
  </si>
  <si>
    <t>Other (list all other communication fees that apply)</t>
  </si>
  <si>
    <t>TOTAL COMMUNICATION FEES</t>
  </si>
  <si>
    <t>MISCELLANEOUS FEES</t>
  </si>
  <si>
    <t>Other (list all miscellaneous fees that apply)</t>
  </si>
  <si>
    <t>TOTAL MISCELLANEOUS FEES</t>
  </si>
  <si>
    <t>ESTIMATE OF TOTAL ANNUAL FEES</t>
  </si>
  <si>
    <t>Inception Fees</t>
  </si>
  <si>
    <t>Trustee Fees</t>
  </si>
  <si>
    <t>Participant Recordkeeping Fees</t>
  </si>
  <si>
    <t>Investment Management Fees</t>
  </si>
  <si>
    <t>Communication Fees</t>
  </si>
  <si>
    <t>Miscellaneous Fees</t>
  </si>
  <si>
    <t>GRAND TOTAL ANNUAL FEES</t>
  </si>
  <si>
    <t xml:space="preserve">Completed By: _______________________________ </t>
  </si>
  <si>
    <t>Date: _____________</t>
  </si>
  <si>
    <t xml:space="preserve">Will You Guarantee Fees for Three Years?___________________________ </t>
  </si>
  <si>
    <t>Will you implement a service agreement in the sales process? ___________________________</t>
  </si>
  <si>
    <t>Fee Matrix</t>
  </si>
  <si>
    <t>Annual Per Participant Fee (daily valuation)</t>
  </si>
  <si>
    <t>Semi-annual Client Service Meetings</t>
  </si>
  <si>
    <r>
      <t>Non-U.S. Equity (</t>
    </r>
    <r>
      <rPr>
        <sz val="10"/>
        <color indexed="10"/>
        <rFont val="Times New Roman"/>
        <family val="1"/>
      </rPr>
      <t>Fund Name</t>
    </r>
    <r>
      <rPr>
        <sz val="10"/>
        <rFont val="Times New Roman"/>
        <family val="1"/>
      </rPr>
      <t>)</t>
    </r>
  </si>
  <si>
    <r>
      <t>Mid Cap Value (</t>
    </r>
    <r>
      <rPr>
        <sz val="10"/>
        <color indexed="10"/>
        <rFont val="Times New Roman"/>
        <family val="1"/>
      </rPr>
      <t>Fund Name</t>
    </r>
    <r>
      <rPr>
        <sz val="10"/>
        <rFont val="Times New Roman"/>
        <family val="1"/>
      </rPr>
      <t>)</t>
    </r>
  </si>
  <si>
    <r>
      <t>Mid Cap Growth (</t>
    </r>
    <r>
      <rPr>
        <sz val="10"/>
        <color indexed="10"/>
        <rFont val="Times New Roman"/>
        <family val="1"/>
      </rPr>
      <t>Fund Name</t>
    </r>
    <r>
      <rPr>
        <sz val="10"/>
        <rFont val="Times New Roman"/>
        <family val="1"/>
      </rPr>
      <t>)</t>
    </r>
  </si>
  <si>
    <r>
      <t>Small Cap Value (</t>
    </r>
    <r>
      <rPr>
        <sz val="10"/>
        <color indexed="10"/>
        <rFont val="Times New Roman"/>
        <family val="1"/>
      </rPr>
      <t>Fund Name</t>
    </r>
    <r>
      <rPr>
        <sz val="10"/>
        <rFont val="Times New Roman"/>
        <family val="1"/>
      </rPr>
      <t>)</t>
    </r>
  </si>
  <si>
    <r>
      <t>Small Cap Growth (</t>
    </r>
    <r>
      <rPr>
        <sz val="10"/>
        <color indexed="10"/>
        <rFont val="Times New Roman"/>
        <family val="1"/>
      </rPr>
      <t>Fund Name</t>
    </r>
    <r>
      <rPr>
        <sz val="10"/>
        <rFont val="Times New Roman"/>
        <family val="1"/>
      </rPr>
      <t>)</t>
    </r>
  </si>
  <si>
    <t>North Dakota PERS</t>
  </si>
  <si>
    <t>401(a) and 457 Companion Plan</t>
  </si>
  <si>
    <r>
      <t>Stable Value (</t>
    </r>
    <r>
      <rPr>
        <sz val="10"/>
        <color indexed="10"/>
        <rFont val="Times New Roman"/>
        <family val="1"/>
      </rPr>
      <t>Fund Name</t>
    </r>
    <r>
      <rPr>
        <sz val="10"/>
        <rFont val="Times New Roman"/>
        <family val="1"/>
      </rPr>
      <t>)</t>
    </r>
  </si>
  <si>
    <r>
      <t>Core Bond (</t>
    </r>
    <r>
      <rPr>
        <sz val="10"/>
        <color indexed="10"/>
        <rFont val="Times New Roman"/>
        <family val="1"/>
      </rPr>
      <t>Fund Name</t>
    </r>
    <r>
      <rPr>
        <sz val="10"/>
        <rFont val="Times New Roman"/>
        <family val="1"/>
      </rPr>
      <t>)</t>
    </r>
  </si>
  <si>
    <r>
      <t>Lifestyle - Conservative (</t>
    </r>
    <r>
      <rPr>
        <sz val="10"/>
        <color indexed="10"/>
        <rFont val="Times New Roman"/>
        <family val="1"/>
      </rPr>
      <t>Fund Name</t>
    </r>
    <r>
      <rPr>
        <sz val="10"/>
        <rFont val="Times New Roman"/>
        <family val="1"/>
      </rPr>
      <t>)</t>
    </r>
  </si>
  <si>
    <r>
      <t>Lifestyle - Moderate (</t>
    </r>
    <r>
      <rPr>
        <sz val="10"/>
        <color indexed="10"/>
        <rFont val="Times New Roman"/>
        <family val="1"/>
      </rPr>
      <t>Fund Name</t>
    </r>
    <r>
      <rPr>
        <sz val="10"/>
        <rFont val="Times New Roman"/>
        <family val="1"/>
      </rPr>
      <t>)</t>
    </r>
  </si>
  <si>
    <r>
      <t>Lifestyle - Aggressive (</t>
    </r>
    <r>
      <rPr>
        <sz val="10"/>
        <color indexed="10"/>
        <rFont val="Times New Roman"/>
        <family val="1"/>
      </rPr>
      <t>Fund Name</t>
    </r>
    <r>
      <rPr>
        <sz val="10"/>
        <rFont val="Times New Roman"/>
        <family val="1"/>
      </rPr>
      <t>)</t>
    </r>
  </si>
  <si>
    <r>
      <t>Large Cap Value (</t>
    </r>
    <r>
      <rPr>
        <sz val="10"/>
        <color indexed="10"/>
        <rFont val="Times New Roman"/>
        <family val="1"/>
      </rPr>
      <t>Fund Name</t>
    </r>
    <r>
      <rPr>
        <sz val="10"/>
        <rFont val="Times New Roman"/>
        <family val="1"/>
      </rPr>
      <t>)</t>
    </r>
  </si>
  <si>
    <r>
      <t>Large Cap Growth (</t>
    </r>
    <r>
      <rPr>
        <sz val="10"/>
        <color indexed="10"/>
        <rFont val="Times New Roman"/>
        <family val="1"/>
      </rPr>
      <t>Fund Name</t>
    </r>
    <r>
      <rPr>
        <sz val="10"/>
        <rFont val="Times New Roman"/>
        <family val="1"/>
      </rPr>
      <t>)</t>
    </r>
  </si>
  <si>
    <t>Self-Directed Brokerage both 457 and 401(a) Plans</t>
  </si>
  <si>
    <t>457 Companion Plan</t>
  </si>
  <si>
    <t>Self-Directed Brokerage 457 Plan</t>
  </si>
  <si>
    <t>401(a)</t>
  </si>
  <si>
    <t>Self-Directed Brokerage 401(a) Plan</t>
  </si>
  <si>
    <r>
      <t>Strategic Balanced (60/40) (</t>
    </r>
    <r>
      <rPr>
        <sz val="10"/>
        <color indexed="10"/>
        <rFont val="Times New Roman"/>
        <family val="1"/>
      </rPr>
      <t>Fund Name</t>
    </r>
    <r>
      <rPr>
        <sz val="10"/>
        <rFont val="Times New Roman"/>
        <family val="1"/>
      </rPr>
      <t>)</t>
    </r>
  </si>
  <si>
    <t>Actively Managed Options</t>
  </si>
  <si>
    <t>Passively Managed Options</t>
  </si>
  <si>
    <r>
      <t>Large Cap Core Passive (</t>
    </r>
    <r>
      <rPr>
        <sz val="10"/>
        <color indexed="10"/>
        <rFont val="Times New Roman"/>
        <family val="1"/>
      </rPr>
      <t>Fund Name</t>
    </r>
    <r>
      <rPr>
        <sz val="10"/>
        <rFont val="Times New Roman"/>
        <family val="1"/>
      </rPr>
      <t>)</t>
    </r>
  </si>
  <si>
    <r>
      <t>Mid Cap Core Passive (</t>
    </r>
    <r>
      <rPr>
        <sz val="10"/>
        <color indexed="10"/>
        <rFont val="Times New Roman"/>
        <family val="1"/>
      </rPr>
      <t>Fund Name</t>
    </r>
    <r>
      <rPr>
        <sz val="10"/>
        <rFont val="Times New Roman"/>
        <family val="1"/>
      </rPr>
      <t>)</t>
    </r>
  </si>
  <si>
    <r>
      <t>Small Cap Core Passive (</t>
    </r>
    <r>
      <rPr>
        <sz val="10"/>
        <color indexed="10"/>
        <rFont val="Times New Roman"/>
        <family val="1"/>
      </rPr>
      <t>Fund Name</t>
    </r>
    <r>
      <rPr>
        <sz val="10"/>
        <rFont val="Times New Roman"/>
        <family val="1"/>
      </rPr>
      <t>)</t>
    </r>
  </si>
  <si>
    <r>
      <t>457 Companion Plan</t>
    </r>
    <r>
      <rPr>
        <sz val="10"/>
        <rFont val="Times New Roman"/>
        <family val="1"/>
      </rPr>
      <t xml:space="preserve">: 14,500 Eligible; 1,068 Active, 1,289 Participant accounts, $10.8mm assets; $2.2mm cash flow in, $200,000 cash flow out                                          </t>
    </r>
  </si>
  <si>
    <r>
      <t>401(a) Plan</t>
    </r>
    <r>
      <rPr>
        <sz val="10"/>
        <rFont val="Times New Roman"/>
        <family val="1"/>
      </rPr>
      <t xml:space="preserve">:  275 Eligible; 258 Active, 296 Participant accounts, $9.6mm assets; $1.02mm cash flow in, $100,000 cash flow out                                           </t>
    </r>
  </si>
  <si>
    <r>
      <t>457 Companion Plan</t>
    </r>
    <r>
      <rPr>
        <sz val="10"/>
        <rFont val="Times New Roman"/>
        <family val="1"/>
      </rPr>
      <t xml:space="preserve">: 14,500 Eligible; 1,068 Active, 1,289 Participant accounts, $10.8mm assets; $2.2mm cash flow in, $200,000 cash flow out     </t>
    </r>
    <r>
      <rPr>
        <b/>
        <sz val="10"/>
        <rFont val="Times New Roman"/>
        <family val="1"/>
      </rPr>
      <t>401(a) Plan</t>
    </r>
    <r>
      <rPr>
        <sz val="10"/>
        <rFont val="Times New Roman"/>
        <family val="1"/>
      </rPr>
      <t xml:space="preserve">:  275 Eligible; 258 Active, 296 Participant accounts, $9.6mm assets; $1.02mm cash flow in, $100,000 cash flow out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</si>
</sst>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0"/>
      <name val="Times New Roman"/>
    </font>
    <font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lightGray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top" wrapText="1"/>
    </xf>
    <xf numFmtId="0" fontId="3" fillId="0" borderId="0" xfId="0" applyFont="1"/>
    <xf numFmtId="0" fontId="2" fillId="0" borderId="2" xfId="0" applyFont="1" applyBorder="1" applyAlignment="1">
      <alignment vertical="top" wrapText="1"/>
    </xf>
    <xf numFmtId="0" fontId="2" fillId="0" borderId="3" xfId="0" applyFont="1" applyBorder="1"/>
    <xf numFmtId="0" fontId="2" fillId="0" borderId="4" xfId="0" applyFont="1" applyBorder="1" applyAlignment="1">
      <alignment horizontal="center" wrapText="1"/>
    </xf>
    <xf numFmtId="0" fontId="2" fillId="0" borderId="0" xfId="0" applyFont="1"/>
    <xf numFmtId="0" fontId="2" fillId="1" borderId="2" xfId="0" applyFont="1" applyFill="1" applyBorder="1" applyAlignment="1">
      <alignment vertical="top" wrapText="1"/>
    </xf>
    <xf numFmtId="0" fontId="2" fillId="1" borderId="5" xfId="0" applyFont="1" applyFill="1" applyBorder="1" applyAlignment="1">
      <alignment vertical="top" wrapText="1"/>
    </xf>
    <xf numFmtId="0" fontId="2" fillId="1" borderId="3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44" fontId="3" fillId="0" borderId="4" xfId="1" applyFont="1" applyBorder="1" applyAlignment="1">
      <alignment vertical="top" wrapText="1"/>
    </xf>
    <xf numFmtId="44" fontId="3" fillId="0" borderId="6" xfId="1" applyFont="1" applyBorder="1" applyAlignment="1">
      <alignment vertical="top" wrapText="1"/>
    </xf>
    <xf numFmtId="7" fontId="3" fillId="0" borderId="4" xfId="0" applyNumberFormat="1" applyFont="1" applyBorder="1" applyAlignment="1">
      <alignment vertical="top" wrapText="1"/>
    </xf>
    <xf numFmtId="7" fontId="3" fillId="0" borderId="6" xfId="0" applyNumberFormat="1" applyFont="1" applyBorder="1" applyAlignment="1">
      <alignment vertical="top" wrapText="1"/>
    </xf>
    <xf numFmtId="44" fontId="3" fillId="0" borderId="7" xfId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0" borderId="5" xfId="0" applyFont="1" applyBorder="1" applyAlignment="1">
      <alignment horizontal="right" vertical="top" wrapText="1"/>
    </xf>
    <xf numFmtId="0" fontId="3" fillId="2" borderId="5" xfId="0" applyFont="1" applyFill="1" applyBorder="1" applyAlignment="1">
      <alignment horizontal="right" vertical="top" wrapText="1"/>
    </xf>
    <xf numFmtId="7" fontId="3" fillId="2" borderId="5" xfId="0" applyNumberFormat="1" applyFont="1" applyFill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44" fontId="3" fillId="0" borderId="10" xfId="1" applyFont="1" applyBorder="1" applyAlignment="1">
      <alignment vertical="top" wrapText="1"/>
    </xf>
    <xf numFmtId="44" fontId="3" fillId="2" borderId="5" xfId="1" applyFont="1" applyFill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8" xfId="0" applyFont="1" applyBorder="1"/>
    <xf numFmtId="0" fontId="2" fillId="0" borderId="5" xfId="0" applyFont="1" applyBorder="1" applyAlignment="1">
      <alignment horizontal="right" vertical="top"/>
    </xf>
    <xf numFmtId="44" fontId="3" fillId="0" borderId="13" xfId="1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1" borderId="2" xfId="0" applyFont="1" applyFill="1" applyBorder="1" applyAlignment="1">
      <alignment horizontal="right"/>
    </xf>
    <xf numFmtId="0" fontId="2" fillId="1" borderId="5" xfId="0" applyFont="1" applyFill="1" applyBorder="1" applyAlignment="1">
      <alignment horizontal="left"/>
    </xf>
    <xf numFmtId="0" fontId="2" fillId="1" borderId="3" xfId="0" applyFont="1" applyFill="1" applyBorder="1" applyAlignment="1">
      <alignment horizontal="left"/>
    </xf>
    <xf numFmtId="0" fontId="3" fillId="0" borderId="14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5" fillId="0" borderId="0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4" fontId="3" fillId="0" borderId="9" xfId="1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3" fillId="0" borderId="1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Continuous"/>
    </xf>
    <xf numFmtId="0" fontId="2" fillId="3" borderId="5" xfId="0" applyFont="1" applyFill="1" applyBorder="1" applyAlignment="1">
      <alignment horizontal="centerContinuous" vertical="top" wrapText="1"/>
    </xf>
    <xf numFmtId="0" fontId="3" fillId="3" borderId="5" xfId="0" applyFont="1" applyFill="1" applyBorder="1" applyAlignment="1">
      <alignment horizontal="centerContinuous" vertical="top" wrapText="1"/>
    </xf>
    <xf numFmtId="0" fontId="3" fillId="3" borderId="3" xfId="0" applyFont="1" applyFill="1" applyBorder="1" applyAlignment="1">
      <alignment horizontal="centerContinuous" vertical="top" wrapTex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right"/>
    </xf>
    <xf numFmtId="2" fontId="3" fillId="0" borderId="8" xfId="0" quotePrefix="1" applyNumberFormat="1" applyFont="1" applyBorder="1" applyAlignment="1">
      <alignment horizontal="right" vertical="top" wrapText="1"/>
    </xf>
    <xf numFmtId="0" fontId="3" fillId="0" borderId="9" xfId="0" applyFont="1" applyBorder="1" applyAlignment="1">
      <alignment horizontal="right" vertical="top" wrapText="1"/>
    </xf>
    <xf numFmtId="0" fontId="6" fillId="0" borderId="3" xfId="0" quotePrefix="1" applyFont="1" applyBorder="1" applyAlignment="1">
      <alignment horizontal="right" wrapText="1"/>
    </xf>
    <xf numFmtId="9" fontId="3" fillId="0" borderId="4" xfId="1" applyNumberFormat="1" applyFont="1" applyBorder="1" applyAlignment="1">
      <alignment vertical="top" wrapText="1"/>
    </xf>
    <xf numFmtId="0" fontId="6" fillId="0" borderId="3" xfId="0" applyFont="1" applyBorder="1" applyAlignment="1">
      <alignment horizontal="right" wrapText="1"/>
    </xf>
    <xf numFmtId="0" fontId="6" fillId="0" borderId="4" xfId="0" applyFont="1" applyBorder="1" applyAlignment="1">
      <alignment horizontal="right" wrapText="1"/>
    </xf>
    <xf numFmtId="0" fontId="6" fillId="0" borderId="4" xfId="0" quotePrefix="1" applyFont="1" applyBorder="1" applyAlignment="1">
      <alignment horizontal="left" wrapText="1"/>
    </xf>
    <xf numFmtId="0" fontId="3" fillId="0" borderId="1" xfId="0" applyFont="1" applyBorder="1" applyAlignment="1">
      <alignment horizontal="right" vertical="top" wrapText="1"/>
    </xf>
    <xf numFmtId="0" fontId="4" fillId="0" borderId="0" xfId="0" applyFont="1" applyAlignment="1">
      <alignment horizontal="left" vertical="top"/>
    </xf>
    <xf numFmtId="5" fontId="3" fillId="0" borderId="4" xfId="1" applyNumberFormat="1" applyFont="1" applyBorder="1" applyAlignment="1">
      <alignment vertical="top" wrapText="1"/>
    </xf>
    <xf numFmtId="5" fontId="3" fillId="0" borderId="3" xfId="1" applyNumberFormat="1" applyFont="1" applyBorder="1" applyAlignment="1">
      <alignment vertical="top" wrapText="1"/>
    </xf>
    <xf numFmtId="5" fontId="3" fillId="0" borderId="13" xfId="1" applyNumberFormat="1" applyFont="1" applyBorder="1" applyAlignment="1">
      <alignment vertical="top" wrapText="1"/>
    </xf>
    <xf numFmtId="5" fontId="3" fillId="0" borderId="4" xfId="0" applyNumberFormat="1" applyFont="1" applyBorder="1" applyAlignment="1">
      <alignment vertical="top" wrapText="1"/>
    </xf>
    <xf numFmtId="5" fontId="3" fillId="0" borderId="16" xfId="1" applyNumberFormat="1" applyFont="1" applyBorder="1" applyAlignment="1">
      <alignment vertical="top" wrapText="1"/>
    </xf>
    <xf numFmtId="5" fontId="3" fillId="0" borderId="4" xfId="1" applyNumberFormat="1" applyFont="1" applyBorder="1" applyAlignment="1">
      <alignment horizontal="right" vertical="top" wrapText="1"/>
    </xf>
    <xf numFmtId="0" fontId="3" fillId="0" borderId="1" xfId="0" quotePrefix="1" applyFont="1" applyBorder="1" applyAlignment="1">
      <alignment horizontal="left" vertical="top" wrapText="1"/>
    </xf>
    <xf numFmtId="0" fontId="3" fillId="0" borderId="0" xfId="0" quotePrefix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right"/>
    </xf>
    <xf numFmtId="10" fontId="3" fillId="0" borderId="4" xfId="1" applyNumberFormat="1" applyFont="1" applyBorder="1" applyAlignment="1">
      <alignment vertical="top" wrapText="1"/>
    </xf>
    <xf numFmtId="0" fontId="3" fillId="0" borderId="12" xfId="0" quotePrefix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quotePrefix="1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wrapText="1"/>
    </xf>
    <xf numFmtId="5" fontId="3" fillId="2" borderId="4" xfId="1" applyNumberFormat="1" applyFont="1" applyFill="1" applyBorder="1" applyAlignment="1">
      <alignment horizontal="right" vertical="top" wrapText="1"/>
    </xf>
    <xf numFmtId="10" fontId="3" fillId="2" borderId="4" xfId="1" applyNumberFormat="1" applyFont="1" applyFill="1" applyBorder="1" applyAlignment="1">
      <alignment vertical="top" wrapText="1"/>
    </xf>
    <xf numFmtId="5" fontId="3" fillId="2" borderId="4" xfId="1" applyNumberFormat="1" applyFont="1" applyFill="1" applyBorder="1" applyAlignment="1">
      <alignment vertical="top" wrapText="1"/>
    </xf>
    <xf numFmtId="0" fontId="6" fillId="2" borderId="4" xfId="0" applyFont="1" applyFill="1" applyBorder="1" applyAlignment="1">
      <alignment horizontal="right" wrapText="1"/>
    </xf>
    <xf numFmtId="0" fontId="6" fillId="2" borderId="3" xfId="0" applyFont="1" applyFill="1" applyBorder="1" applyAlignment="1">
      <alignment horizontal="right" wrapText="1"/>
    </xf>
    <xf numFmtId="0" fontId="6" fillId="2" borderId="3" xfId="0" quotePrefix="1" applyFont="1" applyFill="1" applyBorder="1" applyAlignment="1">
      <alignment horizontal="right" wrapText="1"/>
    </xf>
    <xf numFmtId="0" fontId="3" fillId="0" borderId="0" xfId="0" applyFont="1" applyBorder="1" applyAlignment="1">
      <alignment horizontal="right" vertical="top" wrapText="1"/>
    </xf>
    <xf numFmtId="5" fontId="3" fillId="0" borderId="0" xfId="1" applyNumberFormat="1" applyFont="1" applyBorder="1" applyAlignment="1">
      <alignment horizontal="right" vertical="top" wrapText="1"/>
    </xf>
    <xf numFmtId="9" fontId="3" fillId="0" borderId="0" xfId="1" applyNumberFormat="1" applyFont="1" applyBorder="1" applyAlignment="1">
      <alignment vertical="top" wrapText="1"/>
    </xf>
    <xf numFmtId="5" fontId="3" fillId="0" borderId="9" xfId="1" applyNumberFormat="1" applyFont="1" applyBorder="1" applyAlignment="1">
      <alignment horizontal="right" vertical="top" wrapText="1"/>
    </xf>
    <xf numFmtId="5" fontId="3" fillId="0" borderId="5" xfId="1" applyNumberFormat="1" applyFont="1" applyBorder="1" applyAlignment="1">
      <alignment horizontal="right" vertical="top" wrapText="1"/>
    </xf>
    <xf numFmtId="9" fontId="3" fillId="0" borderId="5" xfId="1" applyNumberFormat="1" applyFont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showGridLines="0" tabSelected="1" topLeftCell="A28" zoomScaleNormal="100" workbookViewId="0">
      <selection activeCell="H43" sqref="H43"/>
    </sheetView>
  </sheetViews>
  <sheetFormatPr defaultColWidth="9.109375" defaultRowHeight="13.2" x14ac:dyDescent="0.25"/>
  <cols>
    <col min="1" max="1" width="4.6640625" style="7" customWidth="1"/>
    <col min="2" max="2" width="46.5546875" style="7" customWidth="1"/>
    <col min="3" max="3" width="13.88671875" style="7" customWidth="1"/>
    <col min="4" max="5" width="13.109375" style="7" customWidth="1"/>
    <col min="6" max="16384" width="9.109375" style="8"/>
  </cols>
  <sheetData>
    <row r="1" spans="1:5" s="1" customFormat="1" x14ac:dyDescent="0.25">
      <c r="A1" s="1" t="s">
        <v>71</v>
      </c>
      <c r="E1" s="53"/>
    </row>
    <row r="2" spans="1:5" s="1" customFormat="1" x14ac:dyDescent="0.25">
      <c r="A2" s="2" t="s">
        <v>72</v>
      </c>
      <c r="B2" s="2"/>
      <c r="C2" s="3"/>
      <c r="D2" s="2"/>
      <c r="E2" s="71" t="s">
        <v>63</v>
      </c>
    </row>
    <row r="3" spans="1:5" s="5" customFormat="1" ht="17.25" customHeight="1" x14ac:dyDescent="0.25">
      <c r="A3" s="4" t="s">
        <v>0</v>
      </c>
      <c r="B3" s="4"/>
      <c r="D3" s="6" t="s">
        <v>1</v>
      </c>
      <c r="E3" s="3"/>
    </row>
    <row r="4" spans="1:5" x14ac:dyDescent="0.25">
      <c r="A4" s="62"/>
    </row>
    <row r="5" spans="1:5" s="12" customFormat="1" ht="37.200000000000003" x14ac:dyDescent="0.25">
      <c r="A5" s="9"/>
      <c r="B5" s="10"/>
      <c r="C5" s="11" t="s">
        <v>2</v>
      </c>
      <c r="D5" s="11" t="s">
        <v>3</v>
      </c>
      <c r="E5" s="11" t="s">
        <v>4</v>
      </c>
    </row>
    <row r="6" spans="1:5" x14ac:dyDescent="0.25">
      <c r="A6" s="13">
        <v>1</v>
      </c>
      <c r="B6" s="14" t="s">
        <v>5</v>
      </c>
      <c r="C6" s="14"/>
      <c r="D6" s="14"/>
      <c r="E6" s="15"/>
    </row>
    <row r="7" spans="1:5" x14ac:dyDescent="0.25">
      <c r="A7" s="27">
        <v>1.1000000000000001</v>
      </c>
      <c r="B7" s="16" t="s">
        <v>6</v>
      </c>
      <c r="C7" s="63">
        <v>0</v>
      </c>
      <c r="D7" s="63">
        <v>0</v>
      </c>
      <c r="E7" s="18"/>
    </row>
    <row r="8" spans="1:5" x14ac:dyDescent="0.25">
      <c r="A8" s="27">
        <v>1.2</v>
      </c>
      <c r="B8" s="16" t="s">
        <v>7</v>
      </c>
      <c r="C8" s="19"/>
      <c r="D8" s="19"/>
      <c r="E8" s="20"/>
    </row>
    <row r="9" spans="1:5" x14ac:dyDescent="0.25">
      <c r="A9" s="27" t="s">
        <v>8</v>
      </c>
      <c r="B9" s="16"/>
      <c r="C9" s="63">
        <v>0</v>
      </c>
      <c r="D9" s="63">
        <v>0</v>
      </c>
      <c r="E9" s="18"/>
    </row>
    <row r="10" spans="1:5" x14ac:dyDescent="0.25">
      <c r="A10" s="27" t="s">
        <v>8</v>
      </c>
      <c r="B10" s="16"/>
      <c r="C10" s="63">
        <v>0</v>
      </c>
      <c r="D10" s="63">
        <v>0</v>
      </c>
      <c r="E10" s="18"/>
    </row>
    <row r="11" spans="1:5" x14ac:dyDescent="0.25">
      <c r="A11" s="27" t="s">
        <v>8</v>
      </c>
      <c r="B11" s="16"/>
      <c r="C11" s="63">
        <v>0</v>
      </c>
      <c r="D11" s="63">
        <v>0</v>
      </c>
      <c r="E11" s="18"/>
    </row>
    <row r="12" spans="1:5" ht="13.8" thickBot="1" x14ac:dyDescent="0.3">
      <c r="A12" s="27" t="s">
        <v>8</v>
      </c>
      <c r="B12" s="16"/>
      <c r="C12" s="63">
        <v>0</v>
      </c>
      <c r="D12" s="63">
        <v>0</v>
      </c>
      <c r="E12" s="21"/>
    </row>
    <row r="13" spans="1:5" ht="13.8" thickTop="1" x14ac:dyDescent="0.25">
      <c r="A13" s="22"/>
      <c r="B13" s="23" t="s">
        <v>9</v>
      </c>
      <c r="C13" s="24"/>
      <c r="D13" s="25"/>
      <c r="E13" s="64">
        <f>SUM(D7:D12)</f>
        <v>0</v>
      </c>
    </row>
    <row r="14" spans="1:5" x14ac:dyDescent="0.25">
      <c r="A14" s="16"/>
      <c r="B14" s="26"/>
      <c r="C14" s="16"/>
      <c r="D14" s="16"/>
      <c r="E14" s="16"/>
    </row>
    <row r="15" spans="1:5" s="12" customFormat="1" x14ac:dyDescent="0.25">
      <c r="A15" s="13">
        <v>2</v>
      </c>
      <c r="B15" s="14" t="s">
        <v>10</v>
      </c>
      <c r="C15" s="14"/>
      <c r="D15" s="14"/>
      <c r="E15" s="15"/>
    </row>
    <row r="16" spans="1:5" x14ac:dyDescent="0.25">
      <c r="A16" s="27">
        <v>2.1</v>
      </c>
      <c r="B16" s="28" t="s">
        <v>11</v>
      </c>
      <c r="C16" s="63">
        <v>0</v>
      </c>
      <c r="D16" s="63">
        <v>0</v>
      </c>
      <c r="E16" s="29"/>
    </row>
    <row r="17" spans="1:5" x14ac:dyDescent="0.25">
      <c r="A17" s="27">
        <v>2.2000000000000002</v>
      </c>
      <c r="B17" s="28" t="s">
        <v>12</v>
      </c>
      <c r="C17" s="63">
        <v>0</v>
      </c>
      <c r="D17" s="63">
        <v>0</v>
      </c>
      <c r="E17" s="18"/>
    </row>
    <row r="18" spans="1:5" x14ac:dyDescent="0.25">
      <c r="A18" s="27">
        <v>2.2999999999999998</v>
      </c>
      <c r="B18" s="28" t="s">
        <v>13</v>
      </c>
      <c r="C18" s="63">
        <v>0</v>
      </c>
      <c r="D18" s="63">
        <v>0</v>
      </c>
      <c r="E18" s="18"/>
    </row>
    <row r="19" spans="1:5" x14ac:dyDescent="0.25">
      <c r="A19" s="27">
        <v>2.4</v>
      </c>
      <c r="B19" s="28" t="s">
        <v>14</v>
      </c>
      <c r="C19" s="63">
        <v>0</v>
      </c>
      <c r="D19" s="63">
        <v>0</v>
      </c>
      <c r="E19" s="18"/>
    </row>
    <row r="20" spans="1:5" x14ac:dyDescent="0.25">
      <c r="A20" s="27" t="s">
        <v>8</v>
      </c>
      <c r="B20" s="28"/>
      <c r="C20" s="17"/>
      <c r="D20" s="17"/>
      <c r="E20" s="18"/>
    </row>
    <row r="21" spans="1:5" x14ac:dyDescent="0.25">
      <c r="A21" s="27" t="s">
        <v>8</v>
      </c>
      <c r="B21" s="16"/>
      <c r="C21" s="63">
        <v>0</v>
      </c>
      <c r="D21" s="63">
        <v>0</v>
      </c>
      <c r="E21" s="18"/>
    </row>
    <row r="22" spans="1:5" x14ac:dyDescent="0.25">
      <c r="A22" s="27" t="s">
        <v>8</v>
      </c>
      <c r="B22" s="16"/>
      <c r="C22" s="63">
        <v>0</v>
      </c>
      <c r="D22" s="63">
        <v>0</v>
      </c>
      <c r="E22" s="18"/>
    </row>
    <row r="23" spans="1:5" x14ac:dyDescent="0.25">
      <c r="A23" s="27" t="s">
        <v>8</v>
      </c>
      <c r="B23" s="16"/>
      <c r="C23" s="63">
        <v>0</v>
      </c>
      <c r="D23" s="63">
        <v>0</v>
      </c>
      <c r="E23" s="18"/>
    </row>
    <row r="24" spans="1:5" x14ac:dyDescent="0.25">
      <c r="A24" s="27" t="s">
        <v>8</v>
      </c>
      <c r="B24" s="16"/>
      <c r="C24" s="63">
        <v>0</v>
      </c>
      <c r="D24" s="63">
        <v>0</v>
      </c>
      <c r="E24" s="18"/>
    </row>
    <row r="25" spans="1:5" ht="13.8" thickBot="1" x14ac:dyDescent="0.3">
      <c r="A25" s="27" t="s">
        <v>8</v>
      </c>
      <c r="B25" s="16"/>
      <c r="C25" s="63">
        <v>0</v>
      </c>
      <c r="D25" s="63">
        <v>0</v>
      </c>
      <c r="E25" s="21"/>
    </row>
    <row r="26" spans="1:5" ht="13.8" thickTop="1" x14ac:dyDescent="0.25">
      <c r="A26" s="22"/>
      <c r="B26" s="23" t="s">
        <v>15</v>
      </c>
      <c r="C26" s="30"/>
      <c r="D26" s="30"/>
      <c r="E26" s="64">
        <f>SUM(D16:D25)</f>
        <v>0</v>
      </c>
    </row>
    <row r="27" spans="1:5" x14ac:dyDescent="0.25">
      <c r="A27" s="16"/>
      <c r="B27" s="26"/>
      <c r="C27" s="16"/>
      <c r="D27" s="16"/>
      <c r="E27" s="16"/>
    </row>
    <row r="28" spans="1:5" x14ac:dyDescent="0.25">
      <c r="A28" s="13">
        <v>3</v>
      </c>
      <c r="B28" s="14" t="s">
        <v>16</v>
      </c>
      <c r="C28" s="14"/>
      <c r="D28" s="14"/>
      <c r="E28" s="15"/>
    </row>
    <row r="29" spans="1:5" x14ac:dyDescent="0.25">
      <c r="A29" s="31">
        <v>3.1</v>
      </c>
      <c r="B29" s="73" t="s">
        <v>64</v>
      </c>
      <c r="C29" s="17"/>
      <c r="D29" s="17"/>
      <c r="E29" s="29"/>
    </row>
    <row r="30" spans="1:5" ht="66" x14ac:dyDescent="0.25">
      <c r="A30" s="33"/>
      <c r="B30" s="75" t="s">
        <v>93</v>
      </c>
      <c r="C30" s="63">
        <v>0</v>
      </c>
      <c r="D30" s="63">
        <v>0</v>
      </c>
      <c r="E30" s="18"/>
    </row>
    <row r="31" spans="1:5" x14ac:dyDescent="0.25">
      <c r="A31" s="27">
        <v>3.2</v>
      </c>
      <c r="B31" s="16" t="s">
        <v>17</v>
      </c>
      <c r="C31" s="63">
        <v>0</v>
      </c>
      <c r="D31" s="63">
        <v>0</v>
      </c>
      <c r="E31" s="18"/>
    </row>
    <row r="32" spans="1:5" ht="26.4" x14ac:dyDescent="0.25">
      <c r="A32" s="27">
        <v>3.3</v>
      </c>
      <c r="B32" s="16" t="s">
        <v>18</v>
      </c>
      <c r="C32" s="63">
        <v>0</v>
      </c>
      <c r="D32" s="63">
        <v>0</v>
      </c>
      <c r="E32" s="18"/>
    </row>
    <row r="33" spans="1:5" x14ac:dyDescent="0.25">
      <c r="A33" s="27">
        <v>3.4</v>
      </c>
      <c r="B33" s="16" t="s">
        <v>19</v>
      </c>
      <c r="C33" s="63">
        <v>0</v>
      </c>
      <c r="D33" s="63">
        <v>0</v>
      </c>
      <c r="E33" s="18"/>
    </row>
    <row r="34" spans="1:5" x14ac:dyDescent="0.25">
      <c r="A34" s="27">
        <v>3.5</v>
      </c>
      <c r="B34" s="16" t="s">
        <v>20</v>
      </c>
      <c r="C34" s="63">
        <v>0</v>
      </c>
      <c r="D34" s="63">
        <v>0</v>
      </c>
      <c r="E34" s="18"/>
    </row>
    <row r="35" spans="1:5" x14ac:dyDescent="0.25">
      <c r="A35" s="27">
        <v>3.6</v>
      </c>
      <c r="B35" s="16" t="s">
        <v>21</v>
      </c>
      <c r="C35" s="63">
        <v>0</v>
      </c>
      <c r="D35" s="63">
        <v>0</v>
      </c>
      <c r="E35" s="18"/>
    </row>
    <row r="36" spans="1:5" x14ac:dyDescent="0.25">
      <c r="A36" s="27">
        <v>3.7</v>
      </c>
      <c r="B36" s="16" t="s">
        <v>22</v>
      </c>
      <c r="C36" s="63">
        <v>0</v>
      </c>
      <c r="D36" s="63">
        <v>0</v>
      </c>
      <c r="E36" s="18"/>
    </row>
    <row r="37" spans="1:5" ht="26.4" x14ac:dyDescent="0.25">
      <c r="A37" s="27">
        <v>3.8</v>
      </c>
      <c r="B37" s="16" t="s">
        <v>23</v>
      </c>
      <c r="C37" s="63">
        <v>0</v>
      </c>
      <c r="D37" s="63">
        <v>0</v>
      </c>
      <c r="E37" s="18"/>
    </row>
    <row r="38" spans="1:5" x14ac:dyDescent="0.25">
      <c r="A38" s="27">
        <v>3.9</v>
      </c>
      <c r="B38" s="70" t="s">
        <v>65</v>
      </c>
      <c r="C38" s="63">
        <v>0</v>
      </c>
      <c r="D38" s="63">
        <v>0</v>
      </c>
      <c r="E38" s="18"/>
    </row>
    <row r="39" spans="1:5" ht="26.4" x14ac:dyDescent="0.25">
      <c r="A39" s="54">
        <v>3.1</v>
      </c>
      <c r="B39" s="16" t="s">
        <v>24</v>
      </c>
      <c r="C39" s="63">
        <v>0</v>
      </c>
      <c r="D39" s="63">
        <v>0</v>
      </c>
      <c r="E39" s="18"/>
    </row>
    <row r="40" spans="1:5" x14ac:dyDescent="0.25">
      <c r="A40" s="27">
        <v>3.11</v>
      </c>
      <c r="B40" s="16" t="s">
        <v>80</v>
      </c>
      <c r="C40" s="63"/>
      <c r="D40" s="63"/>
      <c r="E40" s="18"/>
    </row>
    <row r="41" spans="1:5" x14ac:dyDescent="0.25">
      <c r="A41" s="27" t="s">
        <v>8</v>
      </c>
      <c r="B41" s="16"/>
      <c r="C41" s="63">
        <v>0</v>
      </c>
      <c r="D41" s="63">
        <v>0</v>
      </c>
      <c r="E41" s="18"/>
    </row>
    <row r="42" spans="1:5" x14ac:dyDescent="0.25">
      <c r="A42" s="27" t="s">
        <v>8</v>
      </c>
      <c r="B42" s="16"/>
      <c r="C42" s="63">
        <v>0</v>
      </c>
      <c r="D42" s="63">
        <v>0</v>
      </c>
      <c r="E42" s="18"/>
    </row>
    <row r="43" spans="1:5" x14ac:dyDescent="0.25">
      <c r="A43" s="27" t="s">
        <v>8</v>
      </c>
      <c r="B43" s="16"/>
      <c r="C43" s="63">
        <v>0</v>
      </c>
      <c r="D43" s="63">
        <v>0</v>
      </c>
      <c r="E43" s="18"/>
    </row>
    <row r="44" spans="1:5" x14ac:dyDescent="0.25">
      <c r="A44" s="27" t="s">
        <v>8</v>
      </c>
      <c r="B44" s="16"/>
      <c r="C44" s="63">
        <v>0</v>
      </c>
      <c r="D44" s="63">
        <v>0</v>
      </c>
      <c r="E44" s="18"/>
    </row>
    <row r="45" spans="1:5" ht="13.8" thickBot="1" x14ac:dyDescent="0.3">
      <c r="A45" s="27" t="s">
        <v>8</v>
      </c>
      <c r="B45" s="16"/>
      <c r="C45" s="63">
        <v>0</v>
      </c>
      <c r="D45" s="63">
        <v>0</v>
      </c>
      <c r="E45" s="21"/>
    </row>
    <row r="46" spans="1:5" ht="13.8" thickTop="1" x14ac:dyDescent="0.25">
      <c r="A46" s="22"/>
      <c r="B46" s="34" t="s">
        <v>25</v>
      </c>
      <c r="C46" s="36"/>
      <c r="D46" s="36"/>
      <c r="E46" s="65">
        <f>D30+SUM(D31:D45)</f>
        <v>0</v>
      </c>
    </row>
    <row r="47" spans="1:5" hidden="1" x14ac:dyDescent="0.25">
      <c r="A47" s="22"/>
      <c r="B47" s="34" t="s">
        <v>26</v>
      </c>
      <c r="C47" s="36"/>
      <c r="D47" s="36"/>
      <c r="E47" s="35" t="e">
        <f>#REF!+SUM(D31:D45)</f>
        <v>#REF!</v>
      </c>
    </row>
    <row r="48" spans="1:5" x14ac:dyDescent="0.25">
      <c r="A48" s="16"/>
      <c r="B48" s="26"/>
      <c r="C48" s="16"/>
      <c r="D48" s="16"/>
      <c r="E48" s="16"/>
    </row>
    <row r="49" spans="1:5" s="12" customFormat="1" x14ac:dyDescent="0.25">
      <c r="A49" s="37">
        <v>4</v>
      </c>
      <c r="B49" s="38" t="s">
        <v>27</v>
      </c>
      <c r="C49" s="38"/>
      <c r="D49" s="38"/>
      <c r="E49" s="39"/>
    </row>
    <row r="50" spans="1:5" x14ac:dyDescent="0.25">
      <c r="A50" s="27">
        <v>4.0999999999999996</v>
      </c>
      <c r="B50" s="16" t="s">
        <v>28</v>
      </c>
      <c r="C50" s="31"/>
      <c r="D50" s="40"/>
      <c r="E50" s="28"/>
    </row>
    <row r="51" spans="1:5" x14ac:dyDescent="0.25">
      <c r="A51" s="27"/>
      <c r="B51" s="16"/>
      <c r="C51" s="27"/>
      <c r="D51" s="28"/>
      <c r="E51" s="28"/>
    </row>
    <row r="52" spans="1:5" x14ac:dyDescent="0.25">
      <c r="A52" s="33"/>
      <c r="B52" s="42"/>
      <c r="C52" s="27"/>
      <c r="D52" s="55"/>
      <c r="E52" s="28"/>
    </row>
    <row r="53" spans="1:5" s="5" customFormat="1" ht="39.6" x14ac:dyDescent="0.25">
      <c r="A53" s="41"/>
      <c r="B53" s="60" t="s">
        <v>29</v>
      </c>
      <c r="C53" s="59" t="s">
        <v>30</v>
      </c>
      <c r="D53" s="58" t="s">
        <v>31</v>
      </c>
      <c r="E53" s="56" t="s">
        <v>32</v>
      </c>
    </row>
    <row r="54" spans="1:5" s="5" customFormat="1" x14ac:dyDescent="0.25">
      <c r="A54" s="41"/>
      <c r="B54" s="76" t="s">
        <v>86</v>
      </c>
      <c r="C54" s="80"/>
      <c r="D54" s="81"/>
      <c r="E54" s="82"/>
    </row>
    <row r="55" spans="1:5" x14ac:dyDescent="0.25">
      <c r="A55" s="33"/>
      <c r="B55" s="74" t="s">
        <v>73</v>
      </c>
      <c r="C55" s="68">
        <v>3930324</v>
      </c>
      <c r="D55" s="72">
        <v>0</v>
      </c>
      <c r="E55" s="63">
        <f t="shared" ref="E55:E71" si="0">C55*D55</f>
        <v>0</v>
      </c>
    </row>
    <row r="56" spans="1:5" x14ac:dyDescent="0.25">
      <c r="A56" s="33"/>
      <c r="B56" s="74" t="s">
        <v>74</v>
      </c>
      <c r="C56" s="68">
        <v>902381</v>
      </c>
      <c r="D56" s="72">
        <v>0</v>
      </c>
      <c r="E56" s="63">
        <f t="shared" si="0"/>
        <v>0</v>
      </c>
    </row>
    <row r="57" spans="1:5" x14ac:dyDescent="0.25">
      <c r="A57" s="33"/>
      <c r="B57" s="69" t="s">
        <v>85</v>
      </c>
      <c r="C57" s="68">
        <v>1334407</v>
      </c>
      <c r="D57" s="72">
        <v>0</v>
      </c>
      <c r="E57" s="63">
        <f>C57*D57</f>
        <v>0</v>
      </c>
    </row>
    <row r="58" spans="1:5" x14ac:dyDescent="0.25">
      <c r="A58" s="33"/>
      <c r="B58" s="74" t="s">
        <v>75</v>
      </c>
      <c r="C58" s="68">
        <v>392422</v>
      </c>
      <c r="D58" s="72">
        <v>0</v>
      </c>
      <c r="E58" s="63">
        <f>C58*D58</f>
        <v>0</v>
      </c>
    </row>
    <row r="59" spans="1:5" x14ac:dyDescent="0.25">
      <c r="A59" s="33"/>
      <c r="B59" s="74" t="s">
        <v>76</v>
      </c>
      <c r="C59" s="68">
        <v>1693979</v>
      </c>
      <c r="D59" s="72">
        <v>0</v>
      </c>
      <c r="E59" s="63">
        <f t="shared" si="0"/>
        <v>0</v>
      </c>
    </row>
    <row r="60" spans="1:5" x14ac:dyDescent="0.25">
      <c r="A60" s="33"/>
      <c r="B60" s="74" t="s">
        <v>77</v>
      </c>
      <c r="C60" s="68">
        <v>1272668</v>
      </c>
      <c r="D60" s="72">
        <v>0</v>
      </c>
      <c r="E60" s="63">
        <f t="shared" si="0"/>
        <v>0</v>
      </c>
    </row>
    <row r="61" spans="1:5" x14ac:dyDescent="0.25">
      <c r="A61" s="33"/>
      <c r="B61" s="74" t="s">
        <v>78</v>
      </c>
      <c r="C61" s="68">
        <v>827902</v>
      </c>
      <c r="D61" s="72">
        <v>0</v>
      </c>
      <c r="E61" s="63">
        <f t="shared" si="0"/>
        <v>0</v>
      </c>
    </row>
    <row r="62" spans="1:5" x14ac:dyDescent="0.25">
      <c r="A62" s="33"/>
      <c r="B62" s="74" t="s">
        <v>79</v>
      </c>
      <c r="C62" s="68">
        <v>2576499</v>
      </c>
      <c r="D62" s="72">
        <v>0</v>
      </c>
      <c r="E62" s="63">
        <f t="shared" si="0"/>
        <v>0</v>
      </c>
    </row>
    <row r="63" spans="1:5" x14ac:dyDescent="0.25">
      <c r="A63" s="33"/>
      <c r="B63" s="69" t="s">
        <v>66</v>
      </c>
      <c r="C63" s="68">
        <v>1218413</v>
      </c>
      <c r="D63" s="72">
        <v>0</v>
      </c>
      <c r="E63" s="63">
        <f t="shared" si="0"/>
        <v>0</v>
      </c>
    </row>
    <row r="64" spans="1:5" x14ac:dyDescent="0.25">
      <c r="A64" s="33"/>
      <c r="B64" s="69" t="s">
        <v>67</v>
      </c>
      <c r="C64" s="68">
        <v>569196</v>
      </c>
      <c r="D64" s="72">
        <v>0</v>
      </c>
      <c r="E64" s="63">
        <f t="shared" si="0"/>
        <v>0</v>
      </c>
    </row>
    <row r="65" spans="1:5" x14ac:dyDescent="0.25">
      <c r="A65" s="33"/>
      <c r="B65" s="69" t="s">
        <v>68</v>
      </c>
      <c r="C65" s="68">
        <v>265619</v>
      </c>
      <c r="D65" s="72">
        <v>0</v>
      </c>
      <c r="E65" s="63">
        <f t="shared" si="0"/>
        <v>0</v>
      </c>
    </row>
    <row r="66" spans="1:5" x14ac:dyDescent="0.25">
      <c r="A66" s="33"/>
      <c r="B66" s="69" t="s">
        <v>69</v>
      </c>
      <c r="C66" s="68">
        <v>477991</v>
      </c>
      <c r="D66" s="72">
        <v>0</v>
      </c>
      <c r="E66" s="63">
        <f t="shared" si="0"/>
        <v>0</v>
      </c>
    </row>
    <row r="67" spans="1:5" x14ac:dyDescent="0.25">
      <c r="A67" s="33"/>
      <c r="B67" s="69" t="s">
        <v>70</v>
      </c>
      <c r="C67" s="68">
        <v>448353</v>
      </c>
      <c r="D67" s="72">
        <v>0</v>
      </c>
      <c r="E67" s="63">
        <f t="shared" si="0"/>
        <v>0</v>
      </c>
    </row>
    <row r="68" spans="1:5" x14ac:dyDescent="0.25">
      <c r="A68" s="33"/>
      <c r="B68" s="76" t="s">
        <v>87</v>
      </c>
      <c r="C68" s="77"/>
      <c r="D68" s="78"/>
      <c r="E68" s="79"/>
    </row>
    <row r="69" spans="1:5" x14ac:dyDescent="0.25">
      <c r="A69" s="33"/>
      <c r="B69" s="74" t="s">
        <v>88</v>
      </c>
      <c r="C69" s="68">
        <v>2257083</v>
      </c>
      <c r="D69" s="72">
        <v>0</v>
      </c>
      <c r="E69" s="63">
        <f t="shared" si="0"/>
        <v>0</v>
      </c>
    </row>
    <row r="70" spans="1:5" x14ac:dyDescent="0.25">
      <c r="A70" s="33"/>
      <c r="B70" s="74" t="s">
        <v>89</v>
      </c>
      <c r="C70" s="68">
        <v>299965</v>
      </c>
      <c r="D70" s="72">
        <v>0</v>
      </c>
      <c r="E70" s="63">
        <f t="shared" si="0"/>
        <v>0</v>
      </c>
    </row>
    <row r="71" spans="1:5" x14ac:dyDescent="0.25">
      <c r="A71" s="33"/>
      <c r="B71" s="74" t="s">
        <v>90</v>
      </c>
      <c r="C71" s="68">
        <v>891172</v>
      </c>
      <c r="D71" s="72">
        <v>0</v>
      </c>
      <c r="E71" s="63">
        <f t="shared" si="0"/>
        <v>0</v>
      </c>
    </row>
    <row r="72" spans="1:5" x14ac:dyDescent="0.25">
      <c r="A72" s="33"/>
      <c r="B72" s="61"/>
      <c r="C72" s="68"/>
      <c r="D72" s="57"/>
      <c r="E72" s="63"/>
    </row>
    <row r="73" spans="1:5" x14ac:dyDescent="0.25">
      <c r="A73" s="33"/>
      <c r="B73" s="61" t="s">
        <v>33</v>
      </c>
      <c r="C73" s="68">
        <f>SUM(C55:C72)</f>
        <v>19358374</v>
      </c>
      <c r="D73" s="57"/>
      <c r="E73" s="68">
        <f>SUM(E55:E71)</f>
        <v>0</v>
      </c>
    </row>
    <row r="74" spans="1:5" x14ac:dyDescent="0.25">
      <c r="A74" s="33"/>
      <c r="B74" s="42"/>
      <c r="C74" s="16"/>
      <c r="D74" s="16"/>
      <c r="E74" s="28"/>
    </row>
    <row r="75" spans="1:5" x14ac:dyDescent="0.25">
      <c r="A75" s="27">
        <v>4.2</v>
      </c>
      <c r="B75" s="16" t="s">
        <v>34</v>
      </c>
      <c r="C75" s="17"/>
      <c r="D75" s="17"/>
      <c r="E75" s="28"/>
    </row>
    <row r="76" spans="1:5" x14ac:dyDescent="0.25">
      <c r="A76" s="27" t="s">
        <v>8</v>
      </c>
      <c r="B76" s="16"/>
      <c r="C76" s="63">
        <v>0</v>
      </c>
      <c r="D76" s="63">
        <v>0</v>
      </c>
      <c r="E76" s="18"/>
    </row>
    <row r="77" spans="1:5" x14ac:dyDescent="0.25">
      <c r="A77" s="27" t="s">
        <v>8</v>
      </c>
      <c r="B77" s="16"/>
      <c r="C77" s="63">
        <v>0</v>
      </c>
      <c r="D77" s="63">
        <v>0</v>
      </c>
      <c r="E77" s="18"/>
    </row>
    <row r="78" spans="1:5" x14ac:dyDescent="0.25">
      <c r="A78" s="27" t="s">
        <v>8</v>
      </c>
      <c r="B78" s="16"/>
      <c r="C78" s="63">
        <v>0</v>
      </c>
      <c r="D78" s="63">
        <v>0</v>
      </c>
      <c r="E78" s="18"/>
    </row>
    <row r="79" spans="1:5" x14ac:dyDescent="0.25">
      <c r="A79" s="27" t="s">
        <v>8</v>
      </c>
      <c r="B79" s="16"/>
      <c r="C79" s="63">
        <v>0</v>
      </c>
      <c r="D79" s="63">
        <v>0</v>
      </c>
      <c r="E79" s="18"/>
    </row>
    <row r="80" spans="1:5" ht="13.8" thickBot="1" x14ac:dyDescent="0.3">
      <c r="A80" s="27" t="s">
        <v>8</v>
      </c>
      <c r="B80" s="16"/>
      <c r="C80" s="63">
        <v>0</v>
      </c>
      <c r="D80" s="63">
        <v>0</v>
      </c>
      <c r="E80" s="21"/>
    </row>
    <row r="81" spans="1:5" ht="13.8" thickTop="1" x14ac:dyDescent="0.25">
      <c r="A81" s="22"/>
      <c r="B81" s="34" t="s">
        <v>35</v>
      </c>
      <c r="C81" s="36"/>
      <c r="D81" s="36"/>
      <c r="E81" s="65">
        <f>E73+SUM(D76:D80)</f>
        <v>0</v>
      </c>
    </row>
    <row r="82" spans="1:5" x14ac:dyDescent="0.25">
      <c r="A82" s="7" t="s">
        <v>36</v>
      </c>
    </row>
    <row r="83" spans="1:5" x14ac:dyDescent="0.25">
      <c r="A83" s="13">
        <v>5</v>
      </c>
      <c r="B83" s="14" t="s">
        <v>37</v>
      </c>
      <c r="C83" s="14"/>
      <c r="D83" s="14"/>
      <c r="E83" s="15"/>
    </row>
    <row r="84" spans="1:5" x14ac:dyDescent="0.25">
      <c r="A84" s="31">
        <v>5.0999999999999996</v>
      </c>
      <c r="B84" s="32" t="s">
        <v>38</v>
      </c>
      <c r="C84" s="63">
        <v>0</v>
      </c>
      <c r="D84" s="63">
        <v>0</v>
      </c>
      <c r="E84" s="29"/>
    </row>
    <row r="85" spans="1:5" x14ac:dyDescent="0.25">
      <c r="A85" s="27">
        <v>5.2</v>
      </c>
      <c r="B85" s="16" t="s">
        <v>39</v>
      </c>
      <c r="C85" s="63">
        <v>0</v>
      </c>
      <c r="D85" s="63">
        <v>0</v>
      </c>
      <c r="E85" s="18"/>
    </row>
    <row r="86" spans="1:5" x14ac:dyDescent="0.25">
      <c r="A86" s="27">
        <v>5.3</v>
      </c>
      <c r="B86" s="16" t="s">
        <v>40</v>
      </c>
      <c r="C86" s="63">
        <v>0</v>
      </c>
      <c r="D86" s="63">
        <v>0</v>
      </c>
      <c r="E86" s="18"/>
    </row>
    <row r="87" spans="1:5" x14ac:dyDescent="0.25">
      <c r="A87" s="27">
        <v>5.4</v>
      </c>
      <c r="B87" s="16" t="s">
        <v>41</v>
      </c>
      <c r="C87" s="63">
        <v>0</v>
      </c>
      <c r="D87" s="63">
        <v>0</v>
      </c>
      <c r="E87" s="18"/>
    </row>
    <row r="88" spans="1:5" x14ac:dyDescent="0.25">
      <c r="A88" s="27">
        <v>5.5</v>
      </c>
      <c r="B88" s="16" t="s">
        <v>42</v>
      </c>
      <c r="C88" s="63">
        <v>0</v>
      </c>
      <c r="D88" s="63">
        <v>0</v>
      </c>
      <c r="E88" s="18"/>
    </row>
    <row r="89" spans="1:5" x14ac:dyDescent="0.25">
      <c r="A89" s="27">
        <v>5.6</v>
      </c>
      <c r="B89" s="16" t="s">
        <v>43</v>
      </c>
      <c r="C89" s="63">
        <v>0</v>
      </c>
      <c r="D89" s="63">
        <v>0</v>
      </c>
      <c r="E89" s="18"/>
    </row>
    <row r="90" spans="1:5" x14ac:dyDescent="0.25">
      <c r="A90" s="27">
        <v>5.7</v>
      </c>
      <c r="B90" s="16" t="s">
        <v>44</v>
      </c>
      <c r="C90" s="63">
        <v>0</v>
      </c>
      <c r="D90" s="63">
        <v>0</v>
      </c>
      <c r="E90" s="18"/>
    </row>
    <row r="91" spans="1:5" x14ac:dyDescent="0.25">
      <c r="A91" s="27">
        <v>5.8</v>
      </c>
      <c r="B91" s="16" t="s">
        <v>45</v>
      </c>
      <c r="C91" s="63">
        <v>0</v>
      </c>
      <c r="D91" s="63">
        <v>0</v>
      </c>
      <c r="E91" s="18"/>
    </row>
    <row r="92" spans="1:5" x14ac:dyDescent="0.25">
      <c r="A92" s="27">
        <v>5.9</v>
      </c>
      <c r="B92" s="16" t="s">
        <v>46</v>
      </c>
      <c r="C92" s="66"/>
      <c r="D92" s="66"/>
      <c r="E92" s="28"/>
    </row>
    <row r="93" spans="1:5" x14ac:dyDescent="0.25">
      <c r="A93" s="27" t="s">
        <v>8</v>
      </c>
      <c r="B93" s="16"/>
      <c r="C93" s="63">
        <v>0</v>
      </c>
      <c r="D93" s="63">
        <v>0</v>
      </c>
      <c r="E93" s="18"/>
    </row>
    <row r="94" spans="1:5" x14ac:dyDescent="0.25">
      <c r="A94" s="27" t="s">
        <v>8</v>
      </c>
      <c r="B94" s="16"/>
      <c r="C94" s="63">
        <v>0</v>
      </c>
      <c r="D94" s="63">
        <v>0</v>
      </c>
      <c r="E94" s="18"/>
    </row>
    <row r="95" spans="1:5" x14ac:dyDescent="0.25">
      <c r="A95" s="27" t="s">
        <v>8</v>
      </c>
      <c r="B95" s="16"/>
      <c r="C95" s="63">
        <v>0</v>
      </c>
      <c r="D95" s="63">
        <v>0</v>
      </c>
      <c r="E95" s="18"/>
    </row>
    <row r="96" spans="1:5" x14ac:dyDescent="0.25">
      <c r="A96" s="27" t="s">
        <v>8</v>
      </c>
      <c r="B96" s="16"/>
      <c r="C96" s="63">
        <v>0</v>
      </c>
      <c r="D96" s="63">
        <v>0</v>
      </c>
      <c r="E96" s="18"/>
    </row>
    <row r="97" spans="1:5" ht="13.8" thickBot="1" x14ac:dyDescent="0.3">
      <c r="A97" s="27" t="s">
        <v>8</v>
      </c>
      <c r="B97" s="16"/>
      <c r="C97" s="63">
        <v>0</v>
      </c>
      <c r="D97" s="63">
        <v>0</v>
      </c>
      <c r="E97" s="21"/>
    </row>
    <row r="98" spans="1:5" ht="13.8" thickTop="1" x14ac:dyDescent="0.25">
      <c r="A98" s="22"/>
      <c r="B98" s="23" t="s">
        <v>47</v>
      </c>
      <c r="C98" s="36"/>
      <c r="D98" s="36"/>
      <c r="E98" s="65">
        <f>SUM(D84:D97)</f>
        <v>0</v>
      </c>
    </row>
    <row r="99" spans="1:5" x14ac:dyDescent="0.25">
      <c r="A99" s="7" t="s">
        <v>36</v>
      </c>
    </row>
    <row r="100" spans="1:5" s="12" customFormat="1" x14ac:dyDescent="0.25">
      <c r="A100" s="13">
        <v>6</v>
      </c>
      <c r="B100" s="14" t="s">
        <v>48</v>
      </c>
      <c r="C100" s="14"/>
      <c r="D100" s="14"/>
      <c r="E100" s="15"/>
    </row>
    <row r="101" spans="1:5" x14ac:dyDescent="0.25">
      <c r="A101" s="31">
        <v>6.1</v>
      </c>
      <c r="B101" s="32" t="s">
        <v>49</v>
      </c>
      <c r="C101" s="43"/>
      <c r="D101" s="43"/>
      <c r="E101" s="40"/>
    </row>
    <row r="102" spans="1:5" x14ac:dyDescent="0.25">
      <c r="A102" s="27" t="s">
        <v>8</v>
      </c>
      <c r="B102" s="16"/>
      <c r="C102" s="63">
        <v>0</v>
      </c>
      <c r="D102" s="63">
        <v>0</v>
      </c>
      <c r="E102" s="18"/>
    </row>
    <row r="103" spans="1:5" x14ac:dyDescent="0.25">
      <c r="A103" s="27" t="s">
        <v>8</v>
      </c>
      <c r="B103" s="16"/>
      <c r="C103" s="63">
        <v>0</v>
      </c>
      <c r="D103" s="63">
        <v>0</v>
      </c>
      <c r="E103" s="18"/>
    </row>
    <row r="104" spans="1:5" x14ac:dyDescent="0.25">
      <c r="A104" s="27" t="s">
        <v>8</v>
      </c>
      <c r="B104" s="16"/>
      <c r="C104" s="63">
        <v>0</v>
      </c>
      <c r="D104" s="63">
        <v>0</v>
      </c>
      <c r="E104" s="18"/>
    </row>
    <row r="105" spans="1:5" x14ac:dyDescent="0.25">
      <c r="A105" s="27" t="s">
        <v>8</v>
      </c>
      <c r="B105" s="16"/>
      <c r="C105" s="63">
        <v>0</v>
      </c>
      <c r="D105" s="63">
        <v>0</v>
      </c>
      <c r="E105" s="18"/>
    </row>
    <row r="106" spans="1:5" x14ac:dyDescent="0.25">
      <c r="A106" s="27" t="s">
        <v>8</v>
      </c>
      <c r="B106" s="16"/>
      <c r="C106" s="63">
        <v>0</v>
      </c>
      <c r="D106" s="63">
        <v>0</v>
      </c>
      <c r="E106" s="18"/>
    </row>
    <row r="107" spans="1:5" x14ac:dyDescent="0.25">
      <c r="A107" s="27" t="s">
        <v>8</v>
      </c>
      <c r="B107" s="16"/>
      <c r="C107" s="63">
        <v>0</v>
      </c>
      <c r="D107" s="63">
        <v>0</v>
      </c>
      <c r="E107" s="44"/>
    </row>
    <row r="108" spans="1:5" x14ac:dyDescent="0.25">
      <c r="A108" s="27" t="s">
        <v>8</v>
      </c>
      <c r="B108" s="16"/>
      <c r="C108" s="63">
        <v>0</v>
      </c>
      <c r="D108" s="63">
        <v>0</v>
      </c>
      <c r="E108" s="18"/>
    </row>
    <row r="109" spans="1:5" x14ac:dyDescent="0.25">
      <c r="A109" s="27" t="s">
        <v>8</v>
      </c>
      <c r="B109" s="16"/>
      <c r="C109" s="63">
        <v>0</v>
      </c>
      <c r="D109" s="63">
        <v>0</v>
      </c>
      <c r="E109" s="18"/>
    </row>
    <row r="110" spans="1:5" x14ac:dyDescent="0.25">
      <c r="A110" s="27" t="s">
        <v>8</v>
      </c>
      <c r="B110" s="16"/>
      <c r="C110" s="63">
        <v>0</v>
      </c>
      <c r="D110" s="63">
        <v>0</v>
      </c>
      <c r="E110" s="18"/>
    </row>
    <row r="111" spans="1:5" ht="13.8" thickBot="1" x14ac:dyDescent="0.3">
      <c r="A111" s="27" t="s">
        <v>8</v>
      </c>
      <c r="B111" s="16"/>
      <c r="C111" s="63">
        <v>0</v>
      </c>
      <c r="D111" s="63">
        <v>0</v>
      </c>
      <c r="E111" s="21"/>
    </row>
    <row r="112" spans="1:5" ht="13.8" thickTop="1" x14ac:dyDescent="0.25">
      <c r="A112" s="45"/>
      <c r="B112" s="46" t="s">
        <v>50</v>
      </c>
      <c r="C112" s="36"/>
      <c r="D112" s="36"/>
      <c r="E112" s="65">
        <f>SUM(D102:D111)</f>
        <v>0</v>
      </c>
    </row>
    <row r="113" spans="1:5" x14ac:dyDescent="0.25">
      <c r="A113" s="16"/>
      <c r="B113" s="46"/>
      <c r="C113" s="47"/>
      <c r="D113" s="47"/>
      <c r="E113" s="35"/>
    </row>
    <row r="114" spans="1:5" x14ac:dyDescent="0.25">
      <c r="A114" s="48"/>
      <c r="B114" s="49" t="s">
        <v>51</v>
      </c>
      <c r="C114" s="50"/>
      <c r="D114" s="50"/>
      <c r="E114" s="51"/>
    </row>
    <row r="115" spans="1:5" x14ac:dyDescent="0.25">
      <c r="A115" s="33"/>
      <c r="B115" s="16" t="s">
        <v>52</v>
      </c>
      <c r="C115" s="16"/>
      <c r="D115" s="16"/>
      <c r="E115" s="63">
        <f>E13</f>
        <v>0</v>
      </c>
    </row>
    <row r="116" spans="1:5" x14ac:dyDescent="0.25">
      <c r="A116" s="33"/>
      <c r="B116" s="16" t="s">
        <v>53</v>
      </c>
      <c r="C116" s="16"/>
      <c r="D116" s="16"/>
      <c r="E116" s="63">
        <f>E26</f>
        <v>0</v>
      </c>
    </row>
    <row r="117" spans="1:5" x14ac:dyDescent="0.25">
      <c r="A117" s="33"/>
      <c r="B117" s="16" t="s">
        <v>54</v>
      </c>
      <c r="C117" s="16"/>
      <c r="D117" s="16"/>
      <c r="E117" s="63">
        <f>E46</f>
        <v>0</v>
      </c>
    </row>
    <row r="118" spans="1:5" x14ac:dyDescent="0.25">
      <c r="A118" s="33"/>
      <c r="B118" s="16" t="s">
        <v>55</v>
      </c>
      <c r="C118" s="16"/>
      <c r="D118" s="16"/>
      <c r="E118" s="63">
        <f>E81</f>
        <v>0</v>
      </c>
    </row>
    <row r="119" spans="1:5" x14ac:dyDescent="0.25">
      <c r="A119" s="33"/>
      <c r="B119" s="16" t="s">
        <v>56</v>
      </c>
      <c r="C119" s="16"/>
      <c r="D119" s="16"/>
      <c r="E119" s="63">
        <f>E98</f>
        <v>0</v>
      </c>
    </row>
    <row r="120" spans="1:5" ht="13.8" thickBot="1" x14ac:dyDescent="0.3">
      <c r="A120" s="33"/>
      <c r="B120" s="16" t="s">
        <v>57</v>
      </c>
      <c r="C120" s="16"/>
      <c r="D120" s="16"/>
      <c r="E120" s="67">
        <f>E112</f>
        <v>0</v>
      </c>
    </row>
    <row r="121" spans="1:5" ht="13.8" thickTop="1" x14ac:dyDescent="0.25">
      <c r="A121" s="45"/>
      <c r="B121" s="46" t="s">
        <v>58</v>
      </c>
      <c r="C121" s="36"/>
      <c r="D121" s="36"/>
      <c r="E121" s="65">
        <f>SUM(E115:E120)</f>
        <v>0</v>
      </c>
    </row>
    <row r="123" spans="1:5" s="5" customFormat="1" x14ac:dyDescent="0.25">
      <c r="B123" s="52" t="s">
        <v>59</v>
      </c>
      <c r="C123" s="52" t="s">
        <v>60</v>
      </c>
      <c r="D123" s="52"/>
      <c r="E123" s="52"/>
    </row>
    <row r="124" spans="1:5" s="5" customFormat="1" x14ac:dyDescent="0.25">
      <c r="B124" s="52"/>
      <c r="C124" s="52"/>
      <c r="D124" s="52"/>
      <c r="E124" s="52"/>
    </row>
    <row r="125" spans="1:5" s="5" customFormat="1" x14ac:dyDescent="0.25">
      <c r="B125" s="52" t="s">
        <v>61</v>
      </c>
      <c r="C125" s="52"/>
      <c r="D125" s="52"/>
      <c r="E125" s="52"/>
    </row>
    <row r="126" spans="1:5" s="5" customFormat="1" x14ac:dyDescent="0.25">
      <c r="B126" s="52"/>
      <c r="C126" s="52"/>
      <c r="D126" s="52"/>
      <c r="E126" s="52"/>
    </row>
    <row r="127" spans="1:5" s="5" customFormat="1" x14ac:dyDescent="0.25">
      <c r="B127" s="52" t="s">
        <v>62</v>
      </c>
      <c r="C127" s="52"/>
      <c r="D127" s="52"/>
      <c r="E127" s="52"/>
    </row>
    <row r="128" spans="1:5" s="5" customFormat="1" x14ac:dyDescent="0.25">
      <c r="A128" s="52"/>
      <c r="B128" s="52"/>
      <c r="C128" s="52"/>
      <c r="D128" s="52"/>
      <c r="E128" s="52"/>
    </row>
  </sheetData>
  <phoneticPr fontId="0" type="noConversion"/>
  <printOptions gridLinesSet="0"/>
  <pageMargins left="0.5" right="0.5" top="0.5" bottom="0.69" header="0.5" footer="0.28999999999999998"/>
  <pageSetup orientation="portrait" horizontalDpi="300" verticalDpi="300" r:id="rId1"/>
  <headerFooter alignWithMargins="0">
    <oddFooter>&amp;CNorth Dakota PERS
Feematrix.xls</oddFooter>
  </headerFooter>
  <rowBreaks count="2" manualBreakCount="2">
    <brk id="46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showGridLines="0" topLeftCell="A19" workbookViewId="0">
      <selection activeCell="B30" sqref="B30"/>
    </sheetView>
  </sheetViews>
  <sheetFormatPr defaultColWidth="9.109375" defaultRowHeight="13.2" x14ac:dyDescent="0.25"/>
  <cols>
    <col min="1" max="1" width="4.6640625" style="7" customWidth="1"/>
    <col min="2" max="2" width="46.5546875" style="7" customWidth="1"/>
    <col min="3" max="3" width="13.88671875" style="7" customWidth="1"/>
    <col min="4" max="5" width="13.109375" style="7" customWidth="1"/>
    <col min="6" max="16384" width="9.109375" style="8"/>
  </cols>
  <sheetData>
    <row r="1" spans="1:5" s="1" customFormat="1" x14ac:dyDescent="0.25">
      <c r="A1" s="1" t="s">
        <v>71</v>
      </c>
      <c r="E1" s="53"/>
    </row>
    <row r="2" spans="1:5" s="1" customFormat="1" x14ac:dyDescent="0.25">
      <c r="A2" s="2" t="s">
        <v>81</v>
      </c>
      <c r="B2" s="2"/>
      <c r="C2" s="3"/>
      <c r="D2" s="2"/>
      <c r="E2" s="71" t="s">
        <v>63</v>
      </c>
    </row>
    <row r="3" spans="1:5" s="5" customFormat="1" ht="17.25" customHeight="1" x14ac:dyDescent="0.25">
      <c r="A3" s="4" t="s">
        <v>0</v>
      </c>
      <c r="B3" s="4"/>
      <c r="D3" s="6" t="s">
        <v>1</v>
      </c>
      <c r="E3" s="3"/>
    </row>
    <row r="4" spans="1:5" x14ac:dyDescent="0.25">
      <c r="A4" s="62"/>
    </row>
    <row r="5" spans="1:5" s="12" customFormat="1" ht="37.200000000000003" x14ac:dyDescent="0.25">
      <c r="A5" s="9"/>
      <c r="B5" s="10"/>
      <c r="C5" s="11" t="s">
        <v>2</v>
      </c>
      <c r="D5" s="11" t="s">
        <v>3</v>
      </c>
      <c r="E5" s="11" t="s">
        <v>4</v>
      </c>
    </row>
    <row r="6" spans="1:5" x14ac:dyDescent="0.25">
      <c r="A6" s="13">
        <v>1</v>
      </c>
      <c r="B6" s="14" t="s">
        <v>5</v>
      </c>
      <c r="C6" s="14"/>
      <c r="D6" s="14"/>
      <c r="E6" s="15"/>
    </row>
    <row r="7" spans="1:5" x14ac:dyDescent="0.25">
      <c r="A7" s="27">
        <v>1.1000000000000001</v>
      </c>
      <c r="B7" s="16" t="s">
        <v>6</v>
      </c>
      <c r="C7" s="63">
        <v>0</v>
      </c>
      <c r="D7" s="63">
        <v>0</v>
      </c>
      <c r="E7" s="18"/>
    </row>
    <row r="8" spans="1:5" x14ac:dyDescent="0.25">
      <c r="A8" s="27">
        <v>1.2</v>
      </c>
      <c r="B8" s="16" t="s">
        <v>7</v>
      </c>
      <c r="C8" s="19"/>
      <c r="D8" s="19"/>
      <c r="E8" s="20"/>
    </row>
    <row r="9" spans="1:5" x14ac:dyDescent="0.25">
      <c r="A9" s="27" t="s">
        <v>8</v>
      </c>
      <c r="B9" s="16"/>
      <c r="C9" s="63">
        <v>0</v>
      </c>
      <c r="D9" s="63">
        <v>0</v>
      </c>
      <c r="E9" s="18"/>
    </row>
    <row r="10" spans="1:5" x14ac:dyDescent="0.25">
      <c r="A10" s="27" t="s">
        <v>8</v>
      </c>
      <c r="B10" s="16"/>
      <c r="C10" s="63">
        <v>0</v>
      </c>
      <c r="D10" s="63">
        <v>0</v>
      </c>
      <c r="E10" s="18"/>
    </row>
    <row r="11" spans="1:5" x14ac:dyDescent="0.25">
      <c r="A11" s="27" t="s">
        <v>8</v>
      </c>
      <c r="B11" s="16"/>
      <c r="C11" s="63">
        <v>0</v>
      </c>
      <c r="D11" s="63">
        <v>0</v>
      </c>
      <c r="E11" s="18"/>
    </row>
    <row r="12" spans="1:5" ht="13.8" thickBot="1" x14ac:dyDescent="0.3">
      <c r="A12" s="27" t="s">
        <v>8</v>
      </c>
      <c r="B12" s="16"/>
      <c r="C12" s="63">
        <v>0</v>
      </c>
      <c r="D12" s="63">
        <v>0</v>
      </c>
      <c r="E12" s="21"/>
    </row>
    <row r="13" spans="1:5" ht="13.8" thickTop="1" x14ac:dyDescent="0.25">
      <c r="A13" s="22"/>
      <c r="B13" s="23" t="s">
        <v>9</v>
      </c>
      <c r="C13" s="24"/>
      <c r="D13" s="25"/>
      <c r="E13" s="64">
        <f>SUM(D7:D12)</f>
        <v>0</v>
      </c>
    </row>
    <row r="14" spans="1:5" x14ac:dyDescent="0.25">
      <c r="A14" s="16"/>
      <c r="B14" s="26"/>
      <c r="C14" s="16"/>
      <c r="D14" s="16"/>
      <c r="E14" s="16"/>
    </row>
    <row r="15" spans="1:5" s="12" customFormat="1" x14ac:dyDescent="0.25">
      <c r="A15" s="13">
        <v>2</v>
      </c>
      <c r="B15" s="14" t="s">
        <v>10</v>
      </c>
      <c r="C15" s="14"/>
      <c r="D15" s="14"/>
      <c r="E15" s="15"/>
    </row>
    <row r="16" spans="1:5" x14ac:dyDescent="0.25">
      <c r="A16" s="27">
        <v>2.1</v>
      </c>
      <c r="B16" s="28" t="s">
        <v>11</v>
      </c>
      <c r="C16" s="63">
        <v>0</v>
      </c>
      <c r="D16" s="63">
        <v>0</v>
      </c>
      <c r="E16" s="29"/>
    </row>
    <row r="17" spans="1:5" x14ac:dyDescent="0.25">
      <c r="A17" s="27">
        <v>2.2000000000000002</v>
      </c>
      <c r="B17" s="28" t="s">
        <v>12</v>
      </c>
      <c r="C17" s="63">
        <v>0</v>
      </c>
      <c r="D17" s="63">
        <v>0</v>
      </c>
      <c r="E17" s="18"/>
    </row>
    <row r="18" spans="1:5" x14ac:dyDescent="0.25">
      <c r="A18" s="27">
        <v>2.2999999999999998</v>
      </c>
      <c r="B18" s="28" t="s">
        <v>13</v>
      </c>
      <c r="C18" s="63">
        <v>0</v>
      </c>
      <c r="D18" s="63">
        <v>0</v>
      </c>
      <c r="E18" s="18"/>
    </row>
    <row r="19" spans="1:5" x14ac:dyDescent="0.25">
      <c r="A19" s="27">
        <v>2.4</v>
      </c>
      <c r="B19" s="28" t="s">
        <v>14</v>
      </c>
      <c r="C19" s="63">
        <v>0</v>
      </c>
      <c r="D19" s="63">
        <v>0</v>
      </c>
      <c r="E19" s="18"/>
    </row>
    <row r="20" spans="1:5" x14ac:dyDescent="0.25">
      <c r="A20" s="27" t="s">
        <v>8</v>
      </c>
      <c r="B20" s="28"/>
      <c r="C20" s="17"/>
      <c r="D20" s="17"/>
      <c r="E20" s="18"/>
    </row>
    <row r="21" spans="1:5" x14ac:dyDescent="0.25">
      <c r="A21" s="27" t="s">
        <v>8</v>
      </c>
      <c r="B21" s="16"/>
      <c r="C21" s="63">
        <v>0</v>
      </c>
      <c r="D21" s="63">
        <v>0</v>
      </c>
      <c r="E21" s="18"/>
    </row>
    <row r="22" spans="1:5" x14ac:dyDescent="0.25">
      <c r="A22" s="27" t="s">
        <v>8</v>
      </c>
      <c r="B22" s="16"/>
      <c r="C22" s="63">
        <v>0</v>
      </c>
      <c r="D22" s="63">
        <v>0</v>
      </c>
      <c r="E22" s="18"/>
    </row>
    <row r="23" spans="1:5" x14ac:dyDescent="0.25">
      <c r="A23" s="27" t="s">
        <v>8</v>
      </c>
      <c r="B23" s="16"/>
      <c r="C23" s="63">
        <v>0</v>
      </c>
      <c r="D23" s="63">
        <v>0</v>
      </c>
      <c r="E23" s="18"/>
    </row>
    <row r="24" spans="1:5" x14ac:dyDescent="0.25">
      <c r="A24" s="27" t="s">
        <v>8</v>
      </c>
      <c r="B24" s="16"/>
      <c r="C24" s="63">
        <v>0</v>
      </c>
      <c r="D24" s="63">
        <v>0</v>
      </c>
      <c r="E24" s="18"/>
    </row>
    <row r="25" spans="1:5" ht="13.8" thickBot="1" x14ac:dyDescent="0.3">
      <c r="A25" s="27" t="s">
        <v>8</v>
      </c>
      <c r="B25" s="16"/>
      <c r="C25" s="63">
        <v>0</v>
      </c>
      <c r="D25" s="63">
        <v>0</v>
      </c>
      <c r="E25" s="21"/>
    </row>
    <row r="26" spans="1:5" ht="13.8" thickTop="1" x14ac:dyDescent="0.25">
      <c r="A26" s="22"/>
      <c r="B26" s="23" t="s">
        <v>15</v>
      </c>
      <c r="C26" s="30"/>
      <c r="D26" s="30"/>
      <c r="E26" s="64">
        <f>SUM(D16:D25)</f>
        <v>0</v>
      </c>
    </row>
    <row r="27" spans="1:5" x14ac:dyDescent="0.25">
      <c r="A27" s="16"/>
      <c r="B27" s="26"/>
      <c r="C27" s="16"/>
      <c r="D27" s="16"/>
      <c r="E27" s="16"/>
    </row>
    <row r="28" spans="1:5" x14ac:dyDescent="0.25">
      <c r="A28" s="13">
        <v>3</v>
      </c>
      <c r="B28" s="14" t="s">
        <v>16</v>
      </c>
      <c r="C28" s="14"/>
      <c r="D28" s="14"/>
      <c r="E28" s="15"/>
    </row>
    <row r="29" spans="1:5" x14ac:dyDescent="0.25">
      <c r="A29" s="31">
        <v>3.1</v>
      </c>
      <c r="B29" s="73" t="s">
        <v>64</v>
      </c>
      <c r="C29" s="17"/>
      <c r="D29" s="17"/>
      <c r="E29" s="29"/>
    </row>
    <row r="30" spans="1:5" ht="39.6" x14ac:dyDescent="0.25">
      <c r="A30" s="33"/>
      <c r="B30" s="75" t="s">
        <v>91</v>
      </c>
      <c r="C30" s="63">
        <v>0</v>
      </c>
      <c r="D30" s="63">
        <v>0</v>
      </c>
      <c r="E30" s="18"/>
    </row>
    <row r="31" spans="1:5" x14ac:dyDescent="0.25">
      <c r="A31" s="27">
        <v>3.2</v>
      </c>
      <c r="B31" s="16" t="s">
        <v>17</v>
      </c>
      <c r="C31" s="63">
        <v>0</v>
      </c>
      <c r="D31" s="63">
        <v>0</v>
      </c>
      <c r="E31" s="18"/>
    </row>
    <row r="32" spans="1:5" ht="26.4" x14ac:dyDescent="0.25">
      <c r="A32" s="27">
        <v>3.3</v>
      </c>
      <c r="B32" s="16" t="s">
        <v>18</v>
      </c>
      <c r="C32" s="63">
        <v>0</v>
      </c>
      <c r="D32" s="63">
        <v>0</v>
      </c>
      <c r="E32" s="18"/>
    </row>
    <row r="33" spans="1:5" x14ac:dyDescent="0.25">
      <c r="A33" s="27">
        <v>3.4</v>
      </c>
      <c r="B33" s="16" t="s">
        <v>19</v>
      </c>
      <c r="C33" s="63">
        <v>0</v>
      </c>
      <c r="D33" s="63">
        <v>0</v>
      </c>
      <c r="E33" s="18"/>
    </row>
    <row r="34" spans="1:5" x14ac:dyDescent="0.25">
      <c r="A34" s="27">
        <v>3.5</v>
      </c>
      <c r="B34" s="16" t="s">
        <v>20</v>
      </c>
      <c r="C34" s="63">
        <v>0</v>
      </c>
      <c r="D34" s="63">
        <v>0</v>
      </c>
      <c r="E34" s="18"/>
    </row>
    <row r="35" spans="1:5" x14ac:dyDescent="0.25">
      <c r="A35" s="27">
        <v>3.6</v>
      </c>
      <c r="B35" s="16" t="s">
        <v>21</v>
      </c>
      <c r="C35" s="63">
        <v>0</v>
      </c>
      <c r="D35" s="63">
        <v>0</v>
      </c>
      <c r="E35" s="18"/>
    </row>
    <row r="36" spans="1:5" x14ac:dyDescent="0.25">
      <c r="A36" s="27">
        <v>3.7</v>
      </c>
      <c r="B36" s="16" t="s">
        <v>22</v>
      </c>
      <c r="C36" s="63">
        <v>0</v>
      </c>
      <c r="D36" s="63">
        <v>0</v>
      </c>
      <c r="E36" s="18"/>
    </row>
    <row r="37" spans="1:5" ht="26.4" x14ac:dyDescent="0.25">
      <c r="A37" s="27">
        <v>3.8</v>
      </c>
      <c r="B37" s="16" t="s">
        <v>23</v>
      </c>
      <c r="C37" s="63">
        <v>0</v>
      </c>
      <c r="D37" s="63">
        <v>0</v>
      </c>
      <c r="E37" s="18"/>
    </row>
    <row r="38" spans="1:5" x14ac:dyDescent="0.25">
      <c r="A38" s="27">
        <v>3.9</v>
      </c>
      <c r="B38" s="70" t="s">
        <v>65</v>
      </c>
      <c r="C38" s="63">
        <v>0</v>
      </c>
      <c r="D38" s="63">
        <v>0</v>
      </c>
      <c r="E38" s="18"/>
    </row>
    <row r="39" spans="1:5" ht="26.4" x14ac:dyDescent="0.25">
      <c r="A39" s="54">
        <v>3.1</v>
      </c>
      <c r="B39" s="16" t="s">
        <v>24</v>
      </c>
      <c r="C39" s="63">
        <v>0</v>
      </c>
      <c r="D39" s="63">
        <v>0</v>
      </c>
      <c r="E39" s="18"/>
    </row>
    <row r="40" spans="1:5" x14ac:dyDescent="0.25">
      <c r="A40" s="27">
        <v>3.11</v>
      </c>
      <c r="B40" s="16" t="s">
        <v>82</v>
      </c>
      <c r="C40" s="63"/>
      <c r="D40" s="63"/>
      <c r="E40" s="18"/>
    </row>
    <row r="41" spans="1:5" x14ac:dyDescent="0.25">
      <c r="A41" s="27" t="s">
        <v>8</v>
      </c>
      <c r="B41" s="16"/>
      <c r="C41" s="63">
        <v>0</v>
      </c>
      <c r="D41" s="63">
        <v>0</v>
      </c>
      <c r="E41" s="18"/>
    </row>
    <row r="42" spans="1:5" x14ac:dyDescent="0.25">
      <c r="A42" s="27" t="s">
        <v>8</v>
      </c>
      <c r="B42" s="16"/>
      <c r="C42" s="63">
        <v>0</v>
      </c>
      <c r="D42" s="63">
        <v>0</v>
      </c>
      <c r="E42" s="18"/>
    </row>
    <row r="43" spans="1:5" x14ac:dyDescent="0.25">
      <c r="A43" s="27" t="s">
        <v>8</v>
      </c>
      <c r="B43" s="16"/>
      <c r="C43" s="63">
        <v>0</v>
      </c>
      <c r="D43" s="63">
        <v>0</v>
      </c>
      <c r="E43" s="18"/>
    </row>
    <row r="44" spans="1:5" x14ac:dyDescent="0.25">
      <c r="A44" s="27" t="s">
        <v>8</v>
      </c>
      <c r="B44" s="16"/>
      <c r="C44" s="63">
        <v>0</v>
      </c>
      <c r="D44" s="63">
        <v>0</v>
      </c>
      <c r="E44" s="18"/>
    </row>
    <row r="45" spans="1:5" ht="13.8" thickBot="1" x14ac:dyDescent="0.3">
      <c r="A45" s="27" t="s">
        <v>8</v>
      </c>
      <c r="B45" s="16"/>
      <c r="C45" s="63">
        <v>0</v>
      </c>
      <c r="D45" s="63">
        <v>0</v>
      </c>
      <c r="E45" s="21"/>
    </row>
    <row r="46" spans="1:5" ht="13.8" thickTop="1" x14ac:dyDescent="0.25">
      <c r="A46" s="22"/>
      <c r="B46" s="34" t="s">
        <v>25</v>
      </c>
      <c r="C46" s="36"/>
      <c r="D46" s="36"/>
      <c r="E46" s="65">
        <f>D30+SUM(D31:D45)</f>
        <v>0</v>
      </c>
    </row>
    <row r="47" spans="1:5" hidden="1" x14ac:dyDescent="0.25">
      <c r="A47" s="22"/>
      <c r="B47" s="34" t="s">
        <v>26</v>
      </c>
      <c r="C47" s="36"/>
      <c r="D47" s="36"/>
      <c r="E47" s="35" t="e">
        <f>#REF!+SUM(D31:D45)</f>
        <v>#REF!</v>
      </c>
    </row>
    <row r="48" spans="1:5" x14ac:dyDescent="0.25">
      <c r="A48" s="16"/>
      <c r="B48" s="26"/>
      <c r="C48" s="16"/>
      <c r="D48" s="16"/>
      <c r="E48" s="16"/>
    </row>
    <row r="49" spans="1:5" s="12" customFormat="1" x14ac:dyDescent="0.25">
      <c r="A49" s="37">
        <v>4</v>
      </c>
      <c r="B49" s="38" t="s">
        <v>27</v>
      </c>
      <c r="C49" s="38"/>
      <c r="D49" s="38"/>
      <c r="E49" s="39"/>
    </row>
    <row r="50" spans="1:5" x14ac:dyDescent="0.25">
      <c r="A50" s="27">
        <v>4.0999999999999996</v>
      </c>
      <c r="B50" s="16" t="s">
        <v>28</v>
      </c>
      <c r="C50" s="31"/>
      <c r="D50" s="40"/>
      <c r="E50" s="28"/>
    </row>
    <row r="51" spans="1:5" x14ac:dyDescent="0.25">
      <c r="A51" s="27"/>
      <c r="B51" s="16"/>
      <c r="C51" s="27"/>
      <c r="D51" s="28"/>
      <c r="E51" s="28"/>
    </row>
    <row r="52" spans="1:5" x14ac:dyDescent="0.25">
      <c r="A52" s="33"/>
      <c r="B52" s="42"/>
      <c r="C52" s="27"/>
      <c r="D52" s="55"/>
      <c r="E52" s="28"/>
    </row>
    <row r="53" spans="1:5" s="5" customFormat="1" ht="39.6" x14ac:dyDescent="0.25">
      <c r="A53" s="41"/>
      <c r="B53" s="60" t="s">
        <v>29</v>
      </c>
      <c r="C53" s="59" t="s">
        <v>30</v>
      </c>
      <c r="D53" s="58" t="s">
        <v>31</v>
      </c>
      <c r="E53" s="56" t="s">
        <v>32</v>
      </c>
    </row>
    <row r="54" spans="1:5" x14ac:dyDescent="0.25">
      <c r="A54" s="33"/>
      <c r="B54" s="76" t="s">
        <v>86</v>
      </c>
      <c r="C54" s="80"/>
      <c r="D54" s="81"/>
      <c r="E54" s="82"/>
    </row>
    <row r="55" spans="1:5" x14ac:dyDescent="0.25">
      <c r="A55" s="33"/>
      <c r="B55" s="74" t="s">
        <v>73</v>
      </c>
      <c r="C55" s="68">
        <v>1750683</v>
      </c>
      <c r="D55" s="72">
        <v>0</v>
      </c>
      <c r="E55" s="63">
        <f t="shared" ref="E55:E71" si="0">C55*D55</f>
        <v>0</v>
      </c>
    </row>
    <row r="56" spans="1:5" x14ac:dyDescent="0.25">
      <c r="A56" s="33"/>
      <c r="B56" s="74" t="s">
        <v>74</v>
      </c>
      <c r="C56" s="68">
        <v>266652</v>
      </c>
      <c r="D56" s="72">
        <v>0</v>
      </c>
      <c r="E56" s="63">
        <f t="shared" si="0"/>
        <v>0</v>
      </c>
    </row>
    <row r="57" spans="1:5" x14ac:dyDescent="0.25">
      <c r="A57" s="33"/>
      <c r="B57" s="69" t="s">
        <v>85</v>
      </c>
      <c r="C57" s="68">
        <v>1061952</v>
      </c>
      <c r="D57" s="72">
        <v>0</v>
      </c>
      <c r="E57" s="63">
        <f>C57*D57</f>
        <v>0</v>
      </c>
    </row>
    <row r="58" spans="1:5" x14ac:dyDescent="0.25">
      <c r="A58" s="33"/>
      <c r="B58" s="74" t="s">
        <v>75</v>
      </c>
      <c r="C58" s="68">
        <v>210786</v>
      </c>
      <c r="D58" s="72">
        <v>0</v>
      </c>
      <c r="E58" s="63">
        <f>C58*D58</f>
        <v>0</v>
      </c>
    </row>
    <row r="59" spans="1:5" x14ac:dyDescent="0.25">
      <c r="A59" s="33"/>
      <c r="B59" s="74" t="s">
        <v>76</v>
      </c>
      <c r="C59" s="68">
        <v>1058251</v>
      </c>
      <c r="D59" s="72">
        <v>0</v>
      </c>
      <c r="E59" s="63">
        <f t="shared" si="0"/>
        <v>0</v>
      </c>
    </row>
    <row r="60" spans="1:5" x14ac:dyDescent="0.25">
      <c r="A60" s="33"/>
      <c r="B60" s="74" t="s">
        <v>77</v>
      </c>
      <c r="C60" s="68">
        <v>818576</v>
      </c>
      <c r="D60" s="72">
        <v>0</v>
      </c>
      <c r="E60" s="63">
        <f t="shared" si="0"/>
        <v>0</v>
      </c>
    </row>
    <row r="61" spans="1:5" x14ac:dyDescent="0.25">
      <c r="A61" s="33"/>
      <c r="B61" s="74" t="s">
        <v>78</v>
      </c>
      <c r="C61" s="68">
        <v>101355</v>
      </c>
      <c r="D61" s="72">
        <v>0</v>
      </c>
      <c r="E61" s="63">
        <f t="shared" si="0"/>
        <v>0</v>
      </c>
    </row>
    <row r="62" spans="1:5" x14ac:dyDescent="0.25">
      <c r="A62" s="33"/>
      <c r="B62" s="74" t="s">
        <v>79</v>
      </c>
      <c r="C62" s="68">
        <v>1214223</v>
      </c>
      <c r="D62" s="72">
        <v>0</v>
      </c>
      <c r="E62" s="63">
        <f t="shared" si="0"/>
        <v>0</v>
      </c>
    </row>
    <row r="63" spans="1:5" x14ac:dyDescent="0.25">
      <c r="A63" s="33"/>
      <c r="B63" s="69" t="s">
        <v>66</v>
      </c>
      <c r="C63" s="68">
        <v>764321</v>
      </c>
      <c r="D63" s="72">
        <v>0</v>
      </c>
      <c r="E63" s="63">
        <f t="shared" si="0"/>
        <v>0</v>
      </c>
    </row>
    <row r="64" spans="1:5" x14ac:dyDescent="0.25">
      <c r="A64" s="33"/>
      <c r="B64" s="69" t="s">
        <v>67</v>
      </c>
      <c r="C64" s="68">
        <v>205922</v>
      </c>
      <c r="D64" s="72">
        <v>0</v>
      </c>
      <c r="E64" s="63">
        <f t="shared" si="0"/>
        <v>0</v>
      </c>
    </row>
    <row r="65" spans="1:5" x14ac:dyDescent="0.25">
      <c r="A65" s="33"/>
      <c r="B65" s="69" t="s">
        <v>68</v>
      </c>
      <c r="C65" s="68">
        <v>83982</v>
      </c>
      <c r="D65" s="72">
        <v>0</v>
      </c>
      <c r="E65" s="63">
        <f t="shared" si="0"/>
        <v>0</v>
      </c>
    </row>
    <row r="66" spans="1:5" x14ac:dyDescent="0.25">
      <c r="A66" s="33"/>
      <c r="B66" s="69" t="s">
        <v>69</v>
      </c>
      <c r="C66" s="68">
        <v>205536</v>
      </c>
      <c r="D66" s="72">
        <v>0</v>
      </c>
      <c r="E66" s="63">
        <f t="shared" si="0"/>
        <v>0</v>
      </c>
    </row>
    <row r="67" spans="1:5" x14ac:dyDescent="0.25">
      <c r="A67" s="33"/>
      <c r="B67" s="69" t="s">
        <v>70</v>
      </c>
      <c r="C67" s="68">
        <v>85079</v>
      </c>
      <c r="D67" s="72">
        <v>0</v>
      </c>
      <c r="E67" s="63">
        <f t="shared" si="0"/>
        <v>0</v>
      </c>
    </row>
    <row r="68" spans="1:5" x14ac:dyDescent="0.25">
      <c r="A68" s="33"/>
      <c r="B68" s="76" t="s">
        <v>87</v>
      </c>
      <c r="C68" s="77"/>
      <c r="D68" s="78"/>
      <c r="E68" s="79"/>
    </row>
    <row r="69" spans="1:5" x14ac:dyDescent="0.25">
      <c r="A69" s="33"/>
      <c r="B69" s="74" t="s">
        <v>88</v>
      </c>
      <c r="C69" s="68">
        <v>1439718</v>
      </c>
      <c r="D69" s="72">
        <v>0</v>
      </c>
      <c r="E69" s="63">
        <f t="shared" si="0"/>
        <v>0</v>
      </c>
    </row>
    <row r="70" spans="1:5" x14ac:dyDescent="0.25">
      <c r="A70" s="33"/>
      <c r="B70" s="74" t="s">
        <v>89</v>
      </c>
      <c r="C70" s="68">
        <v>118328</v>
      </c>
      <c r="D70" s="72">
        <v>0</v>
      </c>
      <c r="E70" s="63">
        <f t="shared" si="0"/>
        <v>0</v>
      </c>
    </row>
    <row r="71" spans="1:5" x14ac:dyDescent="0.25">
      <c r="A71" s="33"/>
      <c r="B71" s="74" t="s">
        <v>90</v>
      </c>
      <c r="C71" s="68">
        <v>891172</v>
      </c>
      <c r="D71" s="72">
        <v>0</v>
      </c>
      <c r="E71" s="63">
        <f t="shared" si="0"/>
        <v>0</v>
      </c>
    </row>
    <row r="72" spans="1:5" x14ac:dyDescent="0.25">
      <c r="A72" s="33"/>
      <c r="B72" s="61"/>
      <c r="C72" s="68"/>
      <c r="D72" s="57"/>
      <c r="E72" s="63"/>
    </row>
    <row r="73" spans="1:5" x14ac:dyDescent="0.25">
      <c r="A73" s="33"/>
      <c r="B73" s="61" t="s">
        <v>33</v>
      </c>
      <c r="C73" s="68">
        <f>SUM(C55:C72)</f>
        <v>10276536</v>
      </c>
      <c r="D73" s="57"/>
      <c r="E73" s="68">
        <f>SUM(E55:E71)</f>
        <v>0</v>
      </c>
    </row>
    <row r="74" spans="1:5" x14ac:dyDescent="0.25">
      <c r="A74" s="33"/>
      <c r="B74" s="83"/>
      <c r="C74" s="87"/>
      <c r="D74" s="88"/>
      <c r="E74" s="86"/>
    </row>
    <row r="75" spans="1:5" x14ac:dyDescent="0.25">
      <c r="A75" s="27">
        <v>4.2</v>
      </c>
      <c r="B75" s="16" t="s">
        <v>34</v>
      </c>
      <c r="C75" s="17"/>
      <c r="D75" s="17"/>
      <c r="E75" s="28"/>
    </row>
    <row r="76" spans="1:5" x14ac:dyDescent="0.25">
      <c r="A76" s="27" t="s">
        <v>8</v>
      </c>
      <c r="B76" s="16"/>
      <c r="C76" s="63">
        <v>0</v>
      </c>
      <c r="D76" s="63">
        <v>0</v>
      </c>
      <c r="E76" s="18"/>
    </row>
    <row r="77" spans="1:5" x14ac:dyDescent="0.25">
      <c r="A77" s="27" t="s">
        <v>8</v>
      </c>
      <c r="B77" s="16"/>
      <c r="C77" s="63">
        <v>0</v>
      </c>
      <c r="D77" s="63">
        <v>0</v>
      </c>
      <c r="E77" s="18"/>
    </row>
    <row r="78" spans="1:5" x14ac:dyDescent="0.25">
      <c r="A78" s="27" t="s">
        <v>8</v>
      </c>
      <c r="B78" s="16"/>
      <c r="C78" s="63">
        <v>0</v>
      </c>
      <c r="D78" s="63">
        <v>0</v>
      </c>
      <c r="E78" s="18"/>
    </row>
    <row r="79" spans="1:5" x14ac:dyDescent="0.25">
      <c r="A79" s="27" t="s">
        <v>8</v>
      </c>
      <c r="B79" s="16"/>
      <c r="C79" s="63">
        <v>0</v>
      </c>
      <c r="D79" s="63">
        <v>0</v>
      </c>
      <c r="E79" s="18"/>
    </row>
    <row r="80" spans="1:5" ht="13.8" thickBot="1" x14ac:dyDescent="0.3">
      <c r="A80" s="27" t="s">
        <v>8</v>
      </c>
      <c r="B80" s="16"/>
      <c r="C80" s="63">
        <v>0</v>
      </c>
      <c r="D80" s="63">
        <v>0</v>
      </c>
      <c r="E80" s="21"/>
    </row>
    <row r="81" spans="1:5" ht="13.8" thickTop="1" x14ac:dyDescent="0.25">
      <c r="A81" s="22"/>
      <c r="B81" s="34" t="s">
        <v>35</v>
      </c>
      <c r="C81" s="36"/>
      <c r="D81" s="36"/>
      <c r="E81" s="65">
        <f>E73+SUM(D76:D80)</f>
        <v>0</v>
      </c>
    </row>
    <row r="82" spans="1:5" x14ac:dyDescent="0.25">
      <c r="A82" s="7" t="s">
        <v>36</v>
      </c>
    </row>
    <row r="83" spans="1:5" x14ac:dyDescent="0.25">
      <c r="A83" s="13">
        <v>5</v>
      </c>
      <c r="B83" s="14" t="s">
        <v>37</v>
      </c>
      <c r="C83" s="14"/>
      <c r="D83" s="14"/>
      <c r="E83" s="15"/>
    </row>
    <row r="84" spans="1:5" x14ac:dyDescent="0.25">
      <c r="A84" s="31">
        <v>5.0999999999999996</v>
      </c>
      <c r="B84" s="32" t="s">
        <v>38</v>
      </c>
      <c r="C84" s="63">
        <v>0</v>
      </c>
      <c r="D84" s="63">
        <v>0</v>
      </c>
      <c r="E84" s="29"/>
    </row>
    <row r="85" spans="1:5" x14ac:dyDescent="0.25">
      <c r="A85" s="27">
        <v>5.2</v>
      </c>
      <c r="B85" s="16" t="s">
        <v>39</v>
      </c>
      <c r="C85" s="63">
        <v>0</v>
      </c>
      <c r="D85" s="63">
        <v>0</v>
      </c>
      <c r="E85" s="18"/>
    </row>
    <row r="86" spans="1:5" x14ac:dyDescent="0.25">
      <c r="A86" s="27">
        <v>5.3</v>
      </c>
      <c r="B86" s="16" t="s">
        <v>40</v>
      </c>
      <c r="C86" s="63">
        <v>0</v>
      </c>
      <c r="D86" s="63">
        <v>0</v>
      </c>
      <c r="E86" s="18"/>
    </row>
    <row r="87" spans="1:5" x14ac:dyDescent="0.25">
      <c r="A87" s="27">
        <v>5.4</v>
      </c>
      <c r="B87" s="16" t="s">
        <v>41</v>
      </c>
      <c r="C87" s="63">
        <v>0</v>
      </c>
      <c r="D87" s="63">
        <v>0</v>
      </c>
      <c r="E87" s="18"/>
    </row>
    <row r="88" spans="1:5" x14ac:dyDescent="0.25">
      <c r="A88" s="27">
        <v>5.5</v>
      </c>
      <c r="B88" s="16" t="s">
        <v>42</v>
      </c>
      <c r="C88" s="63">
        <v>0</v>
      </c>
      <c r="D88" s="63">
        <v>0</v>
      </c>
      <c r="E88" s="18"/>
    </row>
    <row r="89" spans="1:5" x14ac:dyDescent="0.25">
      <c r="A89" s="27">
        <v>5.6</v>
      </c>
      <c r="B89" s="16" t="s">
        <v>43</v>
      </c>
      <c r="C89" s="63">
        <v>0</v>
      </c>
      <c r="D89" s="63">
        <v>0</v>
      </c>
      <c r="E89" s="18"/>
    </row>
    <row r="90" spans="1:5" x14ac:dyDescent="0.25">
      <c r="A90" s="27">
        <v>5.7</v>
      </c>
      <c r="B90" s="16" t="s">
        <v>44</v>
      </c>
      <c r="C90" s="63">
        <v>0</v>
      </c>
      <c r="D90" s="63">
        <v>0</v>
      </c>
      <c r="E90" s="18"/>
    </row>
    <row r="91" spans="1:5" x14ac:dyDescent="0.25">
      <c r="A91" s="27">
        <v>5.8</v>
      </c>
      <c r="B91" s="16" t="s">
        <v>45</v>
      </c>
      <c r="C91" s="63">
        <v>0</v>
      </c>
      <c r="D91" s="63">
        <v>0</v>
      </c>
      <c r="E91" s="18"/>
    </row>
    <row r="92" spans="1:5" x14ac:dyDescent="0.25">
      <c r="A92" s="27">
        <v>5.9</v>
      </c>
      <c r="B92" s="16" t="s">
        <v>46</v>
      </c>
      <c r="C92" s="66"/>
      <c r="D92" s="66"/>
      <c r="E92" s="28"/>
    </row>
    <row r="93" spans="1:5" x14ac:dyDescent="0.25">
      <c r="A93" s="27" t="s">
        <v>8</v>
      </c>
      <c r="B93" s="16"/>
      <c r="C93" s="63">
        <v>0</v>
      </c>
      <c r="D93" s="63">
        <v>0</v>
      </c>
      <c r="E93" s="18"/>
    </row>
    <row r="94" spans="1:5" x14ac:dyDescent="0.25">
      <c r="A94" s="27" t="s">
        <v>8</v>
      </c>
      <c r="B94" s="16"/>
      <c r="C94" s="63">
        <v>0</v>
      </c>
      <c r="D94" s="63">
        <v>0</v>
      </c>
      <c r="E94" s="18"/>
    </row>
    <row r="95" spans="1:5" x14ac:dyDescent="0.25">
      <c r="A95" s="27" t="s">
        <v>8</v>
      </c>
      <c r="B95" s="16"/>
      <c r="C95" s="63">
        <v>0</v>
      </c>
      <c r="D95" s="63">
        <v>0</v>
      </c>
      <c r="E95" s="18"/>
    </row>
    <row r="96" spans="1:5" x14ac:dyDescent="0.25">
      <c r="A96" s="27" t="s">
        <v>8</v>
      </c>
      <c r="B96" s="16"/>
      <c r="C96" s="63">
        <v>0</v>
      </c>
      <c r="D96" s="63">
        <v>0</v>
      </c>
      <c r="E96" s="18"/>
    </row>
    <row r="97" spans="1:5" ht="13.8" thickBot="1" x14ac:dyDescent="0.3">
      <c r="A97" s="27" t="s">
        <v>8</v>
      </c>
      <c r="B97" s="16"/>
      <c r="C97" s="63">
        <v>0</v>
      </c>
      <c r="D97" s="63">
        <v>0</v>
      </c>
      <c r="E97" s="21"/>
    </row>
    <row r="98" spans="1:5" ht="13.8" thickTop="1" x14ac:dyDescent="0.25">
      <c r="A98" s="22"/>
      <c r="B98" s="23" t="s">
        <v>47</v>
      </c>
      <c r="C98" s="36"/>
      <c r="D98" s="36"/>
      <c r="E98" s="65">
        <f>SUM(D84:D97)</f>
        <v>0</v>
      </c>
    </row>
    <row r="99" spans="1:5" x14ac:dyDescent="0.25">
      <c r="A99" s="7" t="s">
        <v>36</v>
      </c>
    </row>
    <row r="100" spans="1:5" s="12" customFormat="1" x14ac:dyDescent="0.25">
      <c r="A100" s="13">
        <v>6</v>
      </c>
      <c r="B100" s="14" t="s">
        <v>48</v>
      </c>
      <c r="C100" s="14"/>
      <c r="D100" s="14"/>
      <c r="E100" s="15"/>
    </row>
    <row r="101" spans="1:5" x14ac:dyDescent="0.25">
      <c r="A101" s="31">
        <v>6.1</v>
      </c>
      <c r="B101" s="32" t="s">
        <v>49</v>
      </c>
      <c r="C101" s="43"/>
      <c r="D101" s="43"/>
      <c r="E101" s="40"/>
    </row>
    <row r="102" spans="1:5" x14ac:dyDescent="0.25">
      <c r="A102" s="27" t="s">
        <v>8</v>
      </c>
      <c r="B102" s="16"/>
      <c r="C102" s="63">
        <v>0</v>
      </c>
      <c r="D102" s="63">
        <v>0</v>
      </c>
      <c r="E102" s="18"/>
    </row>
    <row r="103" spans="1:5" x14ac:dyDescent="0.25">
      <c r="A103" s="27" t="s">
        <v>8</v>
      </c>
      <c r="B103" s="16"/>
      <c r="C103" s="63">
        <v>0</v>
      </c>
      <c r="D103" s="63">
        <v>0</v>
      </c>
      <c r="E103" s="18"/>
    </row>
    <row r="104" spans="1:5" x14ac:dyDescent="0.25">
      <c r="A104" s="27" t="s">
        <v>8</v>
      </c>
      <c r="B104" s="16"/>
      <c r="C104" s="63">
        <v>0</v>
      </c>
      <c r="D104" s="63">
        <v>0</v>
      </c>
      <c r="E104" s="18"/>
    </row>
    <row r="105" spans="1:5" x14ac:dyDescent="0.25">
      <c r="A105" s="27" t="s">
        <v>8</v>
      </c>
      <c r="B105" s="16"/>
      <c r="C105" s="63">
        <v>0</v>
      </c>
      <c r="D105" s="63">
        <v>0</v>
      </c>
      <c r="E105" s="18"/>
    </row>
    <row r="106" spans="1:5" x14ac:dyDescent="0.25">
      <c r="A106" s="27" t="s">
        <v>8</v>
      </c>
      <c r="B106" s="16"/>
      <c r="C106" s="63">
        <v>0</v>
      </c>
      <c r="D106" s="63">
        <v>0</v>
      </c>
      <c r="E106" s="18"/>
    </row>
    <row r="107" spans="1:5" x14ac:dyDescent="0.25">
      <c r="A107" s="27" t="s">
        <v>8</v>
      </c>
      <c r="B107" s="16"/>
      <c r="C107" s="63">
        <v>0</v>
      </c>
      <c r="D107" s="63">
        <v>0</v>
      </c>
      <c r="E107" s="44"/>
    </row>
    <row r="108" spans="1:5" x14ac:dyDescent="0.25">
      <c r="A108" s="27" t="s">
        <v>8</v>
      </c>
      <c r="B108" s="16"/>
      <c r="C108" s="63">
        <v>0</v>
      </c>
      <c r="D108" s="63">
        <v>0</v>
      </c>
      <c r="E108" s="18"/>
    </row>
    <row r="109" spans="1:5" x14ac:dyDescent="0.25">
      <c r="A109" s="27" t="s">
        <v>8</v>
      </c>
      <c r="B109" s="16"/>
      <c r="C109" s="63">
        <v>0</v>
      </c>
      <c r="D109" s="63">
        <v>0</v>
      </c>
      <c r="E109" s="18"/>
    </row>
    <row r="110" spans="1:5" x14ac:dyDescent="0.25">
      <c r="A110" s="27" t="s">
        <v>8</v>
      </c>
      <c r="B110" s="16"/>
      <c r="C110" s="63">
        <v>0</v>
      </c>
      <c r="D110" s="63">
        <v>0</v>
      </c>
      <c r="E110" s="18"/>
    </row>
    <row r="111" spans="1:5" ht="13.8" thickBot="1" x14ac:dyDescent="0.3">
      <c r="A111" s="27" t="s">
        <v>8</v>
      </c>
      <c r="B111" s="16"/>
      <c r="C111" s="63">
        <v>0</v>
      </c>
      <c r="D111" s="63">
        <v>0</v>
      </c>
      <c r="E111" s="21"/>
    </row>
    <row r="112" spans="1:5" ht="13.8" thickTop="1" x14ac:dyDescent="0.25">
      <c r="A112" s="45"/>
      <c r="B112" s="46" t="s">
        <v>50</v>
      </c>
      <c r="C112" s="36"/>
      <c r="D112" s="36"/>
      <c r="E112" s="65">
        <f>SUM(D102:D111)</f>
        <v>0</v>
      </c>
    </row>
    <row r="113" spans="1:5" x14ac:dyDescent="0.25">
      <c r="A113" s="16"/>
      <c r="B113" s="46"/>
      <c r="C113" s="47"/>
      <c r="D113" s="47"/>
      <c r="E113" s="35"/>
    </row>
    <row r="114" spans="1:5" x14ac:dyDescent="0.25">
      <c r="A114" s="48"/>
      <c r="B114" s="49" t="s">
        <v>51</v>
      </c>
      <c r="C114" s="50"/>
      <c r="D114" s="50"/>
      <c r="E114" s="51"/>
    </row>
    <row r="115" spans="1:5" x14ac:dyDescent="0.25">
      <c r="A115" s="33"/>
      <c r="B115" s="16" t="s">
        <v>52</v>
      </c>
      <c r="C115" s="16"/>
      <c r="D115" s="16"/>
      <c r="E115" s="63">
        <f>E13</f>
        <v>0</v>
      </c>
    </row>
    <row r="116" spans="1:5" x14ac:dyDescent="0.25">
      <c r="A116" s="33"/>
      <c r="B116" s="16" t="s">
        <v>53</v>
      </c>
      <c r="C116" s="16"/>
      <c r="D116" s="16"/>
      <c r="E116" s="63">
        <f>E26</f>
        <v>0</v>
      </c>
    </row>
    <row r="117" spans="1:5" x14ac:dyDescent="0.25">
      <c r="A117" s="33"/>
      <c r="B117" s="16" t="s">
        <v>54</v>
      </c>
      <c r="C117" s="16"/>
      <c r="D117" s="16"/>
      <c r="E117" s="63">
        <f>E46</f>
        <v>0</v>
      </c>
    </row>
    <row r="118" spans="1:5" x14ac:dyDescent="0.25">
      <c r="A118" s="33"/>
      <c r="B118" s="16" t="s">
        <v>55</v>
      </c>
      <c r="C118" s="16"/>
      <c r="D118" s="16"/>
      <c r="E118" s="63">
        <f>E81</f>
        <v>0</v>
      </c>
    </row>
    <row r="119" spans="1:5" x14ac:dyDescent="0.25">
      <c r="A119" s="33"/>
      <c r="B119" s="16" t="s">
        <v>56</v>
      </c>
      <c r="C119" s="16"/>
      <c r="D119" s="16"/>
      <c r="E119" s="63">
        <f>E98</f>
        <v>0</v>
      </c>
    </row>
    <row r="120" spans="1:5" ht="13.8" thickBot="1" x14ac:dyDescent="0.3">
      <c r="A120" s="33"/>
      <c r="B120" s="16" t="s">
        <v>57</v>
      </c>
      <c r="C120" s="16"/>
      <c r="D120" s="16"/>
      <c r="E120" s="67">
        <f>E112</f>
        <v>0</v>
      </c>
    </row>
    <row r="121" spans="1:5" ht="13.8" thickTop="1" x14ac:dyDescent="0.25">
      <c r="A121" s="45"/>
      <c r="B121" s="46" t="s">
        <v>58</v>
      </c>
      <c r="C121" s="36"/>
      <c r="D121" s="36"/>
      <c r="E121" s="65">
        <f>SUM(E115:E120)</f>
        <v>0</v>
      </c>
    </row>
    <row r="123" spans="1:5" s="5" customFormat="1" x14ac:dyDescent="0.25">
      <c r="B123" s="52" t="s">
        <v>59</v>
      </c>
      <c r="C123" s="52" t="s">
        <v>60</v>
      </c>
      <c r="D123" s="52"/>
      <c r="E123" s="52"/>
    </row>
    <row r="124" spans="1:5" s="5" customFormat="1" x14ac:dyDescent="0.25">
      <c r="B124" s="52"/>
      <c r="C124" s="52"/>
      <c r="D124" s="52"/>
      <c r="E124" s="52"/>
    </row>
    <row r="125" spans="1:5" s="5" customFormat="1" x14ac:dyDescent="0.25">
      <c r="B125" s="52" t="s">
        <v>61</v>
      </c>
      <c r="C125" s="52"/>
      <c r="D125" s="52"/>
      <c r="E125" s="52"/>
    </row>
    <row r="126" spans="1:5" s="5" customFormat="1" x14ac:dyDescent="0.25">
      <c r="B126" s="52"/>
      <c r="C126" s="52"/>
      <c r="D126" s="52"/>
      <c r="E126" s="52"/>
    </row>
    <row r="127" spans="1:5" s="5" customFormat="1" x14ac:dyDescent="0.25">
      <c r="B127" s="52" t="s">
        <v>62</v>
      </c>
      <c r="C127" s="52"/>
      <c r="D127" s="52"/>
      <c r="E127" s="52"/>
    </row>
    <row r="128" spans="1:5" s="5" customFormat="1" x14ac:dyDescent="0.25">
      <c r="A128" s="52"/>
      <c r="B128" s="52"/>
      <c r="C128" s="52"/>
      <c r="D128" s="52"/>
      <c r="E128" s="52"/>
    </row>
  </sheetData>
  <phoneticPr fontId="0" type="noConversion"/>
  <printOptions gridLinesSet="0"/>
  <pageMargins left="0.5" right="0.5" top="0.5" bottom="0.69" header="0.5" footer="0.28999999999999998"/>
  <pageSetup orientation="portrait" horizontalDpi="300" verticalDpi="300" r:id="rId1"/>
  <headerFooter alignWithMargins="0">
    <oddFooter>&amp;CNorth Dakota PERS
Feematrix.xls</oddFooter>
  </headerFooter>
  <rowBreaks count="2" manualBreakCount="2">
    <brk id="48" max="65535" man="1"/>
    <brk id="8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showGridLines="0" topLeftCell="A16" workbookViewId="0">
      <selection activeCell="B30" sqref="B30"/>
    </sheetView>
  </sheetViews>
  <sheetFormatPr defaultColWidth="9.109375" defaultRowHeight="13.2" x14ac:dyDescent="0.25"/>
  <cols>
    <col min="1" max="1" width="4.6640625" style="7" customWidth="1"/>
    <col min="2" max="2" width="46.5546875" style="7" customWidth="1"/>
    <col min="3" max="3" width="13.88671875" style="7" customWidth="1"/>
    <col min="4" max="5" width="13.109375" style="7" customWidth="1"/>
    <col min="6" max="16384" width="9.109375" style="8"/>
  </cols>
  <sheetData>
    <row r="1" spans="1:5" s="1" customFormat="1" x14ac:dyDescent="0.25">
      <c r="A1" s="1" t="s">
        <v>71</v>
      </c>
      <c r="E1" s="53"/>
    </row>
    <row r="2" spans="1:5" s="1" customFormat="1" x14ac:dyDescent="0.25">
      <c r="A2" s="2" t="s">
        <v>83</v>
      </c>
      <c r="B2" s="2"/>
      <c r="C2" s="3"/>
      <c r="D2" s="2"/>
      <c r="E2" s="71" t="s">
        <v>63</v>
      </c>
    </row>
    <row r="3" spans="1:5" s="5" customFormat="1" ht="17.25" customHeight="1" x14ac:dyDescent="0.25">
      <c r="A3" s="4" t="s">
        <v>0</v>
      </c>
      <c r="B3" s="4"/>
      <c r="D3" s="6" t="s">
        <v>1</v>
      </c>
      <c r="E3" s="3"/>
    </row>
    <row r="4" spans="1:5" x14ac:dyDescent="0.25">
      <c r="A4" s="62"/>
    </row>
    <row r="5" spans="1:5" s="12" customFormat="1" ht="37.200000000000003" x14ac:dyDescent="0.25">
      <c r="A5" s="9"/>
      <c r="B5" s="10"/>
      <c r="C5" s="11" t="s">
        <v>2</v>
      </c>
      <c r="D5" s="11" t="s">
        <v>3</v>
      </c>
      <c r="E5" s="11" t="s">
        <v>4</v>
      </c>
    </row>
    <row r="6" spans="1:5" x14ac:dyDescent="0.25">
      <c r="A6" s="13">
        <v>1</v>
      </c>
      <c r="B6" s="14" t="s">
        <v>5</v>
      </c>
      <c r="C6" s="14"/>
      <c r="D6" s="14"/>
      <c r="E6" s="15"/>
    </row>
    <row r="7" spans="1:5" x14ac:dyDescent="0.25">
      <c r="A7" s="27">
        <v>1.1000000000000001</v>
      </c>
      <c r="B7" s="16" t="s">
        <v>6</v>
      </c>
      <c r="C7" s="63">
        <v>0</v>
      </c>
      <c r="D7" s="63">
        <v>0</v>
      </c>
      <c r="E7" s="18"/>
    </row>
    <row r="8" spans="1:5" x14ac:dyDescent="0.25">
      <c r="A8" s="27">
        <v>1.2</v>
      </c>
      <c r="B8" s="16" t="s">
        <v>7</v>
      </c>
      <c r="C8" s="19"/>
      <c r="D8" s="19"/>
      <c r="E8" s="20"/>
    </row>
    <row r="9" spans="1:5" x14ac:dyDescent="0.25">
      <c r="A9" s="27" t="s">
        <v>8</v>
      </c>
      <c r="B9" s="16"/>
      <c r="C9" s="63">
        <v>0</v>
      </c>
      <c r="D9" s="63">
        <v>0</v>
      </c>
      <c r="E9" s="18"/>
    </row>
    <row r="10" spans="1:5" x14ac:dyDescent="0.25">
      <c r="A10" s="27" t="s">
        <v>8</v>
      </c>
      <c r="B10" s="16"/>
      <c r="C10" s="63">
        <v>0</v>
      </c>
      <c r="D10" s="63">
        <v>0</v>
      </c>
      <c r="E10" s="18"/>
    </row>
    <row r="11" spans="1:5" x14ac:dyDescent="0.25">
      <c r="A11" s="27" t="s">
        <v>8</v>
      </c>
      <c r="B11" s="16"/>
      <c r="C11" s="63">
        <v>0</v>
      </c>
      <c r="D11" s="63">
        <v>0</v>
      </c>
      <c r="E11" s="18"/>
    </row>
    <row r="12" spans="1:5" ht="13.8" thickBot="1" x14ac:dyDescent="0.3">
      <c r="A12" s="27" t="s">
        <v>8</v>
      </c>
      <c r="B12" s="16"/>
      <c r="C12" s="63">
        <v>0</v>
      </c>
      <c r="D12" s="63">
        <v>0</v>
      </c>
      <c r="E12" s="21"/>
    </row>
    <row r="13" spans="1:5" ht="13.8" thickTop="1" x14ac:dyDescent="0.25">
      <c r="A13" s="22"/>
      <c r="B13" s="23" t="s">
        <v>9</v>
      </c>
      <c r="C13" s="24"/>
      <c r="D13" s="25"/>
      <c r="E13" s="64">
        <f>SUM(D7:D12)</f>
        <v>0</v>
      </c>
    </row>
    <row r="14" spans="1:5" x14ac:dyDescent="0.25">
      <c r="A14" s="16"/>
      <c r="B14" s="26"/>
      <c r="C14" s="16"/>
      <c r="D14" s="16"/>
      <c r="E14" s="16"/>
    </row>
    <row r="15" spans="1:5" s="12" customFormat="1" x14ac:dyDescent="0.25">
      <c r="A15" s="13">
        <v>2</v>
      </c>
      <c r="B15" s="14" t="s">
        <v>10</v>
      </c>
      <c r="C15" s="14"/>
      <c r="D15" s="14"/>
      <c r="E15" s="15"/>
    </row>
    <row r="16" spans="1:5" x14ac:dyDescent="0.25">
      <c r="A16" s="27">
        <v>2.1</v>
      </c>
      <c r="B16" s="28" t="s">
        <v>11</v>
      </c>
      <c r="C16" s="63">
        <v>0</v>
      </c>
      <c r="D16" s="63">
        <v>0</v>
      </c>
      <c r="E16" s="29"/>
    </row>
    <row r="17" spans="1:5" x14ac:dyDescent="0.25">
      <c r="A17" s="27">
        <v>2.2000000000000002</v>
      </c>
      <c r="B17" s="28" t="s">
        <v>12</v>
      </c>
      <c r="C17" s="63">
        <v>0</v>
      </c>
      <c r="D17" s="63">
        <v>0</v>
      </c>
      <c r="E17" s="18"/>
    </row>
    <row r="18" spans="1:5" x14ac:dyDescent="0.25">
      <c r="A18" s="27">
        <v>2.2999999999999998</v>
      </c>
      <c r="B18" s="28" t="s">
        <v>13</v>
      </c>
      <c r="C18" s="63">
        <v>0</v>
      </c>
      <c r="D18" s="63">
        <v>0</v>
      </c>
      <c r="E18" s="18"/>
    </row>
    <row r="19" spans="1:5" x14ac:dyDescent="0.25">
      <c r="A19" s="27">
        <v>2.4</v>
      </c>
      <c r="B19" s="28" t="s">
        <v>14</v>
      </c>
      <c r="C19" s="63">
        <v>0</v>
      </c>
      <c r="D19" s="63">
        <v>0</v>
      </c>
      <c r="E19" s="18"/>
    </row>
    <row r="20" spans="1:5" x14ac:dyDescent="0.25">
      <c r="A20" s="27" t="s">
        <v>8</v>
      </c>
      <c r="B20" s="28"/>
      <c r="C20" s="17"/>
      <c r="D20" s="17"/>
      <c r="E20" s="18"/>
    </row>
    <row r="21" spans="1:5" x14ac:dyDescent="0.25">
      <c r="A21" s="27" t="s">
        <v>8</v>
      </c>
      <c r="B21" s="16"/>
      <c r="C21" s="63">
        <v>0</v>
      </c>
      <c r="D21" s="63">
        <v>0</v>
      </c>
      <c r="E21" s="18"/>
    </row>
    <row r="22" spans="1:5" x14ac:dyDescent="0.25">
      <c r="A22" s="27" t="s">
        <v>8</v>
      </c>
      <c r="B22" s="16"/>
      <c r="C22" s="63">
        <v>0</v>
      </c>
      <c r="D22" s="63">
        <v>0</v>
      </c>
      <c r="E22" s="18"/>
    </row>
    <row r="23" spans="1:5" x14ac:dyDescent="0.25">
      <c r="A23" s="27" t="s">
        <v>8</v>
      </c>
      <c r="B23" s="16"/>
      <c r="C23" s="63">
        <v>0</v>
      </c>
      <c r="D23" s="63">
        <v>0</v>
      </c>
      <c r="E23" s="18"/>
    </row>
    <row r="24" spans="1:5" x14ac:dyDescent="0.25">
      <c r="A24" s="27" t="s">
        <v>8</v>
      </c>
      <c r="B24" s="16"/>
      <c r="C24" s="63">
        <v>0</v>
      </c>
      <c r="D24" s="63">
        <v>0</v>
      </c>
      <c r="E24" s="18"/>
    </row>
    <row r="25" spans="1:5" ht="13.8" thickBot="1" x14ac:dyDescent="0.3">
      <c r="A25" s="27" t="s">
        <v>8</v>
      </c>
      <c r="B25" s="16"/>
      <c r="C25" s="63">
        <v>0</v>
      </c>
      <c r="D25" s="63">
        <v>0</v>
      </c>
      <c r="E25" s="21"/>
    </row>
    <row r="26" spans="1:5" ht="13.8" thickTop="1" x14ac:dyDescent="0.25">
      <c r="A26" s="22"/>
      <c r="B26" s="23" t="s">
        <v>15</v>
      </c>
      <c r="C26" s="30"/>
      <c r="D26" s="30"/>
      <c r="E26" s="64">
        <f>SUM(D16:D25)</f>
        <v>0</v>
      </c>
    </row>
    <row r="27" spans="1:5" x14ac:dyDescent="0.25">
      <c r="A27" s="16"/>
      <c r="B27" s="26"/>
      <c r="C27" s="16"/>
      <c r="D27" s="16"/>
      <c r="E27" s="16"/>
    </row>
    <row r="28" spans="1:5" x14ac:dyDescent="0.25">
      <c r="A28" s="13">
        <v>3</v>
      </c>
      <c r="B28" s="14" t="s">
        <v>16</v>
      </c>
      <c r="C28" s="14"/>
      <c r="D28" s="14"/>
      <c r="E28" s="15"/>
    </row>
    <row r="29" spans="1:5" x14ac:dyDescent="0.25">
      <c r="A29" s="31">
        <v>3.1</v>
      </c>
      <c r="B29" s="73" t="s">
        <v>64</v>
      </c>
      <c r="C29" s="17"/>
      <c r="D29" s="17"/>
      <c r="E29" s="29"/>
    </row>
    <row r="30" spans="1:5" ht="39.6" x14ac:dyDescent="0.25">
      <c r="A30" s="33"/>
      <c r="B30" s="75" t="s">
        <v>92</v>
      </c>
      <c r="C30" s="63">
        <v>0</v>
      </c>
      <c r="D30" s="63">
        <v>0</v>
      </c>
      <c r="E30" s="18"/>
    </row>
    <row r="31" spans="1:5" x14ac:dyDescent="0.25">
      <c r="A31" s="27">
        <v>3.2</v>
      </c>
      <c r="B31" s="16" t="s">
        <v>17</v>
      </c>
      <c r="C31" s="63">
        <v>0</v>
      </c>
      <c r="D31" s="63">
        <v>0</v>
      </c>
      <c r="E31" s="18"/>
    </row>
    <row r="32" spans="1:5" ht="26.4" x14ac:dyDescent="0.25">
      <c r="A32" s="27">
        <v>3.3</v>
      </c>
      <c r="B32" s="16" t="s">
        <v>18</v>
      </c>
      <c r="C32" s="63">
        <v>0</v>
      </c>
      <c r="D32" s="63">
        <v>0</v>
      </c>
      <c r="E32" s="18"/>
    </row>
    <row r="33" spans="1:5" x14ac:dyDescent="0.25">
      <c r="A33" s="27">
        <v>3.4</v>
      </c>
      <c r="B33" s="16" t="s">
        <v>19</v>
      </c>
      <c r="C33" s="63">
        <v>0</v>
      </c>
      <c r="D33" s="63">
        <v>0</v>
      </c>
      <c r="E33" s="18"/>
    </row>
    <row r="34" spans="1:5" x14ac:dyDescent="0.25">
      <c r="A34" s="27">
        <v>3.5</v>
      </c>
      <c r="B34" s="16" t="s">
        <v>20</v>
      </c>
      <c r="C34" s="63">
        <v>0</v>
      </c>
      <c r="D34" s="63">
        <v>0</v>
      </c>
      <c r="E34" s="18"/>
    </row>
    <row r="35" spans="1:5" x14ac:dyDescent="0.25">
      <c r="A35" s="27">
        <v>3.6</v>
      </c>
      <c r="B35" s="16" t="s">
        <v>21</v>
      </c>
      <c r="C35" s="63">
        <v>0</v>
      </c>
      <c r="D35" s="63">
        <v>0</v>
      </c>
      <c r="E35" s="18"/>
    </row>
    <row r="36" spans="1:5" x14ac:dyDescent="0.25">
      <c r="A36" s="27">
        <v>3.7</v>
      </c>
      <c r="B36" s="16" t="s">
        <v>22</v>
      </c>
      <c r="C36" s="63">
        <v>0</v>
      </c>
      <c r="D36" s="63">
        <v>0</v>
      </c>
      <c r="E36" s="18"/>
    </row>
    <row r="37" spans="1:5" ht="26.4" x14ac:dyDescent="0.25">
      <c r="A37" s="27">
        <v>3.8</v>
      </c>
      <c r="B37" s="16" t="s">
        <v>23</v>
      </c>
      <c r="C37" s="63">
        <v>0</v>
      </c>
      <c r="D37" s="63">
        <v>0</v>
      </c>
      <c r="E37" s="18"/>
    </row>
    <row r="38" spans="1:5" x14ac:dyDescent="0.25">
      <c r="A38" s="27">
        <v>3.9</v>
      </c>
      <c r="B38" s="70" t="s">
        <v>65</v>
      </c>
      <c r="C38" s="63">
        <v>0</v>
      </c>
      <c r="D38" s="63">
        <v>0</v>
      </c>
      <c r="E38" s="18"/>
    </row>
    <row r="39" spans="1:5" ht="26.4" x14ac:dyDescent="0.25">
      <c r="A39" s="54">
        <v>3.1</v>
      </c>
      <c r="B39" s="16" t="s">
        <v>24</v>
      </c>
      <c r="C39" s="63">
        <v>0</v>
      </c>
      <c r="D39" s="63">
        <v>0</v>
      </c>
      <c r="E39" s="18"/>
    </row>
    <row r="40" spans="1:5" x14ac:dyDescent="0.25">
      <c r="A40" s="27">
        <v>3.11</v>
      </c>
      <c r="B40" s="16" t="s">
        <v>84</v>
      </c>
      <c r="C40" s="63"/>
      <c r="D40" s="63"/>
      <c r="E40" s="18"/>
    </row>
    <row r="41" spans="1:5" x14ac:dyDescent="0.25">
      <c r="A41" s="27" t="s">
        <v>8</v>
      </c>
      <c r="B41" s="16"/>
      <c r="C41" s="63">
        <v>0</v>
      </c>
      <c r="D41" s="63">
        <v>0</v>
      </c>
      <c r="E41" s="18"/>
    </row>
    <row r="42" spans="1:5" x14ac:dyDescent="0.25">
      <c r="A42" s="27" t="s">
        <v>8</v>
      </c>
      <c r="B42" s="16"/>
      <c r="C42" s="63">
        <v>0</v>
      </c>
      <c r="D42" s="63">
        <v>0</v>
      </c>
      <c r="E42" s="18"/>
    </row>
    <row r="43" spans="1:5" x14ac:dyDescent="0.25">
      <c r="A43" s="27" t="s">
        <v>8</v>
      </c>
      <c r="B43" s="16"/>
      <c r="C43" s="63">
        <v>0</v>
      </c>
      <c r="D43" s="63">
        <v>0</v>
      </c>
      <c r="E43" s="18"/>
    </row>
    <row r="44" spans="1:5" x14ac:dyDescent="0.25">
      <c r="A44" s="27" t="s">
        <v>8</v>
      </c>
      <c r="B44" s="16"/>
      <c r="C44" s="63">
        <v>0</v>
      </c>
      <c r="D44" s="63">
        <v>0</v>
      </c>
      <c r="E44" s="18"/>
    </row>
    <row r="45" spans="1:5" ht="13.8" thickBot="1" x14ac:dyDescent="0.3">
      <c r="A45" s="27" t="s">
        <v>8</v>
      </c>
      <c r="B45" s="16"/>
      <c r="C45" s="63">
        <v>0</v>
      </c>
      <c r="D45" s="63">
        <v>0</v>
      </c>
      <c r="E45" s="21"/>
    </row>
    <row r="46" spans="1:5" ht="13.8" thickTop="1" x14ac:dyDescent="0.25">
      <c r="A46" s="22"/>
      <c r="B46" s="34" t="s">
        <v>25</v>
      </c>
      <c r="C46" s="36"/>
      <c r="D46" s="36"/>
      <c r="E46" s="65">
        <f>D30+SUM(D31:D45)</f>
        <v>0</v>
      </c>
    </row>
    <row r="47" spans="1:5" hidden="1" x14ac:dyDescent="0.25">
      <c r="A47" s="22"/>
      <c r="B47" s="34" t="s">
        <v>26</v>
      </c>
      <c r="C47" s="36"/>
      <c r="D47" s="36"/>
      <c r="E47" s="35" t="e">
        <f>#REF!+SUM(D31:D45)</f>
        <v>#REF!</v>
      </c>
    </row>
    <row r="48" spans="1:5" x14ac:dyDescent="0.25">
      <c r="A48" s="16"/>
      <c r="B48" s="26"/>
      <c r="C48" s="16"/>
      <c r="D48" s="16"/>
      <c r="E48" s="16"/>
    </row>
    <row r="49" spans="1:5" s="12" customFormat="1" x14ac:dyDescent="0.25">
      <c r="A49" s="37">
        <v>4</v>
      </c>
      <c r="B49" s="38" t="s">
        <v>27</v>
      </c>
      <c r="C49" s="38"/>
      <c r="D49" s="38"/>
      <c r="E49" s="39"/>
    </row>
    <row r="50" spans="1:5" x14ac:dyDescent="0.25">
      <c r="A50" s="27">
        <v>4.0999999999999996</v>
      </c>
      <c r="B50" s="16" t="s">
        <v>28</v>
      </c>
      <c r="C50" s="31"/>
      <c r="D50" s="40"/>
      <c r="E50" s="28"/>
    </row>
    <row r="51" spans="1:5" x14ac:dyDescent="0.25">
      <c r="A51" s="27"/>
      <c r="B51" s="16"/>
      <c r="C51" s="27"/>
      <c r="D51" s="28"/>
      <c r="E51" s="28"/>
    </row>
    <row r="52" spans="1:5" x14ac:dyDescent="0.25">
      <c r="A52" s="33"/>
      <c r="B52" s="42"/>
      <c r="C52" s="27"/>
      <c r="D52" s="55"/>
      <c r="E52" s="28"/>
    </row>
    <row r="53" spans="1:5" s="5" customFormat="1" ht="39.6" x14ac:dyDescent="0.25">
      <c r="A53" s="41"/>
      <c r="B53" s="60" t="s">
        <v>29</v>
      </c>
      <c r="C53" s="59" t="s">
        <v>30</v>
      </c>
      <c r="D53" s="58" t="s">
        <v>31</v>
      </c>
      <c r="E53" s="56" t="s">
        <v>32</v>
      </c>
    </row>
    <row r="54" spans="1:5" x14ac:dyDescent="0.25">
      <c r="A54" s="33"/>
      <c r="B54" s="76" t="s">
        <v>86</v>
      </c>
      <c r="C54" s="80"/>
      <c r="D54" s="81"/>
      <c r="E54" s="82"/>
    </row>
    <row r="55" spans="1:5" x14ac:dyDescent="0.25">
      <c r="A55" s="33"/>
      <c r="B55" s="74" t="s">
        <v>73</v>
      </c>
      <c r="C55" s="68">
        <v>2179641</v>
      </c>
      <c r="D55" s="72">
        <v>0</v>
      </c>
      <c r="E55" s="63">
        <f t="shared" ref="E55:E71" si="0">C55*D55</f>
        <v>0</v>
      </c>
    </row>
    <row r="56" spans="1:5" x14ac:dyDescent="0.25">
      <c r="A56" s="33"/>
      <c r="B56" s="74" t="s">
        <v>74</v>
      </c>
      <c r="C56" s="68">
        <v>635729</v>
      </c>
      <c r="D56" s="72">
        <v>0</v>
      </c>
      <c r="E56" s="63">
        <f t="shared" si="0"/>
        <v>0</v>
      </c>
    </row>
    <row r="57" spans="1:5" x14ac:dyDescent="0.25">
      <c r="A57" s="33"/>
      <c r="B57" s="69" t="s">
        <v>85</v>
      </c>
      <c r="C57" s="68">
        <v>272455</v>
      </c>
      <c r="D57" s="72">
        <v>0</v>
      </c>
      <c r="E57" s="63">
        <f>C57*D57</f>
        <v>0</v>
      </c>
    </row>
    <row r="58" spans="1:5" x14ac:dyDescent="0.25">
      <c r="A58" s="33"/>
      <c r="B58" s="74" t="s">
        <v>75</v>
      </c>
      <c r="C58" s="68">
        <v>181636</v>
      </c>
      <c r="D58" s="72">
        <v>0</v>
      </c>
      <c r="E58" s="63">
        <f>C58*D58</f>
        <v>0</v>
      </c>
    </row>
    <row r="59" spans="1:5" x14ac:dyDescent="0.25">
      <c r="A59" s="33"/>
      <c r="B59" s="74" t="s">
        <v>76</v>
      </c>
      <c r="C59" s="68">
        <v>635728</v>
      </c>
      <c r="D59" s="72">
        <v>0</v>
      </c>
      <c r="E59" s="63">
        <f t="shared" si="0"/>
        <v>0</v>
      </c>
    </row>
    <row r="60" spans="1:5" x14ac:dyDescent="0.25">
      <c r="A60" s="33"/>
      <c r="B60" s="74" t="s">
        <v>77</v>
      </c>
      <c r="C60" s="68">
        <v>454092</v>
      </c>
      <c r="D60" s="72">
        <v>0</v>
      </c>
      <c r="E60" s="63">
        <f t="shared" si="0"/>
        <v>0</v>
      </c>
    </row>
    <row r="61" spans="1:5" x14ac:dyDescent="0.25">
      <c r="A61" s="33"/>
      <c r="B61" s="74" t="s">
        <v>78</v>
      </c>
      <c r="C61" s="68">
        <v>726547</v>
      </c>
      <c r="D61" s="72">
        <v>0</v>
      </c>
      <c r="E61" s="63">
        <f t="shared" si="0"/>
        <v>0</v>
      </c>
    </row>
    <row r="62" spans="1:5" x14ac:dyDescent="0.25">
      <c r="A62" s="33"/>
      <c r="B62" s="74" t="s">
        <v>79</v>
      </c>
      <c r="C62" s="68">
        <v>1362276</v>
      </c>
      <c r="D62" s="72">
        <v>0</v>
      </c>
      <c r="E62" s="63">
        <f t="shared" si="0"/>
        <v>0</v>
      </c>
    </row>
    <row r="63" spans="1:5" x14ac:dyDescent="0.25">
      <c r="A63" s="33"/>
      <c r="B63" s="69" t="s">
        <v>66</v>
      </c>
      <c r="C63" s="68">
        <v>454092</v>
      </c>
      <c r="D63" s="72">
        <v>0</v>
      </c>
      <c r="E63" s="63">
        <f t="shared" si="0"/>
        <v>0</v>
      </c>
    </row>
    <row r="64" spans="1:5" x14ac:dyDescent="0.25">
      <c r="A64" s="33"/>
      <c r="B64" s="69" t="s">
        <v>67</v>
      </c>
      <c r="C64" s="68">
        <v>363274</v>
      </c>
      <c r="D64" s="72">
        <v>0</v>
      </c>
      <c r="E64" s="63">
        <f t="shared" si="0"/>
        <v>0</v>
      </c>
    </row>
    <row r="65" spans="1:5" x14ac:dyDescent="0.25">
      <c r="A65" s="33"/>
      <c r="B65" s="69" t="s">
        <v>68</v>
      </c>
      <c r="C65" s="68">
        <v>181637</v>
      </c>
      <c r="D65" s="72">
        <v>0</v>
      </c>
      <c r="E65" s="63">
        <f t="shared" si="0"/>
        <v>0</v>
      </c>
    </row>
    <row r="66" spans="1:5" x14ac:dyDescent="0.25">
      <c r="A66" s="33"/>
      <c r="B66" s="69" t="s">
        <v>69</v>
      </c>
      <c r="C66" s="68">
        <v>272455</v>
      </c>
      <c r="D66" s="72">
        <v>0</v>
      </c>
      <c r="E66" s="63">
        <f t="shared" si="0"/>
        <v>0</v>
      </c>
    </row>
    <row r="67" spans="1:5" x14ac:dyDescent="0.25">
      <c r="A67" s="33"/>
      <c r="B67" s="69" t="s">
        <v>70</v>
      </c>
      <c r="C67" s="68">
        <v>363274</v>
      </c>
      <c r="D67" s="72">
        <v>0</v>
      </c>
      <c r="E67" s="63">
        <f t="shared" si="0"/>
        <v>0</v>
      </c>
    </row>
    <row r="68" spans="1:5" x14ac:dyDescent="0.25">
      <c r="A68" s="33"/>
      <c r="B68" s="76" t="s">
        <v>87</v>
      </c>
      <c r="C68" s="77"/>
      <c r="D68" s="78"/>
      <c r="E68" s="79"/>
    </row>
    <row r="69" spans="1:5" x14ac:dyDescent="0.25">
      <c r="A69" s="33"/>
      <c r="B69" s="74" t="s">
        <v>88</v>
      </c>
      <c r="C69" s="68">
        <v>817365</v>
      </c>
      <c r="D69" s="72">
        <v>0</v>
      </c>
      <c r="E69" s="63">
        <f t="shared" si="0"/>
        <v>0</v>
      </c>
    </row>
    <row r="70" spans="1:5" x14ac:dyDescent="0.25">
      <c r="A70" s="33"/>
      <c r="B70" s="74" t="s">
        <v>89</v>
      </c>
      <c r="C70" s="68">
        <v>181637</v>
      </c>
      <c r="D70" s="72">
        <v>0</v>
      </c>
      <c r="E70" s="63">
        <f t="shared" si="0"/>
        <v>0</v>
      </c>
    </row>
    <row r="71" spans="1:5" x14ac:dyDescent="0.25">
      <c r="A71" s="33"/>
      <c r="B71" s="74" t="s">
        <v>90</v>
      </c>
      <c r="C71" s="68">
        <v>0</v>
      </c>
      <c r="D71" s="72">
        <v>0</v>
      </c>
      <c r="E71" s="63">
        <f t="shared" si="0"/>
        <v>0</v>
      </c>
    </row>
    <row r="72" spans="1:5" x14ac:dyDescent="0.25">
      <c r="A72" s="33"/>
      <c r="B72" s="61"/>
      <c r="C72" s="68"/>
      <c r="D72" s="57"/>
      <c r="E72" s="63"/>
    </row>
    <row r="73" spans="1:5" x14ac:dyDescent="0.25">
      <c r="A73" s="33"/>
      <c r="B73" s="61" t="s">
        <v>33</v>
      </c>
      <c r="C73" s="68">
        <f>SUM(C55:C72)</f>
        <v>9081838</v>
      </c>
      <c r="D73" s="57"/>
      <c r="E73" s="68">
        <f>SUM(E55:E71)</f>
        <v>0</v>
      </c>
    </row>
    <row r="74" spans="1:5" x14ac:dyDescent="0.25">
      <c r="A74" s="33"/>
      <c r="B74" s="83"/>
      <c r="C74" s="84"/>
      <c r="D74" s="85"/>
      <c r="E74" s="86"/>
    </row>
    <row r="75" spans="1:5" x14ac:dyDescent="0.25">
      <c r="A75" s="33"/>
      <c r="B75" s="42"/>
      <c r="C75" s="16"/>
      <c r="D75" s="16"/>
      <c r="E75" s="28"/>
    </row>
    <row r="76" spans="1:5" x14ac:dyDescent="0.25">
      <c r="A76" s="27">
        <v>4.2</v>
      </c>
      <c r="B76" s="16" t="s">
        <v>34</v>
      </c>
      <c r="C76" s="17"/>
      <c r="D76" s="17"/>
      <c r="E76" s="28"/>
    </row>
    <row r="77" spans="1:5" x14ac:dyDescent="0.25">
      <c r="A77" s="27" t="s">
        <v>8</v>
      </c>
      <c r="B77" s="16"/>
      <c r="C77" s="63">
        <v>0</v>
      </c>
      <c r="D77" s="63">
        <v>0</v>
      </c>
      <c r="E77" s="18"/>
    </row>
    <row r="78" spans="1:5" x14ac:dyDescent="0.25">
      <c r="A78" s="27" t="s">
        <v>8</v>
      </c>
      <c r="B78" s="16"/>
      <c r="C78" s="63">
        <v>0</v>
      </c>
      <c r="D78" s="63">
        <v>0</v>
      </c>
      <c r="E78" s="18"/>
    </row>
    <row r="79" spans="1:5" x14ac:dyDescent="0.25">
      <c r="A79" s="27" t="s">
        <v>8</v>
      </c>
      <c r="B79" s="16"/>
      <c r="C79" s="63">
        <v>0</v>
      </c>
      <c r="D79" s="63">
        <v>0</v>
      </c>
      <c r="E79" s="18"/>
    </row>
    <row r="80" spans="1:5" x14ac:dyDescent="0.25">
      <c r="A80" s="27" t="s">
        <v>8</v>
      </c>
      <c r="B80" s="16"/>
      <c r="C80" s="63">
        <v>0</v>
      </c>
      <c r="D80" s="63">
        <v>0</v>
      </c>
      <c r="E80" s="18"/>
    </row>
    <row r="81" spans="1:5" ht="13.8" thickBot="1" x14ac:dyDescent="0.3">
      <c r="A81" s="27" t="s">
        <v>8</v>
      </c>
      <c r="B81" s="16"/>
      <c r="C81" s="63">
        <v>0</v>
      </c>
      <c r="D81" s="63">
        <v>0</v>
      </c>
      <c r="E81" s="21"/>
    </row>
    <row r="82" spans="1:5" ht="13.8" thickTop="1" x14ac:dyDescent="0.25">
      <c r="A82" s="22"/>
      <c r="B82" s="34" t="s">
        <v>35</v>
      </c>
      <c r="C82" s="36"/>
      <c r="D82" s="36"/>
      <c r="E82" s="65">
        <f>E73+SUM(D77:D81)</f>
        <v>0</v>
      </c>
    </row>
    <row r="83" spans="1:5" x14ac:dyDescent="0.25">
      <c r="A83" s="7" t="s">
        <v>36</v>
      </c>
    </row>
    <row r="84" spans="1:5" x14ac:dyDescent="0.25">
      <c r="A84" s="13">
        <v>5</v>
      </c>
      <c r="B84" s="14" t="s">
        <v>37</v>
      </c>
      <c r="C84" s="14"/>
      <c r="D84" s="14"/>
      <c r="E84" s="15"/>
    </row>
    <row r="85" spans="1:5" x14ac:dyDescent="0.25">
      <c r="A85" s="31">
        <v>5.0999999999999996</v>
      </c>
      <c r="B85" s="32" t="s">
        <v>38</v>
      </c>
      <c r="C85" s="63">
        <v>0</v>
      </c>
      <c r="D85" s="63">
        <v>0</v>
      </c>
      <c r="E85" s="29"/>
    </row>
    <row r="86" spans="1:5" x14ac:dyDescent="0.25">
      <c r="A86" s="27">
        <v>5.2</v>
      </c>
      <c r="B86" s="16" t="s">
        <v>39</v>
      </c>
      <c r="C86" s="63">
        <v>0</v>
      </c>
      <c r="D86" s="63">
        <v>0</v>
      </c>
      <c r="E86" s="18"/>
    </row>
    <row r="87" spans="1:5" x14ac:dyDescent="0.25">
      <c r="A87" s="27">
        <v>5.3</v>
      </c>
      <c r="B87" s="16" t="s">
        <v>40</v>
      </c>
      <c r="C87" s="63">
        <v>0</v>
      </c>
      <c r="D87" s="63">
        <v>0</v>
      </c>
      <c r="E87" s="18"/>
    </row>
    <row r="88" spans="1:5" x14ac:dyDescent="0.25">
      <c r="A88" s="27">
        <v>5.4</v>
      </c>
      <c r="B88" s="16" t="s">
        <v>41</v>
      </c>
      <c r="C88" s="63">
        <v>0</v>
      </c>
      <c r="D88" s="63">
        <v>0</v>
      </c>
      <c r="E88" s="18"/>
    </row>
    <row r="89" spans="1:5" x14ac:dyDescent="0.25">
      <c r="A89" s="27">
        <v>5.5</v>
      </c>
      <c r="B89" s="16" t="s">
        <v>42</v>
      </c>
      <c r="C89" s="63">
        <v>0</v>
      </c>
      <c r="D89" s="63">
        <v>0</v>
      </c>
      <c r="E89" s="18"/>
    </row>
    <row r="90" spans="1:5" x14ac:dyDescent="0.25">
      <c r="A90" s="27">
        <v>5.6</v>
      </c>
      <c r="B90" s="16" t="s">
        <v>43</v>
      </c>
      <c r="C90" s="63">
        <v>0</v>
      </c>
      <c r="D90" s="63">
        <v>0</v>
      </c>
      <c r="E90" s="18"/>
    </row>
    <row r="91" spans="1:5" x14ac:dyDescent="0.25">
      <c r="A91" s="27">
        <v>5.7</v>
      </c>
      <c r="B91" s="16" t="s">
        <v>44</v>
      </c>
      <c r="C91" s="63">
        <v>0</v>
      </c>
      <c r="D91" s="63">
        <v>0</v>
      </c>
      <c r="E91" s="18"/>
    </row>
    <row r="92" spans="1:5" x14ac:dyDescent="0.25">
      <c r="A92" s="27">
        <v>5.8</v>
      </c>
      <c r="B92" s="16" t="s">
        <v>45</v>
      </c>
      <c r="C92" s="63">
        <v>0</v>
      </c>
      <c r="D92" s="63">
        <v>0</v>
      </c>
      <c r="E92" s="18"/>
    </row>
    <row r="93" spans="1:5" x14ac:dyDescent="0.25">
      <c r="A93" s="27">
        <v>5.9</v>
      </c>
      <c r="B93" s="16" t="s">
        <v>46</v>
      </c>
      <c r="C93" s="66"/>
      <c r="D93" s="66"/>
      <c r="E93" s="28"/>
    </row>
    <row r="94" spans="1:5" x14ac:dyDescent="0.25">
      <c r="A94" s="27" t="s">
        <v>8</v>
      </c>
      <c r="B94" s="16"/>
      <c r="C94" s="63">
        <v>0</v>
      </c>
      <c r="D94" s="63">
        <v>0</v>
      </c>
      <c r="E94" s="18"/>
    </row>
    <row r="95" spans="1:5" x14ac:dyDescent="0.25">
      <c r="A95" s="27" t="s">
        <v>8</v>
      </c>
      <c r="B95" s="16"/>
      <c r="C95" s="63">
        <v>0</v>
      </c>
      <c r="D95" s="63">
        <v>0</v>
      </c>
      <c r="E95" s="18"/>
    </row>
    <row r="96" spans="1:5" x14ac:dyDescent="0.25">
      <c r="A96" s="27" t="s">
        <v>8</v>
      </c>
      <c r="B96" s="16"/>
      <c r="C96" s="63">
        <v>0</v>
      </c>
      <c r="D96" s="63">
        <v>0</v>
      </c>
      <c r="E96" s="18"/>
    </row>
    <row r="97" spans="1:5" x14ac:dyDescent="0.25">
      <c r="A97" s="27" t="s">
        <v>8</v>
      </c>
      <c r="B97" s="16"/>
      <c r="C97" s="63">
        <v>0</v>
      </c>
      <c r="D97" s="63">
        <v>0</v>
      </c>
      <c r="E97" s="18"/>
    </row>
    <row r="98" spans="1:5" ht="13.8" thickBot="1" x14ac:dyDescent="0.3">
      <c r="A98" s="27" t="s">
        <v>8</v>
      </c>
      <c r="B98" s="16"/>
      <c r="C98" s="63">
        <v>0</v>
      </c>
      <c r="D98" s="63">
        <v>0</v>
      </c>
      <c r="E98" s="21"/>
    </row>
    <row r="99" spans="1:5" ht="13.8" thickTop="1" x14ac:dyDescent="0.25">
      <c r="A99" s="22"/>
      <c r="B99" s="23" t="s">
        <v>47</v>
      </c>
      <c r="C99" s="36"/>
      <c r="D99" s="36"/>
      <c r="E99" s="65">
        <f>SUM(D85:D98)</f>
        <v>0</v>
      </c>
    </row>
    <row r="100" spans="1:5" x14ac:dyDescent="0.25">
      <c r="A100" s="7" t="s">
        <v>36</v>
      </c>
    </row>
    <row r="101" spans="1:5" s="12" customFormat="1" x14ac:dyDescent="0.25">
      <c r="A101" s="13">
        <v>6</v>
      </c>
      <c r="B101" s="14" t="s">
        <v>48</v>
      </c>
      <c r="C101" s="14"/>
      <c r="D101" s="14"/>
      <c r="E101" s="15"/>
    </row>
    <row r="102" spans="1:5" x14ac:dyDescent="0.25">
      <c r="A102" s="31">
        <v>6.1</v>
      </c>
      <c r="B102" s="32" t="s">
        <v>49</v>
      </c>
      <c r="C102" s="43"/>
      <c r="D102" s="43"/>
      <c r="E102" s="40"/>
    </row>
    <row r="103" spans="1:5" x14ac:dyDescent="0.25">
      <c r="A103" s="27" t="s">
        <v>8</v>
      </c>
      <c r="B103" s="16"/>
      <c r="C103" s="63">
        <v>0</v>
      </c>
      <c r="D103" s="63">
        <v>0</v>
      </c>
      <c r="E103" s="18"/>
    </row>
    <row r="104" spans="1:5" x14ac:dyDescent="0.25">
      <c r="A104" s="27" t="s">
        <v>8</v>
      </c>
      <c r="B104" s="16"/>
      <c r="C104" s="63">
        <v>0</v>
      </c>
      <c r="D104" s="63">
        <v>0</v>
      </c>
      <c r="E104" s="18"/>
    </row>
    <row r="105" spans="1:5" x14ac:dyDescent="0.25">
      <c r="A105" s="27" t="s">
        <v>8</v>
      </c>
      <c r="B105" s="16"/>
      <c r="C105" s="63">
        <v>0</v>
      </c>
      <c r="D105" s="63">
        <v>0</v>
      </c>
      <c r="E105" s="18"/>
    </row>
    <row r="106" spans="1:5" x14ac:dyDescent="0.25">
      <c r="A106" s="27" t="s">
        <v>8</v>
      </c>
      <c r="B106" s="16"/>
      <c r="C106" s="63">
        <v>0</v>
      </c>
      <c r="D106" s="63">
        <v>0</v>
      </c>
      <c r="E106" s="18"/>
    </row>
    <row r="107" spans="1:5" x14ac:dyDescent="0.25">
      <c r="A107" s="27" t="s">
        <v>8</v>
      </c>
      <c r="B107" s="16"/>
      <c r="C107" s="63">
        <v>0</v>
      </c>
      <c r="D107" s="63">
        <v>0</v>
      </c>
      <c r="E107" s="18"/>
    </row>
    <row r="108" spans="1:5" x14ac:dyDescent="0.25">
      <c r="A108" s="27" t="s">
        <v>8</v>
      </c>
      <c r="B108" s="16"/>
      <c r="C108" s="63">
        <v>0</v>
      </c>
      <c r="D108" s="63">
        <v>0</v>
      </c>
      <c r="E108" s="44"/>
    </row>
    <row r="109" spans="1:5" x14ac:dyDescent="0.25">
      <c r="A109" s="27" t="s">
        <v>8</v>
      </c>
      <c r="B109" s="16"/>
      <c r="C109" s="63">
        <v>0</v>
      </c>
      <c r="D109" s="63">
        <v>0</v>
      </c>
      <c r="E109" s="18"/>
    </row>
    <row r="110" spans="1:5" x14ac:dyDescent="0.25">
      <c r="A110" s="27" t="s">
        <v>8</v>
      </c>
      <c r="B110" s="16"/>
      <c r="C110" s="63">
        <v>0</v>
      </c>
      <c r="D110" s="63">
        <v>0</v>
      </c>
      <c r="E110" s="18"/>
    </row>
    <row r="111" spans="1:5" x14ac:dyDescent="0.25">
      <c r="A111" s="27" t="s">
        <v>8</v>
      </c>
      <c r="B111" s="16"/>
      <c r="C111" s="63">
        <v>0</v>
      </c>
      <c r="D111" s="63">
        <v>0</v>
      </c>
      <c r="E111" s="18"/>
    </row>
    <row r="112" spans="1:5" ht="13.8" thickBot="1" x14ac:dyDescent="0.3">
      <c r="A112" s="27" t="s">
        <v>8</v>
      </c>
      <c r="B112" s="16"/>
      <c r="C112" s="63">
        <v>0</v>
      </c>
      <c r="D112" s="63">
        <v>0</v>
      </c>
      <c r="E112" s="21"/>
    </row>
    <row r="113" spans="1:5" ht="13.8" thickTop="1" x14ac:dyDescent="0.25">
      <c r="A113" s="45"/>
      <c r="B113" s="46" t="s">
        <v>50</v>
      </c>
      <c r="C113" s="36"/>
      <c r="D113" s="36"/>
      <c r="E113" s="65">
        <f>SUM(D103:D112)</f>
        <v>0</v>
      </c>
    </row>
    <row r="114" spans="1:5" x14ac:dyDescent="0.25">
      <c r="A114" s="16"/>
      <c r="B114" s="46"/>
      <c r="C114" s="47"/>
      <c r="D114" s="47"/>
      <c r="E114" s="35"/>
    </row>
    <row r="115" spans="1:5" x14ac:dyDescent="0.25">
      <c r="A115" s="48"/>
      <c r="B115" s="49" t="s">
        <v>51</v>
      </c>
      <c r="C115" s="50"/>
      <c r="D115" s="50"/>
      <c r="E115" s="51"/>
    </row>
    <row r="116" spans="1:5" x14ac:dyDescent="0.25">
      <c r="A116" s="33"/>
      <c r="B116" s="16" t="s">
        <v>52</v>
      </c>
      <c r="C116" s="16"/>
      <c r="D116" s="16"/>
      <c r="E116" s="63">
        <f>E13</f>
        <v>0</v>
      </c>
    </row>
    <row r="117" spans="1:5" x14ac:dyDescent="0.25">
      <c r="A117" s="33"/>
      <c r="B117" s="16" t="s">
        <v>53</v>
      </c>
      <c r="C117" s="16"/>
      <c r="D117" s="16"/>
      <c r="E117" s="63">
        <f>E26</f>
        <v>0</v>
      </c>
    </row>
    <row r="118" spans="1:5" x14ac:dyDescent="0.25">
      <c r="A118" s="33"/>
      <c r="B118" s="16" t="s">
        <v>54</v>
      </c>
      <c r="C118" s="16"/>
      <c r="D118" s="16"/>
      <c r="E118" s="63">
        <f>E46</f>
        <v>0</v>
      </c>
    </row>
    <row r="119" spans="1:5" x14ac:dyDescent="0.25">
      <c r="A119" s="33"/>
      <c r="B119" s="16" t="s">
        <v>55</v>
      </c>
      <c r="C119" s="16"/>
      <c r="D119" s="16"/>
      <c r="E119" s="63">
        <f>E82</f>
        <v>0</v>
      </c>
    </row>
    <row r="120" spans="1:5" x14ac:dyDescent="0.25">
      <c r="A120" s="33"/>
      <c r="B120" s="16" t="s">
        <v>56</v>
      </c>
      <c r="C120" s="16"/>
      <c r="D120" s="16"/>
      <c r="E120" s="63">
        <f>E99</f>
        <v>0</v>
      </c>
    </row>
    <row r="121" spans="1:5" ht="13.8" thickBot="1" x14ac:dyDescent="0.3">
      <c r="A121" s="33"/>
      <c r="B121" s="16" t="s">
        <v>57</v>
      </c>
      <c r="C121" s="16"/>
      <c r="D121" s="16"/>
      <c r="E121" s="67">
        <f>E113</f>
        <v>0</v>
      </c>
    </row>
    <row r="122" spans="1:5" ht="13.8" thickTop="1" x14ac:dyDescent="0.25">
      <c r="A122" s="45"/>
      <c r="B122" s="46" t="s">
        <v>58</v>
      </c>
      <c r="C122" s="36"/>
      <c r="D122" s="36"/>
      <c r="E122" s="65">
        <f>SUM(E116:E121)</f>
        <v>0</v>
      </c>
    </row>
    <row r="124" spans="1:5" s="5" customFormat="1" x14ac:dyDescent="0.25">
      <c r="B124" s="52" t="s">
        <v>59</v>
      </c>
      <c r="C124" s="52" t="s">
        <v>60</v>
      </c>
      <c r="D124" s="52"/>
      <c r="E124" s="52"/>
    </row>
    <row r="125" spans="1:5" s="5" customFormat="1" x14ac:dyDescent="0.25">
      <c r="B125" s="52"/>
      <c r="C125" s="52"/>
      <c r="D125" s="52"/>
      <c r="E125" s="52"/>
    </row>
    <row r="126" spans="1:5" s="5" customFormat="1" x14ac:dyDescent="0.25">
      <c r="B126" s="52" t="s">
        <v>61</v>
      </c>
      <c r="C126" s="52"/>
      <c r="D126" s="52"/>
      <c r="E126" s="52"/>
    </row>
    <row r="127" spans="1:5" s="5" customFormat="1" x14ac:dyDescent="0.25">
      <c r="B127" s="52"/>
      <c r="C127" s="52"/>
      <c r="D127" s="52"/>
      <c r="E127" s="52"/>
    </row>
    <row r="128" spans="1:5" s="5" customFormat="1" x14ac:dyDescent="0.25">
      <c r="B128" s="52" t="s">
        <v>62</v>
      </c>
      <c r="C128" s="52"/>
      <c r="D128" s="52"/>
      <c r="E128" s="52"/>
    </row>
    <row r="129" spans="1:5" s="5" customFormat="1" x14ac:dyDescent="0.25">
      <c r="A129" s="52"/>
      <c r="B129" s="52"/>
      <c r="C129" s="52"/>
      <c r="D129" s="52"/>
      <c r="E129" s="52"/>
    </row>
  </sheetData>
  <phoneticPr fontId="0" type="noConversion"/>
  <printOptions gridLinesSet="0"/>
  <pageMargins left="0.5" right="0.5" top="0.5" bottom="0.69" header="0.5" footer="0.28999999999999998"/>
  <pageSetup orientation="portrait" horizontalDpi="300" verticalDpi="300" r:id="rId1"/>
  <headerFooter alignWithMargins="0">
    <oddFooter>&amp;CNorth Dakota PERS
Feematrix.xls</oddFooter>
  </headerFooter>
  <rowBreaks count="2" manualBreakCount="2">
    <brk id="48" max="65535" man="1"/>
    <brk id="8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Both Plans</vt:lpstr>
      <vt:lpstr>457 Plan</vt:lpstr>
      <vt:lpstr>401(a) Plan</vt:lpstr>
      <vt:lpstr>'401(a) Plan'!Print_Area</vt:lpstr>
      <vt:lpstr>'457 Plan'!Print_Area</vt:lpstr>
      <vt:lpstr>'401(a) Plan'!Print_Titles</vt:lpstr>
      <vt:lpstr>'457 Plan'!Print_Titles</vt:lpstr>
      <vt:lpstr>'Both Plans'!Print_Titles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&amp; Touche LLP</dc:creator>
  <cp:lastModifiedBy>Aniket Gupta</cp:lastModifiedBy>
  <cp:lastPrinted>2003-11-25T21:36:35Z</cp:lastPrinted>
  <dcterms:created xsi:type="dcterms:W3CDTF">1999-03-03T23:19:31Z</dcterms:created>
  <dcterms:modified xsi:type="dcterms:W3CDTF">2024-02-03T22:32:01Z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-220747986</vt:i4>
  </property>
  <property fmtid="{D5CDD505-2E9C-101B-9397-08002B2CF9AE}" pid="3" name="_EmailSubject">
    <vt:lpwstr>RFP</vt:lpwstr>
  </property>
  <property fmtid="{D5CDD505-2E9C-101B-9397-08002B2CF9AE}" pid="4" name="_AuthorEmail">
    <vt:lpwstr>dcurfman@state.nd.us</vt:lpwstr>
  </property>
  <property fmtid="{D5CDD505-2E9C-101B-9397-08002B2CF9AE}" pid="5" name="_AuthorEmailDisplayName">
    <vt:lpwstr>Curfman, Denise A.</vt:lpwstr>
  </property>
  <property fmtid="{D5CDD505-2E9C-101B-9397-08002B2CF9AE}" pid="6" name="_PreviousAdHocReviewCycleID">
    <vt:i4>1337588694</vt:i4>
  </property>
  <property fmtid="{D5CDD505-2E9C-101B-9397-08002B2CF9AE}" pid="7" name="_ReviewingToolsShownOnce">
    <vt:lpwstr/>
  </property>
</Properties>
</file>