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ate1904="1" defaultThemeVersion="166925"/>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9D12CA01-14B2-41D1-82E6-00BAF4E9CF68}" xr6:coauthVersionLast="47" xr6:coauthVersionMax="47" xr10:uidLastSave="{00000000-0000-0000-0000-000000000000}"/>
  <bookViews>
    <workbookView xWindow="768" yWindow="768" windowWidth="17280" windowHeight="8880"/>
  </bookViews>
  <sheets>
    <sheet name="Sheet1" sheetId="1" r:id="rId1"/>
    <sheet name="Sheet2" sheetId="2" r:id="rId2"/>
    <sheet name="Sheet3" sheetId="3" r:id="rId3"/>
  </sheets>
  <definedNames>
    <definedName name="_xlnm.Print_Area" localSheetId="0">Sheet1!$A$1:$I$192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s="1"/>
  <c r="J6" i="1" s="1"/>
  <c r="J7" i="1" s="1"/>
  <c r="J8" i="1" s="1"/>
  <c r="J9" i="1" s="1"/>
  <c r="J10" i="1" s="1"/>
  <c r="J11" i="1" s="1"/>
  <c r="J12" i="1" s="1"/>
  <c r="J13" i="1" s="1"/>
  <c r="J15" i="1" s="1"/>
  <c r="J16" i="1" s="1"/>
  <c r="J17" i="1" s="1"/>
  <c r="J18" i="1" s="1"/>
  <c r="J19" i="1" s="1"/>
  <c r="J20" i="1" s="1"/>
  <c r="J21" i="1" s="1"/>
  <c r="J22" i="1" s="1"/>
  <c r="J23" i="1" s="1"/>
  <c r="J24" i="1" s="1"/>
  <c r="J25" i="1" s="1"/>
  <c r="J26" i="1" s="1"/>
  <c r="J27" i="1" s="1"/>
  <c r="J28" i="1" s="1"/>
  <c r="J29" i="1" s="1"/>
  <c r="J30" i="1" s="1"/>
  <c r="J31" i="1" s="1"/>
  <c r="J32"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c r="J64" i="1"/>
  <c r="J65" i="1" s="1"/>
  <c r="J66" i="1" s="1"/>
  <c r="J67" i="1" s="1"/>
  <c r="J68" i="1" s="1"/>
  <c r="J69" i="1" s="1"/>
  <c r="J70" i="1" s="1"/>
  <c r="J73" i="1" s="1"/>
  <c r="J74" i="1" s="1"/>
  <c r="J75" i="1" s="1"/>
  <c r="J76" i="1" s="1"/>
  <c r="J71" i="1" s="1"/>
  <c r="J72" i="1" s="1"/>
  <c r="J77" i="1"/>
  <c r="J78" i="1"/>
  <c r="J79" i="1"/>
  <c r="J80" i="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7" i="1" s="1"/>
  <c r="J118" i="1" s="1"/>
  <c r="J119" i="1" s="1"/>
  <c r="J120" i="1" s="1"/>
  <c r="J121" i="1" s="1"/>
  <c r="J122" i="1" s="1"/>
  <c r="J124" i="1" s="1"/>
  <c r="J125" i="1" s="1"/>
  <c r="J126" i="1" s="1"/>
  <c r="J127" i="1" s="1"/>
  <c r="J128" i="1" s="1"/>
  <c r="J129" i="1" s="1"/>
  <c r="J130" i="1" s="1"/>
  <c r="J131" i="1" s="1"/>
  <c r="J132" i="1" s="1"/>
  <c r="J133" i="1" s="1"/>
  <c r="J134" i="1" s="1"/>
  <c r="J135" i="1" s="1"/>
  <c r="J136" i="1" s="1"/>
  <c r="J137" i="1" s="1"/>
  <c r="J138" i="1" s="1"/>
  <c r="J139" i="1" s="1"/>
  <c r="J140" i="1" s="1"/>
  <c r="J141" i="1"/>
  <c r="J142" i="1" s="1"/>
  <c r="J144" i="1"/>
  <c r="J156" i="1"/>
  <c r="J157" i="1"/>
  <c r="J158" i="1"/>
  <c r="J162" i="1" s="1"/>
  <c r="J163" i="1"/>
  <c r="J164" i="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alcChain>
</file>

<file path=xl/sharedStrings.xml><?xml version="1.0" encoding="utf-8"?>
<sst xmlns="http://schemas.openxmlformats.org/spreadsheetml/2006/main" count="936" uniqueCount="624">
  <si>
    <t>H.E. Taylor, D.A. Roth,  R.C. Antweiler, D.B. Peart, T.I. Brinton, L. Barber</t>
  </si>
  <si>
    <t>hetaylor@usgs.gov 303 541 3007; lbbarber@usgs.gov 303 541 3039</t>
  </si>
  <si>
    <t>jpbennet@facstaff.wisc.edu  608-262-5489</t>
  </si>
  <si>
    <t>Southern California Continental Borderland</t>
  </si>
  <si>
    <t>Pilot project FY00; full project begins FY01</t>
  </si>
  <si>
    <t>CMGP</t>
  </si>
  <si>
    <t>Heavily impacted mining environment</t>
  </si>
  <si>
    <t>Bioavailability of sediment-associated mercury to Hexagenia mayflies in a contaminated River</t>
  </si>
  <si>
    <t>http://water.usgs.gov/wrri/98grants/MaineAsso.htm</t>
  </si>
  <si>
    <t>Terry A. Haines</t>
  </si>
  <si>
    <t xml:space="preserve">Maine </t>
  </si>
  <si>
    <t>DPKrabbe@usgs.gov http://orcddwimdn.er.usgs.gov/doc/mercury/home.html</t>
  </si>
  <si>
    <t xml:space="preserve">Particulate Transport of Mercury through Forested Watersheds </t>
  </si>
  <si>
    <t xml:space="preserve">1 September 1996 to 31 August 1998 </t>
  </si>
  <si>
    <t>northern Minnesota</t>
  </si>
  <si>
    <t>journal paper in review</t>
  </si>
  <si>
    <t>DOE</t>
  </si>
  <si>
    <t>goldstei@usgs.gov 763-783-3275   mbrigham@usgs.gov 
763-783-3274</t>
  </si>
  <si>
    <t>dpkrabbe@usgs.gov   608-821-3843, mbrigham@usgs.gov  763-783-3274</t>
  </si>
  <si>
    <t xml:space="preserve">james_wiener@usgs.gov  608/781-6224  </t>
  </si>
  <si>
    <t>Barnett_Rattner@usgs.gov   301-497-5671</t>
  </si>
  <si>
    <t xml:space="preserve"> bwang@usgs.gov  907-786-7110   </t>
  </si>
  <si>
    <t xml:space="preserve"> michelle_bartsch@usgs.gov  608/781-6285  james_wiener@usgs.gov   608/781-6224  </t>
  </si>
  <si>
    <t>Nelson_Beyer@usgs.gov, 301-497-5703 Dan_Day@usgs.gov  301-497-5708</t>
  </si>
  <si>
    <t>south Florida</t>
  </si>
  <si>
    <t>http://www.pwrc.usgs.gov/prodabs/abs4928.htm</t>
  </si>
  <si>
    <t>Bioaccumulation of methyl mercury and endocrine disrupting effects in the freshwater mussel, Elliptio buckleyi.</t>
  </si>
  <si>
    <t>Gainesville FL</t>
  </si>
  <si>
    <t>http://grid2.cr.usgs.gov/geo2000/english/i184.htm</t>
  </si>
  <si>
    <t>Mercury concentrations in Florida sandhill cranes, anhingas, and other wildlife/wading birds from Florida refuges</t>
  </si>
  <si>
    <t xml:space="preserve">Byard W. Mosher and Robert W. Talbot </t>
  </si>
  <si>
    <r>
      <t>dpkrabbe@usgs.gov</t>
    </r>
    <r>
      <rPr>
        <sz val="9"/>
        <color indexed="10"/>
        <rFont val="Geneva"/>
      </rPr>
      <t xml:space="preserve"> </t>
    </r>
    <r>
      <rPr>
        <sz val="9"/>
        <rFont val="Geneva"/>
      </rPr>
      <t>(608-821-3843) pschuste@usgs.gov   303-541-3052  dlnaftz@usgs.gov  801-908-5053 ldcecil@usgs.gov  208-528-2611</t>
    </r>
  </si>
  <si>
    <t>complete by end of fy 2000</t>
  </si>
  <si>
    <t>tedgar@usgs.gov  727-803-8747 ext3008</t>
  </si>
  <si>
    <t>Assessment study of mercury and methylmercury in stream water, sediments, and fish tissue, with relations to land use, water quality and mercury loading.</t>
  </si>
  <si>
    <t>Elizabeth Bailey (with Jim Rytuba)</t>
  </si>
  <si>
    <t>Robert Seal (with Jim Rytuba)</t>
  </si>
  <si>
    <t>NAWQA Toxics</t>
  </si>
  <si>
    <t xml:space="preserve">Completed in 1998         Published in The Analyst, v. 3, 1998 , 455-476          </t>
  </si>
  <si>
    <t>Utah, Arizona</t>
  </si>
  <si>
    <t>hetaylor@usgs.gov 303 541 3007;  bhart@usgs.gov 520 556 7137</t>
  </si>
  <si>
    <t>H.E. Taylor, D.A. Roth,  R.C. Antweiler, D.B. Peart, T.I. Brinton, J. Thullen, J. Sartoris</t>
  </si>
  <si>
    <t>Michael S Lico, Ray J Hoffman</t>
  </si>
  <si>
    <t xml:space="preserve">The District has recently produced several USGS technical reports on mercury-contamination issue in the Carson River Basin. </t>
  </si>
  <si>
    <t>National/Regional-scale assessments:  concentrations in sediment, biota and water in a wide range of environments  representing different gradients - climatic, geologic, land use and land cover, soils, salinity, nutrient and wetland density, Hg loading rate, pH, organic carbon,  sulfate, temperature</t>
  </si>
  <si>
    <t>http://fresc.fsl.orst.edu/research/podescrip.html#70-70</t>
  </si>
  <si>
    <t>Quantifying the modes of occurrence of mercury in coal</t>
  </si>
  <si>
    <t xml:space="preserve">Transport of mercury, other trace elements and hydrophobic organics in urban runoff and urban-impacted karst springs. Isolation of suspended sediment for chemical analysis in urban runoff and spring flow. </t>
  </si>
  <si>
    <t xml:space="preserve"> Austin, Texas</t>
  </si>
  <si>
    <t>underway</t>
  </si>
  <si>
    <t>USGS coop</t>
  </si>
  <si>
    <t>pcvanmet@usgs.gov 512-927-3506;  bjmahler@usgs.gov 512-927-3506</t>
  </si>
  <si>
    <t>http://wa.water.usgs.gov/wadmin/Projects/summary.392.html  http://wa.water.usgs.gov/LakeRoosevelt.html</t>
  </si>
  <si>
    <t>jhein@usgs.gov; 650-329-5287</t>
  </si>
  <si>
    <t>James Hein</t>
  </si>
  <si>
    <t xml:space="preserve">Passive Integrative Mercury Sampler, a new technique for measuring vapor phase, neutral mercury species </t>
  </si>
  <si>
    <t>reservoir in arid New Mexico</t>
  </si>
  <si>
    <t>FY 2000-2001</t>
  </si>
  <si>
    <t>accumulation and loss of sediment, develop geochemical technique for identifying mercury-enriched goldmining debris, MeHg production and degradation associated with goldmining debris layers in San Francisco Bay,</t>
  </si>
  <si>
    <t xml:space="preserve">Development of a Budget for Mercury in Waters of the Upper Carson River Watershed </t>
  </si>
  <si>
    <t>Jim Wiener, Michelle R. Bartsch</t>
  </si>
  <si>
    <t>David Krabbenhoft, Jim Hurley (U. of Wisc.), John Rudd (U of Manitoba), George Aiken (DOC), Cindy Gilmour (geochemistry) et al</t>
  </si>
  <si>
    <t xml:space="preserve">DPKrabbe@usgs.gov   graiken@usgs.gov  303-541-3036  </t>
  </si>
  <si>
    <t>The Experimental Lakes Area (ELA) of northwestern Ontario.</t>
  </si>
  <si>
    <t>http://www.biology.ualberta.ca/metaalicus/metaalicus.htm,     http://orcddwimdn.er.usgs.gov/doc/mercury/home.html</t>
  </si>
  <si>
    <t>Historical bathymetric change in San Francisco Bay and history of mercury deposition from sediment cores</t>
  </si>
  <si>
    <t>Identification of management options and areas where management would be effective</t>
  </si>
  <si>
    <t>mmarvin@usgs.gov (650-329-4442)</t>
  </si>
  <si>
    <t>Carson, NV and San Carlos, CA</t>
  </si>
  <si>
    <t>Journal Article submitted to ES&amp;T</t>
  </si>
  <si>
    <t>USEPA</t>
  </si>
  <si>
    <t>http://tx.usgs.gov/coring/</t>
  </si>
  <si>
    <t xml:space="preserve"> underway since 1992; publications listed on website</t>
  </si>
  <si>
    <t>NAWQA Program</t>
  </si>
  <si>
    <t xml:space="preserve">Massachusetts </t>
  </si>
  <si>
    <t>in progress/chemical analyses being completed</t>
  </si>
  <si>
    <t>USFWS</t>
  </si>
  <si>
    <t xml:space="preserve">Methylmercury production  in flood-control impoundments.  </t>
  </si>
  <si>
    <t>Western Riverine system</t>
  </si>
  <si>
    <t>Methymercury production in varied environments</t>
  </si>
  <si>
    <t xml:space="preserve">Methylmercury production in flood-control impoundments of Minnesota. </t>
  </si>
  <si>
    <t>central Florida</t>
  </si>
  <si>
    <t>Toxics</t>
  </si>
  <si>
    <t>San Francisco Bay</t>
  </si>
  <si>
    <t>Wang, Bronwen, 1999, Spatial distribution of chemical constituents in the Kuskokwim River, Alaska: U.S. Geological Survey Water-Resources Investigations Report 99-4177, 33 p.</t>
  </si>
  <si>
    <t>Louisiana lakes</t>
  </si>
  <si>
    <t>March 1, 1999 through February 28, 2000</t>
  </si>
  <si>
    <t>Contact info/</t>
  </si>
  <si>
    <t>jrytuba@usgs.gov 650-329-5418</t>
  </si>
  <si>
    <t>Terry Haines</t>
  </si>
  <si>
    <t>Massachusetts pond</t>
  </si>
  <si>
    <t>haines@usgs.gov   207-581-2578</t>
  </si>
  <si>
    <t>Coastal Massachusettes and Maine</t>
  </si>
  <si>
    <t>Peter Van Metre, Dave Krabbenhoft, Ted Callender, Barbara Mahler, Jennifer Wilson</t>
  </si>
  <si>
    <t>R.B. Finkelman, C. A. Palmer, S.Mroczkowski, A. Kolker</t>
  </si>
  <si>
    <t>rbf@usgs.gov  703-648-6412</t>
  </si>
  <si>
    <t>wRRI grant</t>
  </si>
  <si>
    <t>Sam Luoma and Bruce Jaffe and Michele Hornberger</t>
  </si>
  <si>
    <t xml:space="preserve">snluoma@usgs.gov  650-329-4481 bjaffe@usgs.gov  831-459-3389, </t>
  </si>
  <si>
    <t>Mercury residues in south Florida apple snails (Pomacea paludosa)</t>
  </si>
  <si>
    <t>Sudbury River, MA</t>
  </si>
  <si>
    <t>USEPA (Region I), USFWS (Region 5), NOAA, USACE</t>
  </si>
  <si>
    <t>James G. Wiener</t>
  </si>
  <si>
    <t>.</t>
  </si>
  <si>
    <t>N Wisconsin</t>
  </si>
  <si>
    <t>Mark Nilles</t>
  </si>
  <si>
    <t>maniles@usgs.gov</t>
  </si>
  <si>
    <t>http://nadp.sws.uiuc.edu/mdn/</t>
  </si>
  <si>
    <t>National Acid Deposition  Monitoring  Program</t>
  </si>
  <si>
    <t>Mercury deposition monitoring network - Database of weekly concentrations of total Hg in precipitation; seasonal and annual flux of total mercury in wet deposition (40 stations)</t>
  </si>
  <si>
    <t>deposition on lichens downwind of a pulp mill complex in International Falls MN</t>
  </si>
  <si>
    <t>Worldwide</t>
  </si>
  <si>
    <r>
      <t xml:space="preserve">Chapter 19 in </t>
    </r>
    <r>
      <rPr>
        <u/>
        <sz val="9"/>
        <rFont val="Geneva"/>
      </rPr>
      <t>Environmental Pollution and Plant Responses</t>
    </r>
    <r>
      <rPr>
        <sz val="9"/>
        <rFont val="Geneva"/>
      </rPr>
      <t>, Lewis, 2000</t>
    </r>
  </si>
  <si>
    <t>Distribution of trace elements, including Hg, in vegetation and fish tissue from a constructed wetland associated with Tres Rios, AZ water treatment plant</t>
  </si>
  <si>
    <t>Phoenix, AZ</t>
  </si>
  <si>
    <t>Relation between climate and mercury deposition in Lake Tulane, central Florida, last 70,000 years,  cooperative study with University of Maine, George Jacobson</t>
  </si>
  <si>
    <t>Source, Transport, and Partitioning of Metals between Water, Colloids, and Bed Sediments of the Animas River, Colorado</t>
  </si>
  <si>
    <t>Colorado</t>
  </si>
  <si>
    <t>geologic baselines and backgrounds- NURE enhancement- concentrations in sediment</t>
  </si>
  <si>
    <t>Contribution from energy generation: combustion of coal, oil and gas</t>
  </si>
  <si>
    <t>underway, 2001 is the last year</t>
  </si>
  <si>
    <t>mgold@usgs.gov  303-236-1521</t>
  </si>
  <si>
    <t>M.B. Goldhaber, R.C. Bigelow, J.R. Hatch, and J.C. Pashin</t>
  </si>
  <si>
    <t>EPRI, Wisconsin DNR, USGS-BRD</t>
  </si>
  <si>
    <t>Toxic Effects, and associated bioaccumulation studies</t>
  </si>
  <si>
    <t>concentrations in soils and sediment</t>
  </si>
  <si>
    <t>Isle Royale and N. Wisconsin</t>
  </si>
  <si>
    <t>Robert Finkelman</t>
  </si>
  <si>
    <t>coal quality database</t>
  </si>
  <si>
    <t>Jim Rytuba</t>
  </si>
  <si>
    <t>Database and statistical analysis of concentrations of trace elements  (including Hg) in a lichen species with worldwide range - baseline for monitoring purposes</t>
  </si>
  <si>
    <t>spatial variation in concentrations of Cd, Hg, PCBs, and other OCs in zebra mussels from the upper Mississippi River</t>
  </si>
  <si>
    <t>David Krabbenhoft, James Wiener, David Clow, Rob Striegl, Peter Van Meter, and Herb Buxton</t>
  </si>
  <si>
    <t>dpkrabbe@usgs.gov   608-821-3843,  james_wiener@usgs.gov, 608-783-7550 x 44, rstriegl@usgs.gov 303-236-4993; dclow@usgs.gov , 303-236-4882x294</t>
  </si>
  <si>
    <t>U.S. Geological Survey Open-File Report 97-0151</t>
  </si>
  <si>
    <t>Comparative sensitivity of various species to MeHg.</t>
  </si>
  <si>
    <t xml:space="preserve">E.A. Nater and D.F. Grigal; Dept of Soil, Water, and Climate; Univ. of Minn. </t>
  </si>
  <si>
    <t>Commercial production, storage</t>
  </si>
  <si>
    <t>Robert Reese</t>
  </si>
  <si>
    <t xml:space="preserve"> mbrigham@usgs.gov   763-783-3274</t>
  </si>
  <si>
    <t>hetaylor@usgs.gov 303 541 3007</t>
  </si>
  <si>
    <t>Measurement of trace Hg concentrations by isotope dilution inductively coupled plasma mass spectrometry</t>
  </si>
  <si>
    <t xml:space="preserve">Completed in 1998            Abstract - Rocky Mnt. Conference on Analytical Chemistry - Denver, CO       </t>
  </si>
  <si>
    <t>Michelle R. Bartsch</t>
  </si>
  <si>
    <t xml:space="preserve">http://sfbay.wr.usgs.gov/access/Bruce/home.html  http://sfbay.wr.usgs.gov/access/suisunbay/bathy/mining.html/home.html  </t>
  </si>
  <si>
    <t>michelle_bartsch@usgs.gov  608/781-6285</t>
  </si>
  <si>
    <t>Potential effects of water usage and climate on bioavailability of mercury; concentrations in fish and sediment of Elephant Butte Reservoir</t>
  </si>
  <si>
    <t>Christopher Schmitt</t>
  </si>
  <si>
    <t>christopher_schmitt@usgs.gov  573-875-5399x1846</t>
  </si>
  <si>
    <t>N. central US and Canada</t>
  </si>
  <si>
    <t>H.E. Taylor, D.A. Roth</t>
  </si>
  <si>
    <t>An Assessment of Historical and Contemporary Atmospheric Deposition of Mercury to a New Hampshire Watershed and Lake</t>
  </si>
  <si>
    <t>http://wwwbrr.cr.usgs.gov/projects/SW_corrosion/idahoice/frames.html</t>
  </si>
  <si>
    <t>In process</t>
  </si>
  <si>
    <t>complete in 2000-2001</t>
  </si>
  <si>
    <t>MRP, and BLM (Clean Water Action Plan)</t>
  </si>
  <si>
    <t>NRP</t>
  </si>
  <si>
    <t>H.E. Taylor, D.B. Peart, R.C. Antweiler, D.A. Roth</t>
  </si>
  <si>
    <t xml:space="preserve">Reevaluation of standard reference water samples for total trace Hg </t>
  </si>
  <si>
    <t>Martin R. Risch</t>
  </si>
  <si>
    <t>Indiana</t>
  </si>
  <si>
    <t xml:space="preserve"> statewide atmospheric deposition network for mercury, TMDL development in NW Indiana</t>
  </si>
  <si>
    <t>317-290-3333 x163
FAX (317) 290-3313
mrrisch@usgs.gov</t>
  </si>
  <si>
    <t>distribution, speciation, bioavailability and transport of mercury and arsenic in mined and undisturbed mineral deposits  in low-sulfide gold quartz deposits, mercury deposits, and placers:</t>
  </si>
  <si>
    <t>Worldwide (also tied into Goldhaber's work in Alabama)</t>
  </si>
  <si>
    <t>Ongoing</t>
  </si>
  <si>
    <t>Roger L. Hothem</t>
  </si>
  <si>
    <t>schurch@usgs.gov,  303-236-1900</t>
  </si>
  <si>
    <t xml:space="preserve">jgray@usgs.gov  (303) 236-2446   </t>
  </si>
  <si>
    <t>http://minerals.usgs.gov/east/baselines/isrohg1.html</t>
  </si>
  <si>
    <t>H.E. Taylor, D.A. Roth,  R.C. Antweiler, D.B. Peart, T.I. Brinton, J. Thullen, J. Sartoris, L. Barber</t>
  </si>
  <si>
    <t>Gene Shinn and Chuck Holmes</t>
  </si>
  <si>
    <t>Caribbean</t>
  </si>
  <si>
    <t>Dust-borne mercury in crusts overlying Pleistocene limestone in Fla Keys;  Mercury in African Dust deposted in south Florida</t>
  </si>
  <si>
    <t>http://www.usbr.gov/research/Level_3_folder/Completed_98_Folder/Water_Completed_98_Folder/WR9809.htm</t>
  </si>
  <si>
    <t>Assessment of bass and carp health and mercury levels in largemouth bass and common carp from the Atchafalaya National Wildlife Refuge, Louisiana.  Biomarkers</t>
  </si>
  <si>
    <t>http://www.nwrc.usgs.gov/meeting/abstct17.html</t>
  </si>
  <si>
    <t>Dora Passino</t>
  </si>
  <si>
    <t xml:space="preserve">D. Krabbenhoft, G. Aiken ,  William Orem, M. Marvin DiPasquale, C. Kendall, C. Gilmour </t>
  </si>
  <si>
    <t>Historical changes in ice cores and surface snow related to Hg use and deposition in Wyoming, ice cores from mid-latitude glaciers in Inilchek Glacier in Kyrghyzstan near a major Hg  production facility; a glacial coring site in Tibet is planned</t>
  </si>
  <si>
    <t>H.E. Taylor, D.A. Roth,  R.C. Antweiler, D.B. Peart, T.I. Brinton, G.P. Ingersoll</t>
  </si>
  <si>
    <t>hetaylor@usgs.gov 303 541 3007; gpingers@usgs.gov 303 236 4882</t>
  </si>
  <si>
    <t>Impact of trace elements including Hg from coal fired power plants in Four Corners area on atomospheric deposition.</t>
  </si>
  <si>
    <t>in process</t>
  </si>
  <si>
    <t>EPA</t>
  </si>
  <si>
    <t xml:space="preserve">M. Reddy, P. Schuster, J. Shanley, H.E. Taylor, D.A. Roth, D.B. Peart </t>
  </si>
  <si>
    <t>In vitro Hg toxicity in thymocytes and other immune tissues in lake trout  As part of my collaboration on two NAWQA areas (Lake Erie-Lake St. Clair and the Illinois River basin), I have been applying probabilistic ecological risk assessment to the suite of metals, including Hg, in sediments and fish.</t>
  </si>
  <si>
    <t>(734) 214-7229,   dora_reader@usgs.gov</t>
  </si>
  <si>
    <t xml:space="preserve"> probabilistic ecological risk assessment of a suite of metals, including Hg, in sediments and fish.</t>
  </si>
  <si>
    <t>BRD NAWQA</t>
  </si>
  <si>
    <t xml:space="preserve"> Lake Erie-Lake St. Clair and the Illinois River basin</t>
  </si>
  <si>
    <t xml:space="preserve">Miller et al  2001.  Presence of chemical interaction in lake trout (Salvelinus namaycush) immune cells exposed to select combinations of PCB, mercury, cortisol, and bacterial endotoxin.  Fish and Shellfish Immunology.  Accepted subject to revisions. (03/01).;     Biomarkers 4:237-253. </t>
  </si>
  <si>
    <t xml:space="preserve">mmreddy@usgs.gov 303 541 3012; hetaylor@usgs.gov 303 541 3007;  pschuste@usgs.gov   303-541-3052 </t>
  </si>
  <si>
    <t>Vermont</t>
  </si>
  <si>
    <t xml:space="preserve">Ongoing                   </t>
  </si>
  <si>
    <t>western Alaska</t>
  </si>
  <si>
    <t>Concentrations of selenium, mercury, and lead in blood of emperor geese</t>
  </si>
  <si>
    <t>Environmental Toxicology and Chemistry 18(5):965-969 (1999)</t>
  </si>
  <si>
    <t>chris_franson@usgs.gov   608-270-2444</t>
  </si>
  <si>
    <t xml:space="preserve">Franson, J.C., J.A. Schmutz, L.H. Creekmore, and A.C. Fowler. </t>
  </si>
  <si>
    <t>Hg and MeHg concentations and loads in surface waters in the Sacramento River Basin</t>
  </si>
  <si>
    <t>http://water.wr.usgs.gov/sac_nawqa/</t>
  </si>
  <si>
    <t>Relative sensitivities of eggs of various species of fish-eating and other wild birds to methylmercury</t>
  </si>
  <si>
    <t>Hg in lichens in geothermal areas in Italy and Yellowstone, pathways of uptake gaseous vs particulate</t>
  </si>
  <si>
    <t>An evaluation of methyl mercury as an endocrine disruptor in Nile tilapia</t>
  </si>
  <si>
    <t>South Carolina (SREL)</t>
  </si>
  <si>
    <t>EPA/NIEHS</t>
  </si>
  <si>
    <t>Methylmercury chloride and selenomethionine interactions on health and reproduction in mallards</t>
  </si>
  <si>
    <t>G.H. Heinz and D.J. Hoffman</t>
  </si>
  <si>
    <t>Mark Munn</t>
  </si>
  <si>
    <t>USGS State-Fed. Coop, Sacramento Reg. County Sanitation Distr., CA State Water Res. Control Bd, NMFS, USEPA</t>
  </si>
  <si>
    <t>http://ca.water.usgs.gov/projects99/ca522.html</t>
  </si>
  <si>
    <t>http://greenwood.cr.usgs.gov/pub/open-file-reports/ofr-97-0492/</t>
  </si>
  <si>
    <t>http://greenwood.cr.usgs.gov/pub/fact-sheets/fs-0072-94/</t>
  </si>
  <si>
    <t xml:space="preserve"> jgrossman@usgs.gov 703-648-6184</t>
  </si>
  <si>
    <t>nationwide</t>
  </si>
  <si>
    <t>Louisiana Lakes</t>
  </si>
  <si>
    <t>Core studies of history of deposition (ice, sediment, or other durable record)</t>
  </si>
  <si>
    <t>Hg and MeHg concentrations in water, sediment, and biota from historic placer-gold mines in the Bear-Yuba and Trininty River watersheds, Hg and MeHg loads in the Bear River, MeHg production and degradation associated with hydraulic mining wastes</t>
  </si>
  <si>
    <t>Charlie Alpers, Howard Taylor, Joe Domagalski, Dan Cain</t>
  </si>
  <si>
    <t>USGS Mercury Activities</t>
  </si>
  <si>
    <t>Colleen Caldwell</t>
  </si>
  <si>
    <t>ccaldwel@nmsu.edu  505-646-8126</t>
  </si>
  <si>
    <t>southcentral New Mexico</t>
  </si>
  <si>
    <t>Bear-Yuba and Trinity River watersheds, California</t>
  </si>
  <si>
    <t>http://ca.water.usgs.gov/valley/dutch/   http://ca.water.usgs.gov/mercury/   http://ca.water.usgs.gov/projects00/ca553.html</t>
  </si>
  <si>
    <t>underway, through 2002</t>
  </si>
  <si>
    <t>USGS Fed-State Coop, USDA-Forest Service, BLM, Calif. State Water Resources Control Board, Nevada County RCD</t>
  </si>
  <si>
    <t>Grand Canyon in progress; Glen Canyon completed 1997,  NPS Technical Report NPS/NRWRD/NRTR-97/128, 1997</t>
  </si>
  <si>
    <t>wetland construction and inundation</t>
  </si>
  <si>
    <t>Hemet, CA; Phoenix, AZ</t>
  </si>
  <si>
    <t>Mercury binding by soil and aquatic humic matter and photochemical processes affting Hg cycling in lakes and wetlands</t>
  </si>
  <si>
    <t>Minnesota</t>
  </si>
  <si>
    <t>http://wrc.coafes.umn.edu/</t>
  </si>
  <si>
    <t>9/98-12/00</t>
  </si>
  <si>
    <t>WRRI grant</t>
  </si>
  <si>
    <t>John Sznopek and Tom Goonan</t>
  </si>
  <si>
    <t xml:space="preserve">http://ca.water.usgs.gov/mine/sum/cache.html </t>
  </si>
  <si>
    <t xml:space="preserve">http://ca.water.usgs.gov/mercury/Bear-Yuba/    http://ca.water.usgs.gov/projects00/ca553.html  </t>
  </si>
  <si>
    <t>Hotspot identification/prediction</t>
  </si>
  <si>
    <t>Joe Domagalski, Charlie Alpers (with J.Rytuba), D.Slotton (UC Davis), C.Foe (RWQCB), R.Churchill (CDMG)</t>
  </si>
  <si>
    <t>ddsusong (801-908-5062), dpkrabbe@usgs.gov (608-821-3843) ldcecil@usgs.gov 208-528-2611</t>
  </si>
  <si>
    <t>Atmospheric Deposition of Mercury near a mercury emission source (incinerator) at the INEEL DOE facility in Idaho;  ice cores from mid-latitude glaciers in Inilchek Glacier in Kyrghyzstan near a major Hg  production facility ; a glacial coring site in Tibet is planned; Wyoming ice cores</t>
  </si>
  <si>
    <t>cnalpers@usgs.gov  916-278-3134  hetaylor@usgs.gov  303-541-3007  joed@usgs.gov      916-278-3077  djcain@usgs.gov     650-329-4478</t>
  </si>
  <si>
    <r>
      <t xml:space="preserve">Metal Transport in the Sacramento River, California; Exposure to a Benthic Invertebrate, </t>
    </r>
    <r>
      <rPr>
        <i/>
        <sz val="9"/>
        <rFont val="Geneva"/>
      </rPr>
      <t>Hydropsyche californica</t>
    </r>
    <r>
      <rPr>
        <sz val="9"/>
        <rFont val="Geneva"/>
      </rPr>
      <t xml:space="preserve">;  Distribution of Inorganic Mercury in Sacramento River Water and Sediments </t>
    </r>
  </si>
  <si>
    <t>June 1996 through December 1998</t>
  </si>
  <si>
    <t>Idaho Falls, ID; Inilchek Glacier in Kyrghyzstan, Central Asia; Southern Tibet; Wyoming</t>
  </si>
  <si>
    <t>ongoing, see website http://orcddwimdn.er.usgs.gov/doc/mercury/home.html   http://sflwww.er.usgs.gov/publications/fs/166-96/foodchain.html</t>
  </si>
  <si>
    <t>Sacramento River, CA</t>
  </si>
  <si>
    <t>Coastal Blackwater stream</t>
  </si>
  <si>
    <t>Urban environment (urban runoff, atmos inputs)</t>
  </si>
  <si>
    <t>NE wetland</t>
  </si>
  <si>
    <t>Mercury Loads to the Sacramento-San Joaquin Delta from the Cache Creek Watershed and the Yolo Bypass; idenitifcation of mine sites with high</t>
  </si>
  <si>
    <t>Hg and MeHg concentrations in water, sediment, and biota from historic placer-gold mines in the Bear-Yuba and Trinity watersheds, MeHg production and degradation associated with hydraulic mining wastes</t>
  </si>
  <si>
    <t>David Susong, David Krabbenhoft, M. Abbott (Bechtel), DeWayne Cecil</t>
  </si>
  <si>
    <t>Wind River Range, Wyoming, Freemont Glacier; Inilchek Glacier in Kyrghyzstan, Central Asia; Southern Tibet</t>
  </si>
  <si>
    <t>completed                         USGS Circular 1133</t>
  </si>
  <si>
    <t>Sources of Mercury: Contributions from Natural and Anthropogenic Sources</t>
  </si>
  <si>
    <t>Mark Marvin-DiPasquale et al</t>
  </si>
  <si>
    <t>Joe Domagalski, Charlie Alpers, D. Slotton (UC Davis), C. Foe (RWQCB)</t>
  </si>
  <si>
    <t>Hg Loads to the Sacramento-San Joaquin Delta from the Cache Creek Watershed and the Yolo Bypass; distinguishing mining and anthropogenic sources from natural background (hot springs)</t>
  </si>
  <si>
    <t>environmental geochemical studies of metallic mineral deposits in AK, including massive sulfide</t>
  </si>
  <si>
    <t>http://ca.water.usgs.gov/valley/dutch/   http://ca.water.usgs.gov/mercury/Bear-Yuba/    http://ca.water.usgs.gov/projects00/ca553.html</t>
  </si>
  <si>
    <t>USGS coop/TMDL study</t>
  </si>
  <si>
    <t>pcvanmet@usgs.gov 512-927-3506;  eccallen@usgs.gov 703-648-5826; bjmahler@usgs.gov 512-927-3506; jenwilso@usge.gov 512-927-3527</t>
  </si>
  <si>
    <t>BRD, New Mexico</t>
  </si>
  <si>
    <t>A report on mercury in and dry deposition near completion</t>
  </si>
  <si>
    <t>Frontier Geosciences, Inc. , Carlsbad Environmental Monitoring and Research Center</t>
  </si>
  <si>
    <t xml:space="preserve">Operate Mercury Deposition Network site monitoring mercury in an arid environment   </t>
  </si>
  <si>
    <t>Roger L. Hothem, Jason May, Mark Jennings, and Charles Alpers</t>
  </si>
  <si>
    <t xml:space="preserve">National Contaminant Biomonitoring Program historic database of contaminants in fish and birds, </t>
  </si>
  <si>
    <t>Christopher Schmitt, Tim Bartish</t>
  </si>
  <si>
    <t>Fish samples from Mississippi River Basin, chemical concentrations and biomarkers -Biomonitoring of Environmental Status and Trends Program (BEST)</t>
  </si>
  <si>
    <t>BEST</t>
  </si>
  <si>
    <t>Control of Hg distribution and bioaccumulation in aquatic food webs (plankton through piscivorous birds) in arid-lands reservoirs. Influence of fire, wetland, and limnology on methylation(Proposed)</t>
  </si>
  <si>
    <t>factors mediating the simultaneous production and degradation of MeHg in a series of controlled lab experiments</t>
  </si>
  <si>
    <t>Atmospheric deposition patterns -  Improved understanding of the “natural/man-related” source emissions ratio.</t>
  </si>
  <si>
    <t>http://water.usgs.gov/wrri/99projects/state/Louisiana.html</t>
  </si>
  <si>
    <t>William Cannon</t>
  </si>
  <si>
    <t>wcannon@usgs.gov 703-648-6345</t>
  </si>
  <si>
    <t xml:space="preserve">Everglades ecosystem </t>
  </si>
  <si>
    <t>Acadia Park</t>
  </si>
  <si>
    <t>Oregon - Columbia and Willamette Rivers</t>
  </si>
  <si>
    <t>Spatial Distribution of Chemical Constituents in the Kuskokwim River, Alaska bed sediments</t>
  </si>
  <si>
    <t>Alaska</t>
  </si>
  <si>
    <t>James J. Rytuba</t>
  </si>
  <si>
    <t>Hg  in abandonned gold mines used in amalgamation; Hg in soil, water, and biota; Speciation including methyl mercury, total Hg filtered and unfiltered, in Prince William Forest</t>
  </si>
  <si>
    <t>http://geopubs.wr.usgs.gov/open-file/of00-043/Hg/mercury.html      http://geopubs.wr.usgs.gov/open-file/of00-043/of00-043.html</t>
  </si>
  <si>
    <t>Mercury and methylmercury concentration in sediment cores and surface water from Medicine Lake, California</t>
  </si>
  <si>
    <t>Wind River Range, Wyoming, Freemont Glacier; Inilchek Glacier in Kyrghyzstan, Central Asia</t>
  </si>
  <si>
    <t xml:space="preserve">David Krabbenhoft, Paul Schuster, David Naftz, and DeWayne Cecil </t>
  </si>
  <si>
    <t>Contributions from waste disposal, production or incineration</t>
  </si>
  <si>
    <t>Occurence and distribution of Hg in the Upper Rio Grande from above Creede, CO to below Taos, NM, and in Grand Canyon NP.  Measurement of total Hg in water and suspended sediment at fixed station locations on mainstem and tributaries.</t>
  </si>
  <si>
    <t>Arizona, Colorado and New Mexico</t>
  </si>
  <si>
    <t xml:space="preserve">USGS Open-File Report, No. 96-614;   Completed                           </t>
  </si>
  <si>
    <t xml:space="preserve">H.E. Taylor, D.A. Roth,  R.C. Antweiler, D.B. Peart, T.I. Brinton  </t>
  </si>
  <si>
    <t xml:space="preserve">Historical changes Hg use and deposition from ice cores and surface snow </t>
  </si>
  <si>
    <t>Hg and MeHg concentrations in water, sediment, and biota from historic placer-gold mines in the Bear-Yuba and Trininty River watersheds, Hg and MeHg loads exported from the Bear River watershed, MeHg production and degradation associated with hydraulic mining wastes</t>
  </si>
  <si>
    <t>distribution, speciation, bioavailability and transport of mercury and arsenic in mined and undisturbed mineral deposits in low-sulfide gold quartz deposits, mercury deposits, and placers:</t>
  </si>
  <si>
    <t>Pilot study of toxicity of methylmercury to American kestrels; reproduction, absorption and distribution in tissues- EPA will model toxicokinetics</t>
  </si>
  <si>
    <t>Cycling and Speciation of Mercury in the Soil of the Acadia National Park: burned and unburned areas</t>
  </si>
  <si>
    <t>Effect of Everglades wildfire on methylmercury</t>
  </si>
  <si>
    <t>Western Reservoir (recently established)</t>
  </si>
  <si>
    <t>Sacramento River Basin, California</t>
  </si>
  <si>
    <t>http://ca.water.usgs.gov/projects00/ca543.html</t>
  </si>
  <si>
    <t>1999 - 2001</t>
  </si>
  <si>
    <t>USGS Fed-State Coop, CSUSJ Foundation (CalFed)</t>
  </si>
  <si>
    <t>Charlie Alpers, Mike Hunerlach, Mark Marvin-DiPasquale, Mark Olson, Howard Taylor</t>
  </si>
  <si>
    <t>Effects of Hg on fish-eating birds nesting along the Carson River contaminated with gold-mining tailings. Total and methylmercury in liver, blood,  brain, eggs; histopathology. Hepatic demethylation</t>
  </si>
  <si>
    <t>complete in FY 2001</t>
  </si>
  <si>
    <t>EPA,  BRD</t>
  </si>
  <si>
    <t>Jill Jenkins, with Paul Conzelmann and David Walther (FWS)</t>
  </si>
  <si>
    <t>NAWQA Reconstructed Trends study.  Trends in hydrophobic contaminants in response to urbanization. Paleolimnology in ~60 reservoirs and lakes nationally in 15 major urban areas to identify trends in hydrophobic contaminants (metals and organics). Rates of deposition as a function of type and rates of human urban development. Urban and near-urban atmospheric reference lakes being sampled.</t>
  </si>
  <si>
    <t>nelson_beyer@usgs.gov  301-497-5703</t>
  </si>
  <si>
    <t>rseal@usgs.gov  703-648-6290</t>
  </si>
  <si>
    <t>status/reference</t>
  </si>
  <si>
    <t xml:space="preserve"> http://orcddwimdn.er.usgs.gov/doc/mercury/home.html</t>
  </si>
  <si>
    <t>http://orcddwimdn.er.usgs.gov/doc/mercury/home.html</t>
  </si>
  <si>
    <t>Univ. of Minnesota, Depts. Of Civil engrg.and Soil, Water &amp; Climate</t>
  </si>
  <si>
    <t xml:space="preserve"> MeHg degradation in Acid mine drainage associated with the New Idria Hg mine</t>
  </si>
  <si>
    <t xml:space="preserve">begun in 1999 with 5 lakes in the Rocky Mtns. </t>
  </si>
  <si>
    <t>NAWQA and Toxics Programs</t>
  </si>
  <si>
    <t xml:space="preserve">Field Work complete winter 2000, samples analyzed for contaminants, report in progress </t>
  </si>
  <si>
    <t>No web site information for this project at present</t>
  </si>
  <si>
    <t>USGS and Minnesota Pollution Control Agency</t>
  </si>
  <si>
    <t>Biogeochemical cycling to predict what ecosystems will have high biaccumulation and net mercury methylation rate</t>
  </si>
  <si>
    <t>mercury in Beluga Whales</t>
  </si>
  <si>
    <t>Arctic</t>
  </si>
  <si>
    <t>David Krabbenhoft, James Wiener, Willaim Brumbaugh, Herb Buxton, and Dennis Helsel</t>
  </si>
  <si>
    <t xml:space="preserve">dpkrabbe@usgs.gov   608-821-3843,  james_wiener@usgs.gov, 608-783-7550 x 44, dhelsel@usgs.gov  303-236-2101x227  </t>
  </si>
  <si>
    <t>Mark Brigham and David Krabbenhoft</t>
  </si>
  <si>
    <t>Gary Heinz and David Hoffman</t>
  </si>
  <si>
    <t>Concentrations of Hg in lichens in geothermal areas in Italy and Yellowstone, pathways of uptake: gaseous vs particulate</t>
  </si>
  <si>
    <t>integrated study of Everglades mercury geochemistry, food, chain transfer, interactions with sulfur and DOC</t>
  </si>
  <si>
    <t>Starts 5/00   collaboration with WRD (MN &amp; WI), GD (MN), and BRD (UMESC &amp; CERC), as well as NPS and the state of Minnesota</t>
  </si>
  <si>
    <t>Study of Hg deposition in Sleepers River watershed</t>
  </si>
  <si>
    <t>M. Reddy, P. Schuster, H.E. Taylor, D.A. Roth, D.B. Peart, G. Aiken</t>
  </si>
  <si>
    <t xml:space="preserve">mmreddy@usgs.gov 303 541 3012; hetaylor@usgs.gov 303 541 3007;  graiken@usgs.gov 303 541 3036 </t>
  </si>
  <si>
    <t>Study of processes involving distribution of Hg in natural ecological systems using enriched isotope tracers.</t>
  </si>
  <si>
    <t>Loch Vale, CO</t>
  </si>
  <si>
    <t xml:space="preserve">H.E. Taylor, D.A. Roth, H.C.   R.C. Antweiler, D.B. Peart, T.I. Brinton, J.R. Garbarino, </t>
  </si>
  <si>
    <t>hetaylor@usgs.gov 303 541 3007; jrgarb@usgs.gov  303 236 3945</t>
  </si>
  <si>
    <t>Assessment of Hg occurrence in Mississippi River and tributaries.</t>
  </si>
  <si>
    <t>roger_hothem@usgs.gov  530-752-4605</t>
  </si>
  <si>
    <t>david_hoffman@usgs.gov   301-497-5712  gary_heinz@usgs.gov  301-497-5711</t>
  </si>
  <si>
    <t>Bioavailability and potential effects of mercury and selected other trace metals on biota in Plow Shop and Grove ponds, Fort Devens, MA</t>
  </si>
  <si>
    <t>Sources, Fate, and Effects of Mercury in Aquatic Systems at Acadia National Park, Maine, and Cape Cod National Seashore, MA</t>
  </si>
  <si>
    <t xml:space="preserve"> Fairfield-Suisun Sanitation Distr. NAWQA,</t>
  </si>
  <si>
    <t>Fed St. Coop. , Red River Watershed Distr. Red Lake Indian Res.</t>
  </si>
  <si>
    <t>Fed State Coop., Red River Watershed Distr. Red Lake Indian Res.</t>
  </si>
  <si>
    <t>Regional trends in atmospheric fallout of mercury, other heavy metals, and PAHs. Sediment cores are being collected from remote lakes across the U.S. to estimate fallout rates and trends. This study is related to the NAWQA Reconstructed Trends study.</t>
  </si>
  <si>
    <t>Mercury Loads to the Sacramento-San Joaquin Delta from the Cache Creek Watershed and the Yolo Bypass; speciation of mercury in suspended sediments and streambed sediments and relationship to net methylation rates and bioaccumulation</t>
  </si>
  <si>
    <t>Joe Domagalski</t>
  </si>
  <si>
    <t>joed@usgs.gov</t>
  </si>
  <si>
    <t>Field Exposure, Bioaccumulation and Effects in animals: reproduction, behavior, community ecology, demography:</t>
  </si>
  <si>
    <t>Peter VanMetre,  Barbara Mahler</t>
  </si>
  <si>
    <t>Association of Methylmercury with Dissolved Organic Carbon: Implications for Bioaccumulation in Maine Freshwater Fish.  Inferring regional patterns and responses in N and Hg biogeochemistry using two sets of gauged paired-watersheds at Acadia National Park</t>
  </si>
  <si>
    <t>see web site for reference</t>
  </si>
  <si>
    <t>BRD</t>
  </si>
  <si>
    <t>jgray@usgs.gov,    303-236-2446;</t>
  </si>
  <si>
    <t>SETAC abstract 1998, proceedings of 6th Int. Symp. Metal Ions in Biology and Medicine 2000</t>
  </si>
  <si>
    <t>FWS and FCSC</t>
  </si>
  <si>
    <t>Timothy S. Gross (with B. Johnson, C. Wieser, and J. Wiebe)</t>
  </si>
  <si>
    <t>Mississippi River Basin</t>
  </si>
  <si>
    <t>Robin Bouse, Sam Luoma, Bruce Jaffe,  Mark Marvin-DiPasquale</t>
  </si>
  <si>
    <t>rmbouse@usgs.gov  650-329-4448, bjaffe@usgs.gov  831-459-3389, snluoma@usgs.gov  650-329-4481, mmarvin@usgs.gov  650-329-4442</t>
  </si>
  <si>
    <t>Mark Marvin-Dipasquale</t>
  </si>
  <si>
    <t xml:space="preserve">Hg Concentrations in Wild rice, a Native American food, in Crandon mine N Wisconsin and a chloralkali plant, central Wisconsin </t>
  </si>
  <si>
    <t>mdmunn@usgs.gov  253-428-3600x2686</t>
  </si>
  <si>
    <t>volcanic lake, California</t>
  </si>
  <si>
    <t>MRP, BRD</t>
  </si>
  <si>
    <t xml:space="preserve">William Cannon and James Bennett </t>
  </si>
  <si>
    <t>Concentrations in soils, sediment, lichen (Isle Royale and Voyageurs NP), relation to fire history, carbon</t>
  </si>
  <si>
    <t>Concentrations in soils, sediment, lichen (Isle Royale and Voyageurs NP), relation to fire history, carbon in soil</t>
  </si>
  <si>
    <t>Dave Krabbenhoft</t>
  </si>
  <si>
    <t>South Florida</t>
  </si>
  <si>
    <t>dpkrabbe@usgs.gov   608-821-3843;</t>
  </si>
  <si>
    <t>Tree swallows as indicators of mercury bioaccumulation in the North Fork of the Holston River, VA</t>
  </si>
  <si>
    <t>DPKrabbe@usgs.gov   graiken@usgs.gov  303-541-3036   borem@usgs.gov  703-648-6273   mmarvin@usgs.gov 650-329-4442   ckendall@usgs.gov   650-329-4576</t>
  </si>
  <si>
    <t>http://water.usgs.gov/wrri/96grants/ncr3mn.htm</t>
  </si>
  <si>
    <t>http://minerals.usgs.gov/minerals/pubs/commodity/mercury/ 430300.pdf</t>
  </si>
  <si>
    <t xml:space="preserve">rbf@usgs.gov        703-648-6412  </t>
  </si>
  <si>
    <t>M. Brigham, R. Goldstein, J.Wiener, J.Bennett, L. Kallemeyn, D. Krabbenhoft, J. Jeremiason, J. Schaberl, M. Olson, M. Sandheinrich , R. Andrascik,</t>
  </si>
  <si>
    <t>pcvanmet@usgs.gov 512-927-3506;  dpkrabbe@usgs.gov   608-821-3843; eccallen@usgs.gov 703-648-5826; bjmahler@usgs.gov 512-927-3506; jenwilso@usge.gov 512-927-3527</t>
  </si>
  <si>
    <t>Dave Hoffman, Barnett Rattner, John French,  Gary Heinz;  R. Bennett and J.Nichols (EPA)</t>
  </si>
  <si>
    <t>eshinn@usgs.gov   727-803-8747x3030</t>
  </si>
  <si>
    <t>Joe Domagalski, Charlie Alpers, Darell Slotton (UC Davis), Chris Foe (RWQCB)</t>
  </si>
  <si>
    <t>joed@usgs.gov      916-278-3077   cnalpers@usgs.gov    916-278-3134</t>
  </si>
  <si>
    <t xml:space="preserve"> Hg analytical techniques, Hg in soils, seds, and rocks in the West and AK</t>
  </si>
  <si>
    <t>Jim Crock</t>
  </si>
  <si>
    <t xml:space="preserve"> jcrock@usgs.gov  303-236-2452</t>
  </si>
  <si>
    <t>Wang, Bronwen</t>
  </si>
  <si>
    <t xml:space="preserve">Related work by WRRI </t>
  </si>
  <si>
    <t>Databases or studies of mercury in tissues or other matrices</t>
  </si>
  <si>
    <t xml:space="preserve"> Transport of mercury, other trace elements and hydrophobic organics in suspended sediments in urban runoff. Accumulation rates and trends in hydrophobic contaminants in urban reservoirs (including Hg). Suspended-sediment chemistry in runoff and sediment coring (paleolimnology) in downstream reservoirs.</t>
  </si>
  <si>
    <t>Fort Worth, Texas</t>
  </si>
  <si>
    <t>An assessment of potential contaminant effects for wildlife in the south Florida ecosystem:mercury exposures and potential effects</t>
  </si>
  <si>
    <t>South Florida (Everglades)</t>
  </si>
  <si>
    <t>PBS</t>
  </si>
  <si>
    <t>Ecosystems, Marine and Coastal Geology</t>
  </si>
  <si>
    <t>cnalpers@usgs.gov  916-278-3134  hunerlac@usgs.gov 916-278-3133  mmarvin@usgs.gov  650-329-4442  mlolson@usgs.gov  608-821-3878  hetaylor@usgs.gov  303-541-3007</t>
  </si>
  <si>
    <t>jill_jenkins@usgs.gov  318-226-8607</t>
  </si>
  <si>
    <t>Louisiana</t>
  </si>
  <si>
    <t>Beverly Arnold (with Timothy S. Gross, Charles Jagoe, Jon Wiebe, Carla Wieser Elizabeth Howerth, and Robert Reinert</t>
  </si>
  <si>
    <t>Patrick Brezonik and Paul Bloom</t>
  </si>
  <si>
    <t>NAWQA, EPA</t>
  </si>
  <si>
    <t>John Gray and Rick Sanzalone</t>
  </si>
  <si>
    <t>mmarvin@usgs.gov  650-329-4442</t>
  </si>
  <si>
    <t>central CA</t>
  </si>
  <si>
    <t>Jerry_Longcore@usgs.gov, 207 581-2874  haines@usgs.gov  207-581-2578</t>
  </si>
  <si>
    <t>Jerry_Longcore@usgs.gov, 207 581-2874   haines@usgs.gov  207-581-2578</t>
  </si>
  <si>
    <t>Peter Van Metre, Ted Callender, Barbara Mahler, Jennifer Wilson</t>
  </si>
  <si>
    <t xml:space="preserve"> (1)Sierra Nevada foothills, SE US (VA, NC, GA and AL , and E. central AK, (2) mercury deposits in CA. Coast range and SW AK</t>
  </si>
  <si>
    <t>james_wiener@usgs.gov</t>
  </si>
  <si>
    <t>Tom and Christine Custer</t>
  </si>
  <si>
    <t>carl_korschgen@usgs.gov 608-783-7550, ext. 15</t>
  </si>
  <si>
    <t>North Fork of the Holston River, VA</t>
  </si>
  <si>
    <t>carl_korschgen@usgs.gov 608-783-7550, ext. 15  kevin_kenow@usgs.gov, (608-781-6278)</t>
  </si>
  <si>
    <t>FWS Off-refuge funding and BRD</t>
  </si>
  <si>
    <t>continuing</t>
  </si>
  <si>
    <t>Mining contributions:  volatilization, leaching, erosion and other loss mechanisms</t>
  </si>
  <si>
    <t xml:space="preserve">LOELs </t>
  </si>
  <si>
    <t>SW Alaska</t>
  </si>
  <si>
    <t xml:space="preserve"> Fluxes from soils</t>
  </si>
  <si>
    <t>Emissions from volcanoes and geothermal sources</t>
  </si>
  <si>
    <t>Oceanic emissions</t>
  </si>
  <si>
    <t>fire</t>
  </si>
  <si>
    <t>reservoirs and other impoundments</t>
  </si>
  <si>
    <t>mine containment</t>
  </si>
  <si>
    <t>monitoring</t>
  </si>
  <si>
    <t>Dust-borne mercury in crusts overlying Pleistocene limestone in Fla Keys;  Mercury content in cores taken from a deep carbonate hole in continental shelf off Belize, Mercury in African Dust deposted in south Florida</t>
  </si>
  <si>
    <t>Toxicity testing of wild loons to methylmercury exposure, and assessing the ecological risk of mercury exposure in common loons (Gavia immer)</t>
  </si>
  <si>
    <t xml:space="preserve">gary_heinz@usgs.gov  301-497-5711 </t>
  </si>
  <si>
    <t>beginning</t>
  </si>
  <si>
    <t>USBR (Calfed), USGS</t>
  </si>
  <si>
    <t>john_french@usgs.gov</t>
  </si>
  <si>
    <t>studies at PWRC applicable nationwide</t>
  </si>
  <si>
    <t>EPA Duluth and USGS</t>
  </si>
  <si>
    <t>Barbara Mahler</t>
  </si>
  <si>
    <t xml:space="preserve">James Wiener, Brent Knights (with Jim Cannon, Laurel Woodruff, Bob Goldstein, Mark Brigham, et al) </t>
  </si>
  <si>
    <t>Terry A. Haines (with C. Roman, S. Kahl, I. Fernandez, S. Norton, B. Wiersma, G. Jacobson, D. Manski, L. Rustad, R. Fontaine)</t>
  </si>
  <si>
    <t>haines@usgs.gov  207-581-2578   Kahl@maine.maine.edu 207-581-3286</t>
  </si>
  <si>
    <t>support</t>
  </si>
  <si>
    <t>bjmahler@usgs.gov 512-927-3506</t>
  </si>
  <si>
    <t>Italy and Yellowstone NP</t>
  </si>
  <si>
    <t>Coop w/ Red River Watershed Distr. and  Red Lake Indian Reserv.</t>
  </si>
  <si>
    <t>haines@usgs.gov  207-581-2578</t>
  </si>
  <si>
    <t>Analytical Techniques</t>
  </si>
  <si>
    <t>H.E. Taylor, D.A. Roth,  R.C. Antweiler, D.B. Peart, T.I. Brinton, B. Hart, J. Rihs, K. Berghoff</t>
  </si>
  <si>
    <t>Water quality of springs and seeps in Grand Canyon National Park and Glen Canyon National Recreation Area</t>
  </si>
  <si>
    <t>NPS, WAQAM</t>
  </si>
  <si>
    <t xml:space="preserve"> http://www.pwrc.usgs.gov/prodabs/ab298898/abs5001.htm</t>
  </si>
  <si>
    <t>Florida</t>
  </si>
  <si>
    <t>Nelson Beyer, Dan Day, Anna Morton</t>
  </si>
  <si>
    <t>Terry A. Haines, Aria Amirbahman</t>
  </si>
  <si>
    <t>http://water.usgs.gov/wrri/99projects/state/Maine3.html</t>
  </si>
  <si>
    <t xml:space="preserve">1/9/99-31/8/01 </t>
  </si>
  <si>
    <t>WRRI</t>
  </si>
  <si>
    <t>W. H. Patrick, R. D. DeLaune and R. P. Gambrell</t>
  </si>
  <si>
    <t>Hg in Louisiana Freshwater Lakes: Effect of anaerobic conditions on methylation and demethylation of Hg</t>
  </si>
  <si>
    <t>http://ak.water.usgs.gov/Publications/Abstracts/1999.Abstracts/kuskokwim_abs.htm</t>
  </si>
  <si>
    <t>Contamination associated with abandoned mine lands, Bear River and South Fork Yuba River Watersheds: Mercury  Contamination of Biota</t>
  </si>
  <si>
    <t>Sierra Nevada, CA</t>
  </si>
  <si>
    <t>In progress</t>
  </si>
  <si>
    <t>BLM, USFS</t>
  </si>
  <si>
    <t>Mark Brigham</t>
  </si>
  <si>
    <t>mbrigham@usgs.gov  763-783-3274</t>
  </si>
  <si>
    <t>Assessing mercury levels in small lakes in Voyageurs National Park, northern Minnesota, volatile aqueous mercury cycling,   Mercury in soils, lichens, and age-1 yellow perch</t>
  </si>
  <si>
    <t>Voyageurs National Park, northern Minnesota</t>
  </si>
  <si>
    <t>Risk Assessment: Relative risk from major environmental stressors, comparative risk</t>
  </si>
  <si>
    <t>Comparison of Mercury Concentrations in Liver, Fillet Tissue, and Whole Bodies of Fish from the Red River of the North</t>
  </si>
  <si>
    <t>Upper Great Lakes Region</t>
  </si>
  <si>
    <t>NAWQA</t>
  </si>
  <si>
    <t>Maine</t>
  </si>
  <si>
    <t>Distribution of a Suite of Elements Including Arsenic and Mercury in Alabama Coal</t>
  </si>
  <si>
    <t>Alabama</t>
  </si>
  <si>
    <t>http://greenwood.cr.usgs.gov/pub/mf-maps/mf-2333/</t>
  </si>
  <si>
    <t>U.S. Geological Survey Miscellaneous Field Studies Map MF-2333</t>
  </si>
  <si>
    <t>http://wwwmn.cr.usgs.gov/redn/abs/bmg2.html</t>
  </si>
  <si>
    <t>Methylmercury production has been observed in response to creation of Canadian Reservoirs.  Impoundments for water fowl habitat and wild rice production are common in Minnesota, but what effect does this have on methylmercury production</t>
  </si>
  <si>
    <t>Bioassessment and Monitoring for Public Lands and Trust Resources, Contaminant Exposure and Effects--Terrestrial Vertebrates</t>
  </si>
  <si>
    <t>Upper Mississippi River, Illinois River, and selected tributaries</t>
  </si>
  <si>
    <t xml:space="preserve">703-648-4981 rreese@usgs.gov  </t>
  </si>
  <si>
    <t>SETAC abstract 1999, proceedings of 6th Int. Symp. Metal Ions in Biology and Medicine 2000</t>
  </si>
  <si>
    <t>EPA and FCSC</t>
  </si>
  <si>
    <t>Timothy S. Gross (with K. Aikins, C. Wieser, J. Wiebe and S. Ruessler)</t>
  </si>
  <si>
    <t>An evaluation of reproductive toxicity of methyl mercury in largemouth bass,</t>
  </si>
  <si>
    <t>Gainesville, FL</t>
  </si>
  <si>
    <t>http://fresc.fsl.orst.edu/research/podescrip.html#70-71</t>
  </si>
  <si>
    <t xml:space="preserve">Duane Chapman, Bill Brumbaugh, Tom May, Jim Petty, </t>
  </si>
  <si>
    <t>Jim Petty, Bill Brumbaugh, Tom May, Jim Huckins</t>
  </si>
  <si>
    <t>High alpine lakes in six national parks in Montana, Wyoming, Colorado, and California.</t>
  </si>
  <si>
    <t xml:space="preserve">Evaluation of Ospreys as an indicator or sentinel species for long-term monitoring of contaminant loading and the general health of rivers; residues in eggs, concentrations of Ocs and Hg in diet, </t>
  </si>
  <si>
    <t>EPA, BEST</t>
  </si>
  <si>
    <t>report in fall 2000</t>
  </si>
  <si>
    <t>James P. Bennett</t>
  </si>
  <si>
    <t>Sampling and analysis completed 1999, interpreting data and publishing journal paper in fall of 2000.</t>
  </si>
  <si>
    <t>Toxic Substances, NRP, NAWQA, and NPS grant to Colorado District.</t>
  </si>
  <si>
    <t>http://energy.er.usgs.gov/products/openfile/OFR98-0772/</t>
  </si>
  <si>
    <t>complete in 2001</t>
  </si>
  <si>
    <t>SW AK</t>
  </si>
  <si>
    <t>eabailey@usgs.gov  907-786-7442</t>
  </si>
  <si>
    <t>Terry Edgar</t>
  </si>
  <si>
    <t>Materials Flow Studies:</t>
  </si>
  <si>
    <t>http://greenwood.cr.usgs.gov/pub/bulletins/b2156/b2156.htm</t>
  </si>
  <si>
    <t>MRP and NPS</t>
  </si>
  <si>
    <t>Virginia</t>
  </si>
  <si>
    <t>Environmental Studies of Mineral deposits in Alaska USGS Bulletin 2156</t>
  </si>
  <si>
    <t xml:space="preserve">Use of suspended solids concentration as a surrogate to estimate total mercury concentration in San Francisco Bay </t>
  </si>
  <si>
    <t xml:space="preserve"> </t>
  </si>
  <si>
    <t>Timothy S. Gross (with N. Kernaghan, C. Miles, and S. Ruessler</t>
  </si>
  <si>
    <t>Tim_s_gross@usgs.gov</t>
  </si>
  <si>
    <t>1993-4</t>
  </si>
  <si>
    <t xml:space="preserve">Mercury and methylmercury in low pH, dilute high alpine lakes.  </t>
  </si>
  <si>
    <t>jim_petty@usgs.gov  573-875-5399x1824</t>
  </si>
  <si>
    <t xml:space="preserve"> Upper Mississippi River</t>
  </si>
  <si>
    <t xml:space="preserve">Sediment-Contaminant Database </t>
  </si>
  <si>
    <t>University of Nevada-Reno, Department of Environmental and Resource Science, MS 370, Reno, NV 89557 msg@scs.unr.edu, (775)784-4203</t>
  </si>
  <si>
    <t>Nevada</t>
  </si>
  <si>
    <t>http://water.usgs.gov/wrri/99projects/state/Nevada2.html</t>
  </si>
  <si>
    <t xml:space="preserve">3/99-2/00 </t>
  </si>
  <si>
    <t>NAWQA, WRRI</t>
  </si>
  <si>
    <t>USGS Open File Report</t>
  </si>
  <si>
    <t>Kevin Kenow</t>
  </si>
  <si>
    <t>California</t>
  </si>
  <si>
    <t xml:space="preserve">http://sfbay.wr.usgs.gov/access/suisunbay/bathy/mining.html </t>
  </si>
  <si>
    <t>http://www.umesc.usgs.gov/data_library/sediment_contaminants/sediment_contaminant_page.html</t>
  </si>
  <si>
    <t>see website</t>
  </si>
  <si>
    <t>website</t>
  </si>
  <si>
    <t>http://www.pwrc.usgs.gov/beyer2s.htm</t>
  </si>
  <si>
    <t>MRP</t>
  </si>
  <si>
    <t>ERP</t>
  </si>
  <si>
    <t xml:space="preserve">D. Eisemann, W. N. Beyer, R. E. Bennetts, and A. Morton </t>
  </si>
  <si>
    <t xml:space="preserve">http://www.umesc.usgs.gov/environmental_contaminants/assessment/bioassesszeb.html </t>
  </si>
  <si>
    <t xml:space="preserve">Mae Sexauer Gustin, </t>
  </si>
  <si>
    <t>The Materials Flow of Mercury in the Economies of the United States and the World</t>
  </si>
  <si>
    <t>Web publication pending</t>
  </si>
  <si>
    <t>Walleye in FDR Lake Washington</t>
  </si>
  <si>
    <t>Washington State</t>
  </si>
  <si>
    <t>Toxic Substances Hydrology; National Research Program</t>
  </si>
  <si>
    <t>Florida Everglades</t>
  </si>
  <si>
    <t>USGS, Placed Based Studies Program</t>
  </si>
  <si>
    <t>Initiated 1995; field work completed</t>
  </si>
  <si>
    <t>Mark Marvin-DiPasquale</t>
  </si>
  <si>
    <t>nation-wide</t>
  </si>
  <si>
    <t>Jeffrey Grossman and others</t>
  </si>
  <si>
    <t>http://www.umesc.usgs.gov/environmental_contaminants/contamsoils/biosedimerc.html</t>
  </si>
  <si>
    <t>Toxicity Tests - Interaction of MeHg with other environmental stressors, or species or life stage sensitivity</t>
  </si>
  <si>
    <t>Determination of the minimum concentration of mercury in mallard eggs that affects reproduction.</t>
  </si>
  <si>
    <t xml:space="preserve"> (1)Sierra Nevada foothills, east central Alaska, and SE US (VA, NC, GA and AL , (2) mercury deposits in Calif. Coast range and SW Alaska</t>
  </si>
  <si>
    <t>Differentiating local contributions of mercury from regional inputs (using sediment cores)</t>
  </si>
  <si>
    <t>http://water.usgs.gov/wrri/98grants/MaineDiff.htm</t>
  </si>
  <si>
    <t>Exposure of Humans</t>
  </si>
  <si>
    <t xml:space="preserve">Human health </t>
  </si>
  <si>
    <t xml:space="preserve">http://minerals.usgs.gov/west/projects/hgas.html </t>
  </si>
  <si>
    <t>http://www.pwrc.usgs.gov/research/sis98/rattnr2s.htm</t>
  </si>
  <si>
    <t>regional atmospheric deposition patterns and responses in N and Hg biogeochemistry using two sets of gauged paired-watersheds at Acadia National Park, bioavailiability and speciation</t>
  </si>
  <si>
    <t xml:space="preserve">Terry Haines, Jerry Longcore, </t>
  </si>
  <si>
    <t>New project.  Pilot scale studies on Hg isotope applications FY 99 and FY00; whole ecosystem study to start in FY01</t>
  </si>
  <si>
    <t>Toxic Substances (USGS), USEPA, DOE, Canada Dept. of Fisheries and Oceans.</t>
  </si>
  <si>
    <t>Charles J. Henny</t>
  </si>
  <si>
    <t>hennyc@fsl.orst.edu  541 757-4840</t>
  </si>
  <si>
    <t>An analysis of factors affecting methylmercury contamination of food webs in semi-remote lakes of the Voyageurs National Park, northcentral Minnesota</t>
  </si>
  <si>
    <t>Northern Minnesota</t>
  </si>
  <si>
    <t>Applying a bioassessment and monitoring framework for public lands and trust resources in coastal and estuarine habitats: Pacific Coast, Hawaii, and Alaska</t>
  </si>
  <si>
    <t>Pacific Coast, Alaska and Hawaii</t>
  </si>
  <si>
    <t>Beginning in Spring 2000</t>
  </si>
  <si>
    <t>BEST Program and BRD</t>
  </si>
  <si>
    <t>James Bennett</t>
  </si>
  <si>
    <t>GLIFWIC</t>
  </si>
  <si>
    <t xml:space="preserve">Wildrice in Crandon mine N Wisconsin </t>
  </si>
  <si>
    <t>Wisconsin</t>
  </si>
  <si>
    <t>Sci. Total Environ 246:261-269 2000   Water Air and Soil Pollution 102:427-436 1999</t>
  </si>
  <si>
    <t>Roger L. Hothem,  Davis, CA), Steven E. Schwarzbach (USFWS), and Mark R. Jennings</t>
  </si>
  <si>
    <t>Mercury in the Cache Creek Ecosystem: Bioaccumulation and Effects on Biota (fish, amphibians and birds)</t>
  </si>
  <si>
    <t>Cache Creek, Coast Range, California</t>
  </si>
  <si>
    <t xml:space="preserve">Hg methylation and demethylation processes in point-source contaminated systems: Carson River, NV and San Carlos Creek, CA </t>
  </si>
  <si>
    <t>David Schoellhamer</t>
  </si>
  <si>
    <t>dschoell@usgs.gov  (916) 278-3126</t>
  </si>
  <si>
    <t>New Hampshire</t>
  </si>
  <si>
    <t>http://water.usgs.gov/wrri/96grants/ner2nh.htm</t>
  </si>
  <si>
    <t>wrri</t>
  </si>
  <si>
    <t>Univ. of Minn., Depts. of Civil Eng. and Soil, Water &amp; Climate</t>
  </si>
  <si>
    <t>Environmental and Experimental Botany 42:191-200 1999</t>
  </si>
  <si>
    <t>Monitoring of Trace Metals Associated with Urban Runoff to the St. Croix National Scenic Riverway</t>
  </si>
  <si>
    <t>http://mn.water.usgs.gov/active_projects/172t.html</t>
  </si>
  <si>
    <t>Beginning in 2000</t>
  </si>
  <si>
    <t>Distinguishing natural and anthropogenic sources</t>
  </si>
  <si>
    <t>9/98 to 8/00</t>
  </si>
  <si>
    <t>production, trade and consumption from raw material through refinishing to finished products</t>
  </si>
  <si>
    <t>ongoing</t>
  </si>
  <si>
    <t>ofr 97-492</t>
  </si>
  <si>
    <t>S.E. Church, B.A. Kimball, D.L. Fey, D.A. Ferderer,T.J. Yager, and R.B. Vaughn</t>
  </si>
  <si>
    <t>http://greenwood.cr.usgs.gov/pub/open-file-reports/ofr-97-0151/index.shtml#contents    http://amli.usgs.gov/amli/</t>
  </si>
  <si>
    <t>Mercury accumulation in tree swallows at Acadia NP.</t>
  </si>
  <si>
    <t>Acadia National Park, Maine</t>
  </si>
  <si>
    <t>Data analysis and writeup phase</t>
  </si>
  <si>
    <t>Bioavailability and potential effects of mercury and other trace metals on biota (tree swallows) in Plow Shop and Grove Pond, Fort Devens, MA</t>
  </si>
  <si>
    <t>Detailed interdisciplinary process-level studies and modeling in ecosytem settings to determine processes and factors (e.g., geology, climate, hydrology, vegetative factors, water quality) that control loading, cycling, methylation, bioaccumulation, food-web transfer, exposure, and toxic effects</t>
  </si>
  <si>
    <t>Goldstein, R.M., and Brigham, M.E</t>
  </si>
  <si>
    <t xml:space="preserve">fate and transport of Hg at abandonned mercury mines in SW AK, speciation microbial, transformations, methylation, uptake into plants,  </t>
  </si>
  <si>
    <t>S.A. Norton, D.L. Courtemanch, and J.S. Kahl</t>
  </si>
  <si>
    <t>John Gray</t>
  </si>
  <si>
    <t>Mercury in stream sediments, fish and water</t>
  </si>
  <si>
    <t>What are the national-to regional scale trends in mercury and methlymercury contamination of aquatic ecosystems across the US</t>
  </si>
  <si>
    <t>WRRI?</t>
  </si>
  <si>
    <t>name</t>
  </si>
  <si>
    <t>subject</t>
  </si>
  <si>
    <t>Barnett Rattner</t>
  </si>
  <si>
    <t>location</t>
  </si>
  <si>
    <t>Atlantic coast</t>
  </si>
  <si>
    <t>Schoellhamer, D.H., 1997, Time series of SSC, salinity, temperature, and total mercury concentration in San Francisco Bay during water year 1996: 1996 Annual Report of the Regional Monitoring Program for Trace Substances, p. 65-77.</t>
  </si>
  <si>
    <t>http://mn.water.usgs.gov/active_projects/00330t.html    http://mn.water.usgs.gov/active_projects/172t.html</t>
  </si>
  <si>
    <t>Minnesota Pollution Control Agency, USGS Federal-State Coop Water Program, MRP, BRD, NPS</t>
  </si>
  <si>
    <t>THg and MeHg along the mainstem, downstream reservoirs and wetlands of the Carson River, contaminated from mid-1800 mining and milling activities</t>
  </si>
  <si>
    <t xml:space="preserve">Mike Lico mlico@usgs.gov 775-887-7626 </t>
  </si>
  <si>
    <t>http://water.usgs.gov/pubs/circ/circ1170/index.html</t>
  </si>
  <si>
    <t>Env. And Expimental Botany 37:173-185 1997</t>
  </si>
  <si>
    <t>Environmental geochemical studies; geologic baselines and backgrounds; natural and anthropogenic sources of toxic metals (including Hg) in the Southern California Borderland</t>
  </si>
  <si>
    <t>The Mercury Experiment To Assess Atmospheric Loading in Canada and the United States (METAALICUS) project: Different isotopes of mercury (e.g., Hg-198, Hg-200, Hg-202) will be added to major landscape types of an entire watershed (upland forests, wetlands, and the lake).  Identify transport pathways in ecosystems, separate new versus old mercury and determine which mercury is bioaccumulating in food webs, to predict effect of reduction strategies  on bioaccumulation of mercury in food webs and response to loading.</t>
  </si>
  <si>
    <t>Predict effect of reduction strategies  on bioaccumulation of mercury in food webs and response to loading</t>
  </si>
  <si>
    <t xml:space="preserve">hetaylor@usgs.gov 303 541 3007; jthullen@usgs.gov </t>
  </si>
  <si>
    <t>Distribution of trace elements, including Hg, in vegetation from constructed wetlands associated with water treatment plants</t>
  </si>
  <si>
    <t>Hemet, 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</si>
</sst>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9"/>
      <name val="Geneva"/>
    </font>
    <font>
      <b/>
      <sz val="9"/>
      <name val="Geneva"/>
    </font>
    <font>
      <i/>
      <sz val="9"/>
      <name val="Geneva"/>
    </font>
    <font>
      <sz val="9"/>
      <name val="Geneva"/>
    </font>
    <font>
      <sz val="9"/>
      <color indexed="10"/>
      <name val="Geneva"/>
    </font>
    <font>
      <u/>
      <sz val="9"/>
      <color indexed="12"/>
      <name val="Geneva"/>
    </font>
    <font>
      <b/>
      <sz val="12"/>
      <name val="Geneva"/>
    </font>
    <font>
      <sz val="9"/>
      <color indexed="8"/>
      <name val="Geneva"/>
    </font>
    <font>
      <sz val="9"/>
      <name val="Geneva"/>
    </font>
    <font>
      <b/>
      <sz val="10"/>
      <name val="Geneva"/>
    </font>
    <font>
      <sz val="10"/>
      <name val="Geneva"/>
    </font>
    <font>
      <b/>
      <sz val="9"/>
      <color indexed="8"/>
      <name val="Geneva"/>
    </font>
    <font>
      <u/>
      <sz val="9"/>
      <name val="Geneva"/>
    </font>
    <font>
      <b/>
      <sz val="18"/>
      <name val="Geneva"/>
    </font>
    <font>
      <b/>
      <sz val="14"/>
      <color indexed="18"/>
      <name val="Geneva"/>
    </font>
    <font>
      <sz val="9"/>
      <color indexed="18"/>
      <name val="Geneva"/>
    </font>
    <font>
      <b/>
      <sz val="12"/>
      <color indexed="18"/>
      <name val="Geneva"/>
    </font>
    <font>
      <sz val="12"/>
      <color indexed="18"/>
      <name val="Geneva"/>
    </font>
  </fonts>
  <fills count="2">
    <fill>
      <patternFill patternType="none"/>
    </fill>
    <fill>
      <patternFill patternType="gray125"/>
    </fill>
  </fills>
  <borders count="65">
    <border>
      <left/>
      <right/>
      <top/>
      <bottom/>
      <diagonal/>
    </border>
    <border>
      <left style="dotted">
        <color indexed="64"/>
      </left>
      <right style="dotted">
        <color indexed="64"/>
      </right>
      <top style="double">
        <color indexed="64"/>
      </top>
      <bottom style="dotted">
        <color indexed="64"/>
      </bottom>
      <diagonal/>
    </border>
    <border>
      <left style="dotted">
        <color indexed="64"/>
      </left>
      <right style="dotted">
        <color indexed="64"/>
      </right>
      <top style="dotted">
        <color indexed="64"/>
      </top>
      <bottom style="dotted">
        <color indexed="64"/>
      </bottom>
      <diagonal/>
    </border>
    <border>
      <left style="double">
        <color indexed="64"/>
      </left>
      <right style="dotted">
        <color indexed="64"/>
      </right>
      <top style="dotted">
        <color indexed="64"/>
      </top>
      <bottom style="dotted">
        <color indexed="64"/>
      </bottom>
      <diagonal/>
    </border>
    <border>
      <left style="double">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dotted">
        <color indexed="64"/>
      </right>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style="dotted">
        <color indexed="64"/>
      </right>
      <top style="dotted">
        <color indexed="64"/>
      </top>
      <bottom/>
      <diagonal/>
    </border>
    <border>
      <left/>
      <right style="dotted">
        <color indexed="64"/>
      </right>
      <top style="double">
        <color indexed="64"/>
      </top>
      <bottom style="dotted">
        <color indexed="64"/>
      </bottom>
      <diagonal/>
    </border>
    <border>
      <left/>
      <right style="dotted">
        <color indexed="64"/>
      </right>
      <top style="dotted">
        <color indexed="64"/>
      </top>
      <bottom style="dotted">
        <color indexed="64"/>
      </bottom>
      <diagonal/>
    </border>
    <border>
      <left/>
      <right style="dotted">
        <color indexed="64"/>
      </right>
      <top/>
      <bottom style="thin">
        <color indexed="64"/>
      </bottom>
      <diagonal/>
    </border>
    <border>
      <left/>
      <right style="dotted">
        <color indexed="64"/>
      </right>
      <top/>
      <bottom style="dotted">
        <color indexed="64"/>
      </bottom>
      <diagonal/>
    </border>
    <border>
      <left/>
      <right style="dotted">
        <color indexed="64"/>
      </right>
      <top style="dotted">
        <color indexed="64"/>
      </top>
      <bottom/>
      <diagonal/>
    </border>
    <border>
      <left style="thin">
        <color indexed="64"/>
      </left>
      <right style="dotted">
        <color indexed="64"/>
      </right>
      <top style="medium">
        <color indexed="64"/>
      </top>
      <bottom style="thin">
        <color indexed="64"/>
      </bottom>
      <diagonal/>
    </border>
    <border>
      <left/>
      <right/>
      <top/>
      <bottom style="dotted">
        <color indexed="64"/>
      </bottom>
      <diagonal/>
    </border>
    <border>
      <left style="dotted">
        <color indexed="64"/>
      </left>
      <right style="dotted">
        <color indexed="64"/>
      </right>
      <top style="double">
        <color indexed="64"/>
      </top>
      <bottom style="thin">
        <color indexed="64"/>
      </bottom>
      <diagonal/>
    </border>
    <border>
      <left style="dotted">
        <color indexed="64"/>
      </left>
      <right style="dotted">
        <color indexed="64"/>
      </right>
      <top/>
      <bottom/>
      <diagonal/>
    </border>
    <border>
      <left style="thin">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style="thin">
        <color indexed="64"/>
      </left>
      <right style="dotted">
        <color indexed="64"/>
      </right>
      <top style="dotted">
        <color indexed="64"/>
      </top>
      <bottom/>
      <diagonal/>
    </border>
    <border>
      <left style="dotted">
        <color indexed="64"/>
      </left>
      <right/>
      <top style="dotted">
        <color indexed="64"/>
      </top>
      <bottom style="dotted">
        <color indexed="64"/>
      </bottom>
      <diagonal/>
    </border>
    <border>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thin">
        <color indexed="64"/>
      </left>
      <right style="dotted">
        <color indexed="64"/>
      </right>
      <top/>
      <bottom style="dotted">
        <color indexed="64"/>
      </bottom>
      <diagonal/>
    </border>
    <border>
      <left style="thin">
        <color indexed="64"/>
      </left>
      <right style="dotted">
        <color indexed="64"/>
      </right>
      <top/>
      <bottom/>
      <diagonal/>
    </border>
    <border>
      <left/>
      <right style="dotted">
        <color indexed="64"/>
      </right>
      <top/>
      <bottom/>
      <diagonal/>
    </border>
    <border>
      <left/>
      <right style="dotted">
        <color indexed="64"/>
      </right>
      <top style="medium">
        <color indexed="64"/>
      </top>
      <bottom/>
      <diagonal/>
    </border>
    <border>
      <left style="dotted">
        <color indexed="64"/>
      </left>
      <right style="dotted">
        <color indexed="64"/>
      </right>
      <top style="medium">
        <color indexed="64"/>
      </top>
      <bottom/>
      <diagonal/>
    </border>
    <border>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thin">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right style="dotted">
        <color indexed="64"/>
      </right>
      <top/>
      <bottom style="medium">
        <color indexed="64"/>
      </bottom>
      <diagonal/>
    </border>
    <border>
      <left style="dotted">
        <color indexed="64"/>
      </left>
      <right style="dotted">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style="double">
        <color indexed="64"/>
      </left>
      <right/>
      <top/>
      <bottom/>
      <diagonal/>
    </border>
    <border>
      <left/>
      <right/>
      <top/>
      <bottom style="medium">
        <color indexed="64"/>
      </bottom>
      <diagonal/>
    </border>
    <border>
      <left style="dotted">
        <color indexed="64"/>
      </left>
      <right/>
      <top/>
      <bottom style="thin">
        <color indexed="64"/>
      </bottom>
      <diagonal/>
    </border>
    <border>
      <left style="dotted">
        <color indexed="64"/>
      </left>
      <right/>
      <top/>
      <bottom style="dotted">
        <color indexed="64"/>
      </bottom>
      <diagonal/>
    </border>
    <border>
      <left style="dotted">
        <color indexed="64"/>
      </left>
      <right/>
      <top style="dotted">
        <color indexed="64"/>
      </top>
      <bottom/>
      <diagonal/>
    </border>
    <border>
      <left style="dotted">
        <color indexed="64"/>
      </left>
      <right/>
      <top style="medium">
        <color indexed="64"/>
      </top>
      <bottom style="medium">
        <color indexed="64"/>
      </bottom>
      <diagonal/>
    </border>
    <border>
      <left/>
      <right/>
      <top style="medium">
        <color indexed="64"/>
      </top>
      <bottom/>
      <diagonal/>
    </border>
    <border>
      <left style="dotted">
        <color indexed="64"/>
      </left>
      <right/>
      <top/>
      <bottom/>
      <diagonal/>
    </border>
    <border>
      <left/>
      <right/>
      <top style="medium">
        <color indexed="64"/>
      </top>
      <bottom style="thick">
        <color indexed="64"/>
      </bottom>
      <diagonal/>
    </border>
    <border>
      <left style="dotted">
        <color indexed="64"/>
      </left>
      <right/>
      <top style="medium">
        <color indexed="64"/>
      </top>
      <bottom/>
      <diagonal/>
    </border>
    <border>
      <left style="dotted">
        <color indexed="64"/>
      </left>
      <right/>
      <top style="medium">
        <color indexed="64"/>
      </top>
      <bottom style="dotted">
        <color indexed="64"/>
      </bottom>
      <diagonal/>
    </border>
    <border>
      <left style="dotted">
        <color indexed="64"/>
      </left>
      <right/>
      <top/>
      <bottom style="medium">
        <color indexed="64"/>
      </bottom>
      <diagonal/>
    </border>
    <border>
      <left style="dotted">
        <color indexed="64"/>
      </left>
      <right/>
      <top style="dotted">
        <color indexed="64"/>
      </top>
      <bottom style="medium">
        <color indexed="64"/>
      </bottom>
      <diagonal/>
    </border>
    <border>
      <left style="dotted">
        <color indexed="64"/>
      </left>
      <right/>
      <top style="medium">
        <color indexed="64"/>
      </top>
      <bottom style="thin">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top style="dotted">
        <color indexed="64"/>
      </top>
      <bottom style="thin">
        <color indexed="64"/>
      </bottom>
      <diagonal/>
    </border>
    <border>
      <left/>
      <right style="thin">
        <color indexed="64"/>
      </right>
      <top style="medium">
        <color indexed="64"/>
      </top>
      <bottom style="medium">
        <color indexed="64"/>
      </bottom>
      <diagonal/>
    </border>
    <border>
      <left/>
      <right/>
      <top style="thick">
        <color indexed="64"/>
      </top>
      <bottom style="medium">
        <color indexed="64"/>
      </bottom>
      <diagonal/>
    </border>
    <border>
      <left/>
      <right style="dotted">
        <color indexed="64"/>
      </right>
      <top style="thick">
        <color indexed="64"/>
      </top>
      <bottom style="medium">
        <color indexed="64"/>
      </bottom>
      <diagonal/>
    </border>
    <border>
      <left style="dotted">
        <color indexed="64"/>
      </left>
      <right style="dotted">
        <color indexed="64"/>
      </right>
      <top style="thick">
        <color indexed="64"/>
      </top>
      <bottom style="medium">
        <color indexed="64"/>
      </bottom>
      <diagonal/>
    </border>
    <border>
      <left style="dotted">
        <color indexed="64"/>
      </left>
      <right/>
      <top style="thick">
        <color indexed="64"/>
      </top>
      <bottom style="medium">
        <color indexed="64"/>
      </bottom>
      <diagonal/>
    </border>
    <border>
      <left/>
      <right style="dotted">
        <color indexed="64"/>
      </right>
      <top style="medium">
        <color indexed="64"/>
      </top>
      <bottom style="thick">
        <color indexed="64"/>
      </bottom>
      <diagonal/>
    </border>
    <border>
      <left style="dotted">
        <color indexed="64"/>
      </left>
      <right style="dotted">
        <color indexed="64"/>
      </right>
      <top style="medium">
        <color indexed="64"/>
      </top>
      <bottom style="thick">
        <color indexed="64"/>
      </bottom>
      <diagonal/>
    </border>
    <border>
      <left style="dotted">
        <color indexed="64"/>
      </left>
      <right/>
      <top style="medium">
        <color indexed="64"/>
      </top>
      <bottom style="thick">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27">
    <xf numFmtId="0" fontId="0" fillId="0" borderId="0" xfId="0"/>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applyAlignment="1">
      <alignment wrapText="1"/>
    </xf>
    <xf numFmtId="0" fontId="0" fillId="0" borderId="2" xfId="0" applyBorder="1" applyAlignment="1">
      <alignment horizontal="left" wrapText="1"/>
    </xf>
    <xf numFmtId="0" fontId="3" fillId="0" borderId="2" xfId="0" applyFont="1" applyBorder="1" applyAlignment="1">
      <alignment wrapText="1"/>
    </xf>
    <xf numFmtId="0" fontId="3" fillId="0" borderId="2" xfId="1" applyFont="1" applyBorder="1" applyAlignment="1" applyProtection="1">
      <alignment wrapText="1"/>
    </xf>
    <xf numFmtId="0" fontId="8" fillId="0" borderId="2" xfId="0" applyFont="1" applyBorder="1" applyAlignment="1">
      <alignment wrapText="1"/>
    </xf>
    <xf numFmtId="0" fontId="8" fillId="0" borderId="2" xfId="0" applyFont="1" applyBorder="1"/>
    <xf numFmtId="0" fontId="4" fillId="0" borderId="2" xfId="0" applyFont="1" applyBorder="1" applyAlignment="1">
      <alignment wrapText="1"/>
    </xf>
    <xf numFmtId="0" fontId="4" fillId="0" borderId="2" xfId="0" applyFont="1" applyBorder="1"/>
    <xf numFmtId="0" fontId="3" fillId="0" borderId="2" xfId="0" applyFont="1" applyFill="1" applyBorder="1" applyAlignment="1">
      <alignment wrapText="1"/>
    </xf>
    <xf numFmtId="0" fontId="3" fillId="0" borderId="2" xfId="0" applyFont="1" applyFill="1" applyBorder="1"/>
    <xf numFmtId="0" fontId="10" fillId="0" borderId="2" xfId="0" applyFont="1" applyBorder="1" applyAlignment="1">
      <alignment wrapText="1"/>
    </xf>
    <xf numFmtId="0" fontId="3" fillId="0" borderId="2" xfId="0" applyFont="1" applyBorder="1"/>
    <xf numFmtId="0" fontId="0" fillId="0" borderId="2" xfId="0" applyNumberFormat="1" applyBorder="1" applyAlignment="1">
      <alignment wrapText="1"/>
    </xf>
    <xf numFmtId="0" fontId="10" fillId="0" borderId="2" xfId="0" applyFont="1" applyBorder="1"/>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6" xfId="0" applyBorder="1" applyAlignment="1">
      <alignment horizontal="left" wrapText="1"/>
    </xf>
    <xf numFmtId="0" fontId="0" fillId="0" borderId="7" xfId="0" applyBorder="1" applyAlignment="1">
      <alignment wrapText="1"/>
    </xf>
    <xf numFmtId="0" fontId="0" fillId="0" borderId="7" xfId="0" applyBorder="1" applyAlignment="1">
      <alignment horizontal="left" wrapText="1"/>
    </xf>
    <xf numFmtId="0" fontId="3" fillId="0" borderId="5" xfId="0" applyFont="1"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3" fillId="0" borderId="10" xfId="0" applyFont="1" applyFill="1" applyBorder="1" applyAlignment="1">
      <alignment wrapText="1"/>
    </xf>
    <xf numFmtId="0" fontId="3" fillId="0" borderId="10" xfId="0" applyFont="1" applyBorder="1" applyAlignment="1">
      <alignment wrapText="1"/>
    </xf>
    <xf numFmtId="0" fontId="1" fillId="0" borderId="10" xfId="0" applyFont="1" applyBorder="1" applyAlignment="1"/>
    <xf numFmtId="0" fontId="10" fillId="0" borderId="10" xfId="0" applyFont="1" applyBorder="1" applyAlignment="1">
      <alignment wrapText="1"/>
    </xf>
    <xf numFmtId="0" fontId="7" fillId="0" borderId="5" xfId="0" applyFont="1"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3" fillId="0" borderId="12" xfId="0" applyFont="1" applyBorder="1" applyAlignment="1">
      <alignment wrapText="1"/>
    </xf>
    <xf numFmtId="0" fontId="0" fillId="0" borderId="10" xfId="0" applyBorder="1" applyAlignment="1">
      <alignment horizontal="left" wrapText="1"/>
    </xf>
    <xf numFmtId="0" fontId="0" fillId="0" borderId="13" xfId="0" applyBorder="1" applyAlignment="1">
      <alignment horizontal="left" wrapText="1"/>
    </xf>
    <xf numFmtId="0" fontId="0" fillId="0" borderId="14" xfId="0" applyBorder="1" applyAlignment="1">
      <alignment wrapText="1"/>
    </xf>
    <xf numFmtId="0" fontId="3" fillId="0" borderId="7" xfId="0" applyNumberFormat="1" applyFont="1" applyBorder="1" applyAlignment="1">
      <alignment wrapText="1"/>
    </xf>
    <xf numFmtId="0" fontId="0" fillId="0" borderId="15" xfId="0" applyBorder="1" applyAlignment="1">
      <alignment wrapText="1"/>
    </xf>
    <xf numFmtId="0" fontId="0" fillId="0" borderId="15" xfId="0" applyBorder="1"/>
    <xf numFmtId="0" fontId="0" fillId="0" borderId="0" xfId="0" applyBorder="1" applyAlignment="1">
      <alignment wrapText="1"/>
    </xf>
    <xf numFmtId="0" fontId="0" fillId="0" borderId="8" xfId="0" applyBorder="1"/>
    <xf numFmtId="0" fontId="0" fillId="0" borderId="5" xfId="0" applyBorder="1"/>
    <xf numFmtId="0" fontId="0" fillId="0" borderId="16" xfId="0" applyBorder="1"/>
    <xf numFmtId="0" fontId="0" fillId="0" borderId="17" xfId="0" applyBorder="1" applyAlignment="1">
      <alignment wrapText="1"/>
    </xf>
    <xf numFmtId="0" fontId="0" fillId="0" borderId="17" xfId="0" applyBorder="1"/>
    <xf numFmtId="0" fontId="0" fillId="0" borderId="18" xfId="0" applyBorder="1" applyAlignment="1">
      <alignment wrapText="1"/>
    </xf>
    <xf numFmtId="0" fontId="1" fillId="0" borderId="0" xfId="0" applyFont="1" applyBorder="1" applyAlignment="1">
      <alignment wrapText="1"/>
    </xf>
    <xf numFmtId="0" fontId="1" fillId="0" borderId="2" xfId="0" applyFont="1" applyBorder="1" applyAlignment="1">
      <alignment wrapText="1"/>
    </xf>
    <xf numFmtId="0" fontId="3" fillId="0" borderId="18" xfId="0" applyFont="1" applyBorder="1" applyAlignment="1">
      <alignment wrapText="1"/>
    </xf>
    <xf numFmtId="0" fontId="3" fillId="0" borderId="19" xfId="0" applyFont="1" applyBorder="1" applyAlignment="1">
      <alignment horizontal="left" wrapText="1"/>
    </xf>
    <xf numFmtId="0" fontId="3" fillId="0" borderId="2" xfId="0" applyFont="1" applyBorder="1" applyAlignment="1">
      <alignment horizontal="left" wrapText="1"/>
    </xf>
    <xf numFmtId="0" fontId="1" fillId="0" borderId="2" xfId="0" applyFont="1" applyBorder="1" applyAlignment="1">
      <alignment horizontal="left" wrapText="1"/>
    </xf>
    <xf numFmtId="0" fontId="3" fillId="0" borderId="18" xfId="0" applyFont="1" applyFill="1" applyBorder="1" applyAlignment="1">
      <alignment wrapText="1"/>
    </xf>
    <xf numFmtId="0" fontId="3" fillId="0" borderId="13" xfId="0" applyFont="1" applyBorder="1" applyAlignment="1">
      <alignment wrapText="1"/>
    </xf>
    <xf numFmtId="0" fontId="3" fillId="0" borderId="8" xfId="0" applyFont="1" applyBorder="1" applyAlignment="1">
      <alignment wrapText="1"/>
    </xf>
    <xf numFmtId="0" fontId="3" fillId="0" borderId="5" xfId="0" applyFont="1" applyFill="1" applyBorder="1" applyAlignment="1">
      <alignment wrapText="1"/>
    </xf>
    <xf numFmtId="0" fontId="3" fillId="0" borderId="15" xfId="0" applyNumberFormat="1" applyFont="1" applyFill="1" applyBorder="1" applyAlignment="1">
      <alignment wrapText="1"/>
    </xf>
    <xf numFmtId="0" fontId="3" fillId="0" borderId="15" xfId="0" applyFont="1" applyFill="1" applyBorder="1" applyAlignment="1">
      <alignment wrapText="1"/>
    </xf>
    <xf numFmtId="0" fontId="0" fillId="0" borderId="20" xfId="0" applyBorder="1" applyAlignment="1">
      <alignment wrapText="1"/>
    </xf>
    <xf numFmtId="0" fontId="3" fillId="0" borderId="21" xfId="0" applyFont="1" applyFill="1" applyBorder="1" applyAlignment="1">
      <alignment wrapText="1"/>
    </xf>
    <xf numFmtId="0" fontId="3" fillId="0" borderId="8" xfId="1" applyFont="1" applyBorder="1" applyAlignment="1" applyProtection="1">
      <alignment wrapText="1"/>
    </xf>
    <xf numFmtId="0" fontId="0" fillId="0" borderId="22" xfId="0" applyBorder="1" applyAlignment="1">
      <alignment horizontal="left" wrapText="1"/>
    </xf>
    <xf numFmtId="0" fontId="0" fillId="0" borderId="23" xfId="0" applyBorder="1" applyAlignment="1">
      <alignment wrapText="1"/>
    </xf>
    <xf numFmtId="0" fontId="3" fillId="0" borderId="12" xfId="0" applyFont="1" applyFill="1" applyBorder="1" applyAlignment="1">
      <alignment wrapText="1"/>
    </xf>
    <xf numFmtId="0" fontId="3" fillId="0" borderId="13" xfId="0" applyFont="1" applyFill="1" applyBorder="1" applyAlignment="1">
      <alignment wrapText="1"/>
    </xf>
    <xf numFmtId="0" fontId="3" fillId="0" borderId="8" xfId="0" applyFont="1" applyFill="1" applyBorder="1" applyAlignment="1">
      <alignment wrapText="1"/>
    </xf>
    <xf numFmtId="0" fontId="0" fillId="0" borderId="24" xfId="0" applyBorder="1" applyAlignment="1">
      <alignment wrapText="1"/>
    </xf>
    <xf numFmtId="0" fontId="3" fillId="0" borderId="8" xfId="0" applyNumberFormat="1" applyFont="1" applyFill="1" applyBorder="1" applyAlignment="1">
      <alignment wrapText="1"/>
    </xf>
    <xf numFmtId="0" fontId="3" fillId="0" borderId="25" xfId="0" applyFont="1" applyFill="1" applyBorder="1" applyAlignment="1">
      <alignment wrapText="1"/>
    </xf>
    <xf numFmtId="0" fontId="3" fillId="0" borderId="17" xfId="0" applyFont="1" applyFill="1" applyBorder="1" applyAlignment="1">
      <alignment wrapText="1"/>
    </xf>
    <xf numFmtId="0" fontId="3" fillId="0" borderId="17" xfId="0" applyNumberFormat="1" applyFont="1" applyFill="1" applyBorder="1" applyAlignment="1">
      <alignment wrapText="1"/>
    </xf>
    <xf numFmtId="0" fontId="3" fillId="0" borderId="26" xfId="0" applyFont="1" applyFill="1" applyBorder="1" applyAlignment="1">
      <alignment wrapText="1"/>
    </xf>
    <xf numFmtId="0" fontId="3" fillId="0" borderId="24" xfId="0" applyFont="1" applyBorder="1" applyAlignment="1">
      <alignment horizontal="left" wrapText="1"/>
    </xf>
    <xf numFmtId="0" fontId="3" fillId="0" borderId="5" xfId="0" applyFont="1" applyBorder="1" applyAlignment="1">
      <alignment horizontal="left" wrapText="1"/>
    </xf>
    <xf numFmtId="0" fontId="0" fillId="0" borderId="27" xfId="0" applyBorder="1" applyAlignment="1">
      <alignment wrapText="1"/>
    </xf>
    <xf numFmtId="0" fontId="0" fillId="0" borderId="28" xfId="0" applyBorder="1" applyAlignment="1">
      <alignment horizontal="left" wrapText="1"/>
    </xf>
    <xf numFmtId="0" fontId="0" fillId="0" borderId="28" xfId="0" applyBorder="1" applyAlignment="1">
      <alignment wrapText="1"/>
    </xf>
    <xf numFmtId="0" fontId="3" fillId="0" borderId="24" xfId="0" applyFont="1" applyBorder="1" applyAlignment="1">
      <alignment wrapText="1"/>
    </xf>
    <xf numFmtId="0" fontId="9" fillId="0" borderId="17" xfId="0" applyFont="1" applyBorder="1" applyAlignment="1">
      <alignment wrapText="1"/>
    </xf>
    <xf numFmtId="0" fontId="10" fillId="0" borderId="17" xfId="0" applyFont="1" applyBorder="1" applyAlignment="1">
      <alignment wrapText="1"/>
    </xf>
    <xf numFmtId="0" fontId="3" fillId="0" borderId="29" xfId="0" applyFont="1" applyBorder="1" applyAlignment="1">
      <alignment wrapText="1"/>
    </xf>
    <xf numFmtId="0" fontId="3" fillId="0" borderId="30" xfId="0" applyFont="1" applyBorder="1" applyAlignment="1">
      <alignment wrapText="1"/>
    </xf>
    <xf numFmtId="0" fontId="3" fillId="0" borderId="31" xfId="0" applyFont="1" applyBorder="1" applyAlignment="1">
      <alignment horizontal="left" wrapText="1"/>
    </xf>
    <xf numFmtId="0" fontId="3" fillId="0" borderId="30" xfId="0" applyFont="1" applyBorder="1" applyAlignment="1">
      <alignment horizontal="left" wrapText="1"/>
    </xf>
    <xf numFmtId="0" fontId="0" fillId="0" borderId="25"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0" xfId="0" applyBorder="1" applyAlignment="1">
      <alignment horizontal="left" wrapText="1"/>
    </xf>
    <xf numFmtId="0" fontId="3" fillId="0" borderId="24" xfId="0" applyFont="1" applyFill="1" applyBorder="1" applyAlignment="1">
      <alignment wrapText="1"/>
    </xf>
    <xf numFmtId="0" fontId="10" fillId="0" borderId="5" xfId="0" applyFont="1" applyBorder="1" applyAlignment="1">
      <alignment wrapText="1"/>
    </xf>
    <xf numFmtId="0" fontId="0" fillId="0" borderId="26" xfId="0" applyBorder="1"/>
    <xf numFmtId="0" fontId="7" fillId="0" borderId="26" xfId="0" applyFont="1" applyFill="1" applyBorder="1" applyAlignment="1">
      <alignment wrapText="1"/>
    </xf>
    <xf numFmtId="0" fontId="7" fillId="0" borderId="17" xfId="0" applyFont="1" applyFill="1" applyBorder="1" applyAlignment="1">
      <alignment wrapText="1"/>
    </xf>
    <xf numFmtId="0" fontId="7" fillId="0" borderId="26" xfId="0" applyFont="1" applyBorder="1" applyAlignment="1">
      <alignment wrapText="1"/>
    </xf>
    <xf numFmtId="0" fontId="7" fillId="0" borderId="17" xfId="0" applyFont="1" applyBorder="1" applyAlignment="1">
      <alignment wrapText="1"/>
    </xf>
    <xf numFmtId="0" fontId="0" fillId="0" borderId="26" xfId="0" applyBorder="1" applyAlignment="1">
      <alignment wrapText="1"/>
    </xf>
    <xf numFmtId="0" fontId="0" fillId="0" borderId="30" xfId="0" applyFill="1" applyBorder="1" applyAlignment="1">
      <alignment wrapText="1"/>
    </xf>
    <xf numFmtId="0" fontId="0" fillId="0" borderId="30" xfId="0" applyNumberFormat="1" applyBorder="1" applyAlignment="1">
      <alignment wrapText="1"/>
    </xf>
    <xf numFmtId="0" fontId="0" fillId="0" borderId="32" xfId="0" applyBorder="1" applyAlignment="1">
      <alignment wrapText="1"/>
    </xf>
    <xf numFmtId="0" fontId="3" fillId="0" borderId="30" xfId="0" applyFont="1" applyFill="1" applyBorder="1" applyAlignment="1">
      <alignment wrapText="1"/>
    </xf>
    <xf numFmtId="0" fontId="0" fillId="0" borderId="33" xfId="0" applyBorder="1" applyAlignment="1">
      <alignment wrapText="1"/>
    </xf>
    <xf numFmtId="0" fontId="0" fillId="0" borderId="34" xfId="0" applyBorder="1" applyAlignment="1">
      <alignment wrapText="1"/>
    </xf>
    <xf numFmtId="0" fontId="3" fillId="0" borderId="35" xfId="0" applyFont="1" applyFill="1" applyBorder="1" applyAlignment="1">
      <alignment wrapText="1"/>
    </xf>
    <xf numFmtId="0" fontId="3" fillId="0" borderId="36" xfId="0" applyFont="1" applyFill="1" applyBorder="1" applyAlignment="1">
      <alignment wrapText="1"/>
    </xf>
    <xf numFmtId="0" fontId="3" fillId="0" borderId="36" xfId="0" applyFont="1" applyBorder="1" applyAlignment="1">
      <alignment wrapText="1"/>
    </xf>
    <xf numFmtId="0" fontId="3" fillId="0" borderId="34" xfId="0" applyFont="1" applyBorder="1" applyAlignment="1">
      <alignment wrapText="1"/>
    </xf>
    <xf numFmtId="0" fontId="3" fillId="0" borderId="35" xfId="0" applyFont="1" applyBorder="1" applyAlignment="1">
      <alignment wrapText="1"/>
    </xf>
    <xf numFmtId="0" fontId="3" fillId="0" borderId="33" xfId="0" applyFont="1" applyBorder="1" applyAlignment="1">
      <alignment wrapText="1"/>
    </xf>
    <xf numFmtId="0" fontId="8" fillId="0" borderId="8" xfId="0" applyFont="1"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6" xfId="0" applyBorder="1"/>
    <xf numFmtId="0" fontId="0" fillId="0" borderId="37" xfId="0" applyBorder="1" applyAlignment="1">
      <alignment wrapText="1"/>
    </xf>
    <xf numFmtId="0" fontId="0" fillId="0" borderId="38" xfId="0" applyBorder="1" applyAlignment="1">
      <alignment wrapText="1"/>
    </xf>
    <xf numFmtId="0" fontId="0" fillId="0" borderId="39" xfId="0" applyBorder="1" applyAlignment="1">
      <alignment wrapText="1"/>
    </xf>
    <xf numFmtId="0" fontId="0" fillId="0" borderId="5" xfId="0" applyNumberFormat="1" applyBorder="1" applyAlignment="1">
      <alignment wrapText="1"/>
    </xf>
    <xf numFmtId="0" fontId="0" fillId="0" borderId="17" xfId="0" applyNumberFormat="1" applyBorder="1" applyAlignment="1">
      <alignment wrapText="1"/>
    </xf>
    <xf numFmtId="0" fontId="0" fillId="0" borderId="40" xfId="0" applyNumberFormat="1" applyBorder="1" applyAlignment="1">
      <alignment wrapText="1"/>
    </xf>
    <xf numFmtId="0" fontId="6" fillId="0" borderId="41" xfId="0" applyFont="1" applyBorder="1" applyAlignment="1">
      <alignment wrapText="1"/>
    </xf>
    <xf numFmtId="0" fontId="0" fillId="0" borderId="42" xfId="0" applyBorder="1" applyAlignment="1">
      <alignment wrapText="1"/>
    </xf>
    <xf numFmtId="0" fontId="0" fillId="0" borderId="43" xfId="0" applyBorder="1" applyAlignment="1">
      <alignment wrapText="1"/>
    </xf>
    <xf numFmtId="0" fontId="0" fillId="0" borderId="21" xfId="0" applyBorder="1" applyAlignment="1">
      <alignment wrapText="1"/>
    </xf>
    <xf numFmtId="0" fontId="0" fillId="0" borderId="44" xfId="0" applyBorder="1" applyAlignment="1">
      <alignment wrapText="1"/>
    </xf>
    <xf numFmtId="0" fontId="0" fillId="0" borderId="31" xfId="0" applyBorder="1" applyAlignment="1">
      <alignment wrapText="1"/>
    </xf>
    <xf numFmtId="0" fontId="0" fillId="0" borderId="41" xfId="0" applyBorder="1" applyAlignment="1">
      <alignment wrapText="1"/>
    </xf>
    <xf numFmtId="0" fontId="0" fillId="0" borderId="45" xfId="0" applyBorder="1" applyAlignment="1">
      <alignment wrapText="1"/>
    </xf>
    <xf numFmtId="0" fontId="0" fillId="0" borderId="19" xfId="0" applyBorder="1" applyAlignment="1">
      <alignment wrapText="1"/>
    </xf>
    <xf numFmtId="0" fontId="0" fillId="0" borderId="46" xfId="0" applyBorder="1" applyAlignment="1">
      <alignment wrapText="1"/>
    </xf>
    <xf numFmtId="0" fontId="0" fillId="0" borderId="47" xfId="0" applyBorder="1" applyAlignment="1">
      <alignment wrapText="1"/>
    </xf>
    <xf numFmtId="0" fontId="8" fillId="0" borderId="44" xfId="0" applyFont="1" applyBorder="1" applyAlignment="1">
      <alignment wrapText="1"/>
    </xf>
    <xf numFmtId="0" fontId="4" fillId="0" borderId="31" xfId="0" applyFont="1" applyBorder="1" applyAlignment="1">
      <alignment wrapText="1"/>
    </xf>
    <xf numFmtId="0" fontId="1" fillId="0" borderId="43" xfId="0" applyFont="1" applyBorder="1" applyAlignment="1">
      <alignment wrapText="1"/>
    </xf>
    <xf numFmtId="0" fontId="3" fillId="0" borderId="44" xfId="0" applyFont="1" applyBorder="1" applyAlignment="1">
      <alignment wrapText="1"/>
    </xf>
    <xf numFmtId="0" fontId="3" fillId="0" borderId="44" xfId="0" applyFont="1" applyFill="1" applyBorder="1" applyAlignment="1">
      <alignment wrapText="1"/>
    </xf>
    <xf numFmtId="0" fontId="0" fillId="0" borderId="48" xfId="0" applyBorder="1" applyAlignment="1">
      <alignment wrapText="1"/>
    </xf>
    <xf numFmtId="0" fontId="0" fillId="0" borderId="49" xfId="0" applyBorder="1" applyAlignment="1">
      <alignment wrapText="1"/>
    </xf>
    <xf numFmtId="0" fontId="3" fillId="0" borderId="31" xfId="0" applyFont="1" applyBorder="1" applyAlignment="1">
      <alignment wrapText="1"/>
    </xf>
    <xf numFmtId="0" fontId="3" fillId="0" borderId="50" xfId="0" applyFont="1" applyBorder="1" applyAlignment="1">
      <alignment wrapText="1"/>
    </xf>
    <xf numFmtId="0" fontId="3" fillId="0" borderId="41" xfId="0" applyFont="1" applyBorder="1" applyAlignment="1">
      <alignment wrapText="1"/>
    </xf>
    <xf numFmtId="0" fontId="0" fillId="0" borderId="50" xfId="0" applyBorder="1" applyAlignment="1">
      <alignment wrapText="1"/>
    </xf>
    <xf numFmtId="0" fontId="1" fillId="0" borderId="31" xfId="0" applyFont="1" applyBorder="1" applyAlignment="1"/>
    <xf numFmtId="0" fontId="3" fillId="0" borderId="51" xfId="0" applyFont="1" applyFill="1" applyBorder="1" applyAlignment="1">
      <alignment wrapText="1"/>
    </xf>
    <xf numFmtId="0" fontId="3" fillId="0" borderId="0" xfId="0" applyFont="1" applyBorder="1" applyAlignment="1">
      <alignment wrapText="1"/>
    </xf>
    <xf numFmtId="0" fontId="3" fillId="0" borderId="45" xfId="0" applyFont="1" applyBorder="1" applyAlignment="1">
      <alignment wrapText="1"/>
    </xf>
    <xf numFmtId="0" fontId="0" fillId="0" borderId="45" xfId="0" applyFill="1" applyBorder="1" applyAlignment="1">
      <alignment wrapText="1"/>
    </xf>
    <xf numFmtId="0" fontId="7" fillId="0" borderId="43" xfId="0" applyFont="1" applyBorder="1" applyAlignment="1">
      <alignment wrapText="1"/>
    </xf>
    <xf numFmtId="0" fontId="7" fillId="0" borderId="47" xfId="0" applyFont="1" applyBorder="1" applyAlignment="1">
      <alignment wrapText="1"/>
    </xf>
    <xf numFmtId="0" fontId="3" fillId="0" borderId="43" xfId="0" applyFont="1" applyBorder="1" applyAlignment="1">
      <alignment wrapText="1"/>
    </xf>
    <xf numFmtId="0" fontId="7" fillId="0" borderId="47" xfId="0" applyFont="1" applyFill="1" applyBorder="1" applyAlignment="1">
      <alignment wrapText="1"/>
    </xf>
    <xf numFmtId="0" fontId="8" fillId="0" borderId="21" xfId="0" applyFont="1" applyBorder="1" applyAlignment="1">
      <alignment wrapText="1"/>
    </xf>
    <xf numFmtId="0" fontId="3" fillId="0" borderId="21" xfId="0" applyFont="1" applyBorder="1" applyAlignment="1">
      <alignment wrapText="1"/>
    </xf>
    <xf numFmtId="0" fontId="3" fillId="0" borderId="0" xfId="0" applyFont="1" applyFill="1" applyBorder="1" applyAlignment="1">
      <alignment wrapText="1"/>
    </xf>
    <xf numFmtId="0" fontId="0" fillId="0" borderId="21" xfId="0" applyBorder="1"/>
    <xf numFmtId="0" fontId="0" fillId="0" borderId="47" xfId="0" applyBorder="1"/>
    <xf numFmtId="0" fontId="10" fillId="0" borderId="43" xfId="0" applyFont="1" applyBorder="1" applyAlignment="1">
      <alignment wrapText="1"/>
    </xf>
    <xf numFmtId="0" fontId="0" fillId="0" borderId="10" xfId="0" applyBorder="1"/>
    <xf numFmtId="0" fontId="10" fillId="0" borderId="47" xfId="0" applyFont="1" applyBorder="1" applyAlignment="1">
      <alignment wrapText="1"/>
    </xf>
    <xf numFmtId="0" fontId="1" fillId="0" borderId="31" xfId="0" applyFont="1" applyBorder="1" applyAlignment="1">
      <alignment wrapText="1"/>
    </xf>
    <xf numFmtId="0" fontId="3" fillId="0" borderId="43" xfId="0" applyFont="1" applyBorder="1" applyAlignment="1">
      <alignment horizontal="left" wrapText="1"/>
    </xf>
    <xf numFmtId="0" fontId="3" fillId="0" borderId="47" xfId="0" applyFont="1" applyFill="1" applyBorder="1" applyAlignment="1">
      <alignment wrapText="1"/>
    </xf>
    <xf numFmtId="0" fontId="0" fillId="0" borderId="52" xfId="0" applyBorder="1" applyAlignment="1">
      <alignment wrapText="1"/>
    </xf>
    <xf numFmtId="0" fontId="0" fillId="0" borderId="53" xfId="0" applyBorder="1" applyAlignment="1">
      <alignment wrapText="1"/>
    </xf>
    <xf numFmtId="0" fontId="0" fillId="0" borderId="54" xfId="0" applyBorder="1" applyAlignment="1">
      <alignment wrapText="1"/>
    </xf>
    <xf numFmtId="0" fontId="0" fillId="0" borderId="55" xfId="0" applyBorder="1" applyAlignment="1">
      <alignment wrapText="1"/>
    </xf>
    <xf numFmtId="0" fontId="0" fillId="0" borderId="56" xfId="0" applyBorder="1" applyAlignment="1">
      <alignment wrapText="1"/>
    </xf>
    <xf numFmtId="0" fontId="0" fillId="0" borderId="31" xfId="0" applyBorder="1" applyAlignment="1">
      <alignment wrapText="1"/>
    </xf>
    <xf numFmtId="0" fontId="0" fillId="0" borderId="57" xfId="0" applyBorder="1" applyAlignment="1">
      <alignment wrapText="1"/>
    </xf>
    <xf numFmtId="0" fontId="0" fillId="0" borderId="0" xfId="0" applyBorder="1" applyAlignment="1">
      <alignment wrapText="1"/>
    </xf>
    <xf numFmtId="0" fontId="0" fillId="0" borderId="37" xfId="0" applyBorder="1" applyAlignment="1">
      <alignment wrapText="1"/>
    </xf>
    <xf numFmtId="0" fontId="9" fillId="0" borderId="31" xfId="0" applyNumberFormat="1" applyFont="1" applyBorder="1" applyAlignment="1">
      <alignment wrapText="1"/>
    </xf>
    <xf numFmtId="0" fontId="10" fillId="0" borderId="31" xfId="0" applyFont="1" applyBorder="1" applyAlignment="1">
      <alignment wrapText="1"/>
    </xf>
    <xf numFmtId="0" fontId="1" fillId="0" borderId="31" xfId="0" applyFont="1" applyBorder="1" applyAlignment="1">
      <alignment wrapText="1"/>
    </xf>
    <xf numFmtId="0" fontId="16" fillId="0" borderId="58" xfId="0" applyFont="1" applyBorder="1" applyAlignment="1">
      <alignment wrapText="1"/>
    </xf>
    <xf numFmtId="0" fontId="17" fillId="0" borderId="58" xfId="0" applyFont="1" applyBorder="1" applyAlignment="1">
      <alignment wrapText="1"/>
    </xf>
    <xf numFmtId="0" fontId="15" fillId="0" borderId="58" xfId="0" applyFont="1" applyBorder="1" applyAlignment="1">
      <alignment wrapText="1"/>
    </xf>
    <xf numFmtId="0" fontId="1" fillId="0" borderId="31" xfId="0" applyNumberFormat="1" applyFont="1" applyBorder="1" applyAlignment="1">
      <alignment wrapText="1"/>
    </xf>
    <xf numFmtId="0" fontId="1" fillId="0" borderId="31" xfId="0" applyFont="1" applyBorder="1" applyAlignment="1"/>
    <xf numFmtId="0" fontId="13" fillId="0" borderId="0" xfId="0" applyFont="1" applyBorder="1" applyAlignment="1">
      <alignment horizontal="center" wrapText="1"/>
    </xf>
    <xf numFmtId="0" fontId="3" fillId="0" borderId="31" xfId="0" applyFont="1" applyBorder="1" applyAlignment="1">
      <alignment wrapText="1"/>
    </xf>
    <xf numFmtId="0" fontId="14" fillId="0" borderId="41" xfId="0" applyFont="1" applyBorder="1" applyAlignment="1">
      <alignment horizontal="left" wrapText="1"/>
    </xf>
    <xf numFmtId="0" fontId="15" fillId="0" borderId="41" xfId="0" applyFont="1" applyBorder="1" applyAlignment="1">
      <alignment horizontal="left" wrapText="1"/>
    </xf>
    <xf numFmtId="0" fontId="1" fillId="0" borderId="41" xfId="0" applyFont="1" applyBorder="1" applyAlignment="1">
      <alignment wrapText="1"/>
    </xf>
    <xf numFmtId="0" fontId="1" fillId="0" borderId="29" xfId="0" applyFont="1" applyBorder="1" applyAlignment="1">
      <alignment wrapText="1"/>
    </xf>
    <xf numFmtId="0" fontId="1" fillId="0" borderId="30" xfId="0" applyFont="1" applyBorder="1" applyAlignment="1">
      <alignment wrapText="1"/>
    </xf>
    <xf numFmtId="0" fontId="1" fillId="0" borderId="45" xfId="0" applyFont="1" applyBorder="1" applyAlignment="1">
      <alignment wrapText="1"/>
    </xf>
    <xf numFmtId="0" fontId="1" fillId="0" borderId="30" xfId="0" applyFont="1" applyBorder="1" applyAlignment="1"/>
    <xf numFmtId="0" fontId="1" fillId="0" borderId="45" xfId="0" applyFont="1" applyBorder="1" applyAlignment="1"/>
    <xf numFmtId="0" fontId="0" fillId="0" borderId="46" xfId="0" applyBorder="1" applyAlignment="1">
      <alignment wrapText="1"/>
    </xf>
    <xf numFmtId="0" fontId="0" fillId="0" borderId="39" xfId="0" applyBorder="1" applyAlignment="1">
      <alignment wrapText="1"/>
    </xf>
    <xf numFmtId="0" fontId="1" fillId="0" borderId="62" xfId="0" applyFont="1" applyBorder="1" applyAlignment="1">
      <alignment wrapText="1"/>
    </xf>
    <xf numFmtId="0" fontId="1" fillId="0" borderId="63" xfId="0" applyFont="1" applyBorder="1" applyAlignment="1">
      <alignment wrapText="1"/>
    </xf>
    <xf numFmtId="0" fontId="1" fillId="0" borderId="64" xfId="0" applyFont="1" applyBorder="1" applyAlignment="1">
      <alignment wrapText="1"/>
    </xf>
    <xf numFmtId="0" fontId="0" fillId="0" borderId="57" xfId="0" applyBorder="1" applyAlignment="1"/>
    <xf numFmtId="0" fontId="0" fillId="0" borderId="31" xfId="0" applyBorder="1" applyAlignment="1"/>
    <xf numFmtId="0" fontId="16" fillId="0" borderId="59" xfId="0" applyNumberFormat="1" applyFont="1" applyBorder="1" applyAlignment="1">
      <alignment wrapText="1"/>
    </xf>
    <xf numFmtId="0" fontId="17" fillId="0" borderId="60" xfId="0" applyFont="1" applyBorder="1" applyAlignment="1"/>
    <xf numFmtId="0" fontId="17" fillId="0" borderId="61" xfId="0" applyFont="1" applyBorder="1" applyAlignment="1"/>
    <xf numFmtId="0" fontId="0" fillId="0" borderId="41" xfId="0" applyBorder="1" applyAlignment="1">
      <alignment wrapText="1"/>
    </xf>
    <xf numFmtId="0" fontId="0" fillId="0" borderId="38" xfId="0" applyBorder="1" applyAlignment="1">
      <alignment wrapText="1"/>
    </xf>
    <xf numFmtId="0" fontId="1" fillId="0" borderId="46" xfId="0" applyFont="1" applyBorder="1" applyAlignment="1"/>
    <xf numFmtId="0" fontId="0" fillId="0" borderId="39" xfId="0" applyBorder="1" applyAlignment="1"/>
    <xf numFmtId="0" fontId="0" fillId="0" borderId="0" xfId="0" applyBorder="1" applyAlignment="1"/>
    <xf numFmtId="0" fontId="0" fillId="0" borderId="37" xfId="0" applyBorder="1" applyAlignment="1"/>
    <xf numFmtId="0" fontId="0" fillId="0" borderId="41" xfId="0" applyBorder="1" applyAlignment="1"/>
    <xf numFmtId="0" fontId="0" fillId="0" borderId="38" xfId="0" applyBorder="1" applyAlignment="1"/>
    <xf numFmtId="0" fontId="0" fillId="0" borderId="30" xfId="0" applyBorder="1" applyAlignment="1">
      <alignment wrapText="1"/>
    </xf>
    <xf numFmtId="0" fontId="0" fillId="0" borderId="45" xfId="0" applyBorder="1" applyAlignment="1">
      <alignment wrapText="1"/>
    </xf>
    <xf numFmtId="0" fontId="11" fillId="0" borderId="31" xfId="0" applyNumberFormat="1" applyFont="1" applyBorder="1" applyAlignment="1">
      <alignment wrapText="1"/>
    </xf>
    <xf numFmtId="0" fontId="3" fillId="0" borderId="30" xfId="0" applyFont="1" applyBorder="1" applyAlignment="1">
      <alignment wrapText="1"/>
    </xf>
    <xf numFmtId="0" fontId="3" fillId="0" borderId="45" xfId="0" applyFont="1" applyBorder="1" applyAlignment="1">
      <alignment wrapText="1"/>
    </xf>
    <xf numFmtId="0" fontId="1" fillId="0" borderId="31" xfId="0" applyFont="1" applyBorder="1" applyAlignment="1">
      <alignment horizontal="left" wrapText="1"/>
    </xf>
    <xf numFmtId="0" fontId="0" fillId="0" borderId="58" xfId="0" applyBorder="1" applyAlignment="1">
      <alignment wrapText="1"/>
    </xf>
    <xf numFmtId="0" fontId="9" fillId="0" borderId="31" xfId="0" applyFont="1" applyBorder="1" applyAlignment="1">
      <alignment wrapText="1"/>
    </xf>
    <xf numFmtId="0" fontId="3" fillId="0" borderId="0" xfId="0" applyFont="1" applyBorder="1" applyAlignment="1">
      <alignment wrapText="1"/>
    </xf>
    <xf numFmtId="0" fontId="3" fillId="0" borderId="37" xfId="0" applyFont="1" applyBorder="1" applyAlignment="1">
      <alignment wrapText="1"/>
    </xf>
    <xf numFmtId="0" fontId="3" fillId="0" borderId="57" xfId="0" applyFont="1" applyBorder="1" applyAlignment="1">
      <alignment wrapText="1"/>
    </xf>
    <xf numFmtId="0" fontId="1" fillId="0" borderId="29" xfId="0" applyFont="1" applyBorder="1" applyAlignment="1">
      <alignment horizontal="left" wrapText="1"/>
    </xf>
    <xf numFmtId="0" fontId="3" fillId="0" borderId="0" xfId="0" applyFont="1" applyFill="1" applyBorder="1" applyAlignment="1">
      <alignment wrapText="1"/>
    </xf>
    <xf numFmtId="0" fontId="16" fillId="0" borderId="31" xfId="0" applyFont="1" applyBorder="1" applyAlignment="1">
      <alignment wrapText="1"/>
    </xf>
    <xf numFmtId="0" fontId="15" fillId="0" borderId="31" xfId="0" applyFont="1" applyBorder="1" applyAlignment="1">
      <alignment wrapText="1"/>
    </xf>
    <xf numFmtId="0" fontId="16" fillId="0" borderId="31" xfId="0" applyFont="1" applyBorder="1" applyAlignment="1"/>
    <xf numFmtId="0" fontId="0" fillId="0" borderId="26"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pkrabbe@usgs.gov" TargetMode="External"/><Relationship Id="rId1" Type="http://schemas.openxmlformats.org/officeDocument/2006/relationships/hyperlink" Target="mailto:dpkrabbe@usgs.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47"/>
  <sheetViews>
    <sheetView tabSelected="1" zoomScale="71" zoomScaleNormal="100" zoomScaleSheetLayoutView="75" workbookViewId="0">
      <selection sqref="A1:I1"/>
    </sheetView>
  </sheetViews>
  <sheetFormatPr defaultColWidth="11.375" defaultRowHeight="11.4"/>
  <cols>
    <col min="1" max="1" width="2.75" style="5" customWidth="1"/>
    <col min="2" max="2" width="1.25" style="3" customWidth="1"/>
    <col min="3" max="3" width="16.125" style="3" customWidth="1"/>
    <col min="4" max="4" width="17.25" style="3" customWidth="1"/>
    <col min="5" max="5" width="37.75" style="3" customWidth="1"/>
    <col min="6" max="6" width="17.875" style="3" customWidth="1"/>
    <col min="7" max="7" width="24.75" style="3" customWidth="1"/>
    <col min="8" max="8" width="21" style="3" customWidth="1"/>
    <col min="9" max="9" width="12.375" style="3" customWidth="1"/>
    <col min="10" max="10" width="1.75" style="3" bestFit="1" customWidth="1"/>
    <col min="11" max="16" width="10.875" style="3" customWidth="1"/>
    <col min="17" max="16384" width="11.375" style="4"/>
  </cols>
  <sheetData>
    <row r="1" spans="1:28" s="2" customFormat="1" ht="38.1" customHeight="1" thickTop="1">
      <c r="A1" s="182" t="s">
        <v>220</v>
      </c>
      <c r="B1" s="182"/>
      <c r="C1" s="182"/>
      <c r="D1" s="182"/>
      <c r="E1" s="182"/>
      <c r="F1" s="182"/>
      <c r="G1" s="182"/>
      <c r="H1" s="182"/>
      <c r="I1" s="182"/>
      <c r="J1" s="27" t="s">
        <v>103</v>
      </c>
      <c r="K1" s="1"/>
      <c r="L1" s="1"/>
      <c r="M1" s="1"/>
      <c r="N1" s="1"/>
      <c r="O1" s="1"/>
      <c r="P1" s="1"/>
    </row>
    <row r="2" spans="1:28" s="116" customFormat="1" ht="35.1" customHeight="1" thickBot="1">
      <c r="A2" s="184" t="s">
        <v>257</v>
      </c>
      <c r="B2" s="185"/>
      <c r="C2" s="185"/>
      <c r="D2" s="185"/>
      <c r="E2" s="185"/>
      <c r="F2" s="185"/>
      <c r="G2" s="185"/>
      <c r="H2" s="185"/>
      <c r="I2" s="185"/>
      <c r="J2" s="114"/>
      <c r="K2" s="115"/>
      <c r="L2" s="115"/>
      <c r="M2" s="115"/>
      <c r="N2" s="115"/>
      <c r="O2" s="115"/>
      <c r="P2" s="115"/>
    </row>
    <row r="3" spans="1:28" s="46" customFormat="1" ht="16.2" thickBot="1">
      <c r="A3" s="123"/>
      <c r="B3" s="186" t="s">
        <v>420</v>
      </c>
      <c r="C3" s="186"/>
      <c r="D3" s="186"/>
      <c r="E3" s="186"/>
      <c r="F3" s="186"/>
      <c r="G3" s="186"/>
      <c r="H3" s="186"/>
      <c r="I3" s="186"/>
      <c r="J3" s="35" t="str">
        <f>J1</f>
        <v>.</v>
      </c>
      <c r="K3" s="20"/>
      <c r="L3" s="20"/>
      <c r="M3" s="20"/>
      <c r="N3" s="20"/>
      <c r="O3" s="20"/>
      <c r="P3" s="20"/>
    </row>
    <row r="4" spans="1:28">
      <c r="A4" s="44"/>
      <c r="B4" s="117"/>
      <c r="C4" s="34" t="s">
        <v>606</v>
      </c>
      <c r="D4" s="22" t="s">
        <v>87</v>
      </c>
      <c r="E4" s="21" t="s">
        <v>607</v>
      </c>
      <c r="F4" s="21" t="s">
        <v>609</v>
      </c>
      <c r="G4" s="21" t="s">
        <v>528</v>
      </c>
      <c r="H4" s="21" t="s">
        <v>315</v>
      </c>
      <c r="I4" s="124" t="s">
        <v>442</v>
      </c>
      <c r="J4" s="28" t="str">
        <f t="shared" ref="J4:J67" si="0">J3</f>
        <v>.</v>
      </c>
    </row>
    <row r="5" spans="1:28" ht="87.9" customHeight="1">
      <c r="A5" s="44"/>
      <c r="B5" s="117"/>
      <c r="C5" s="35" t="s">
        <v>129</v>
      </c>
      <c r="D5" s="20" t="s">
        <v>88</v>
      </c>
      <c r="E5" s="20" t="s">
        <v>298</v>
      </c>
      <c r="F5" s="20" t="s">
        <v>549</v>
      </c>
      <c r="G5" s="20" t="s">
        <v>554</v>
      </c>
      <c r="H5" s="20" t="s">
        <v>120</v>
      </c>
      <c r="I5" s="125" t="s">
        <v>530</v>
      </c>
      <c r="J5" s="28" t="str">
        <f t="shared" si="0"/>
        <v>.</v>
      </c>
    </row>
    <row r="6" spans="1:28" ht="45.6">
      <c r="A6" s="44"/>
      <c r="B6" s="117"/>
      <c r="C6" s="28" t="s">
        <v>35</v>
      </c>
      <c r="D6" s="3" t="s">
        <v>501</v>
      </c>
      <c r="E6" s="6" t="s">
        <v>600</v>
      </c>
      <c r="F6" s="3" t="s">
        <v>500</v>
      </c>
      <c r="G6" s="3" t="s">
        <v>103</v>
      </c>
      <c r="H6" s="3" t="s">
        <v>499</v>
      </c>
      <c r="I6" s="126" t="s">
        <v>155</v>
      </c>
      <c r="J6" s="28" t="str">
        <f t="shared" si="0"/>
        <v>.</v>
      </c>
    </row>
    <row r="7" spans="1:28" ht="57">
      <c r="A7" s="44"/>
      <c r="B7" s="117"/>
      <c r="C7" s="28" t="s">
        <v>36</v>
      </c>
      <c r="D7" s="3" t="s">
        <v>314</v>
      </c>
      <c r="E7" s="6" t="s">
        <v>286</v>
      </c>
      <c r="F7" s="3" t="s">
        <v>506</v>
      </c>
      <c r="G7" s="3" t="s">
        <v>103</v>
      </c>
      <c r="H7" s="3" t="s">
        <v>154</v>
      </c>
      <c r="I7" s="126" t="s">
        <v>505</v>
      </c>
      <c r="J7" s="28" t="str">
        <f t="shared" si="0"/>
        <v>.</v>
      </c>
    </row>
    <row r="8" spans="1:28" ht="45.6">
      <c r="A8" s="44"/>
      <c r="B8" s="117"/>
      <c r="C8" s="28" t="s">
        <v>406</v>
      </c>
      <c r="D8" s="3" t="s">
        <v>359</v>
      </c>
      <c r="E8" s="3" t="s">
        <v>261</v>
      </c>
      <c r="F8" s="3" t="s">
        <v>284</v>
      </c>
      <c r="G8" s="3" t="s">
        <v>504</v>
      </c>
      <c r="H8" s="3" t="s">
        <v>507</v>
      </c>
      <c r="I8" s="126" t="s">
        <v>530</v>
      </c>
      <c r="J8" s="28" t="str">
        <f t="shared" si="0"/>
        <v>.</v>
      </c>
    </row>
    <row r="9" spans="1:28" ht="34.200000000000003">
      <c r="A9" s="44"/>
      <c r="B9" s="117"/>
      <c r="C9" s="50" t="s">
        <v>371</v>
      </c>
      <c r="D9" s="3" t="s">
        <v>279</v>
      </c>
      <c r="E9" s="3" t="s">
        <v>373</v>
      </c>
      <c r="F9" s="3" t="s">
        <v>126</v>
      </c>
      <c r="G9" s="3" t="s">
        <v>169</v>
      </c>
      <c r="H9" s="3" t="s">
        <v>103</v>
      </c>
      <c r="I9" s="126" t="s">
        <v>370</v>
      </c>
      <c r="J9" s="28" t="str">
        <f t="shared" si="0"/>
        <v>.</v>
      </c>
    </row>
    <row r="10" spans="1:28" ht="22.8">
      <c r="A10" s="44"/>
      <c r="B10" s="117"/>
      <c r="C10" s="28" t="s">
        <v>258</v>
      </c>
      <c r="D10" s="3" t="s">
        <v>407</v>
      </c>
      <c r="E10" s="3" t="s">
        <v>319</v>
      </c>
      <c r="F10" s="3" t="s">
        <v>408</v>
      </c>
      <c r="G10" s="3" t="s">
        <v>103</v>
      </c>
      <c r="I10" s="126"/>
      <c r="J10" s="28" t="str">
        <f t="shared" si="0"/>
        <v>.</v>
      </c>
    </row>
    <row r="11" spans="1:28" ht="91.2">
      <c r="A11" s="44"/>
      <c r="B11" s="117"/>
      <c r="C11" s="28" t="s">
        <v>364</v>
      </c>
      <c r="D11" s="3" t="s">
        <v>365</v>
      </c>
      <c r="E11" s="3" t="s">
        <v>58</v>
      </c>
      <c r="F11" s="3" t="s">
        <v>83</v>
      </c>
      <c r="G11" s="3" t="s">
        <v>144</v>
      </c>
      <c r="H11" s="3" t="s">
        <v>103</v>
      </c>
      <c r="I11" s="126" t="s">
        <v>399</v>
      </c>
      <c r="J11" s="28" t="str">
        <f t="shared" si="0"/>
        <v>.</v>
      </c>
    </row>
    <row r="12" spans="1:28" ht="34.200000000000003">
      <c r="A12" s="44"/>
      <c r="B12" s="117"/>
      <c r="C12" s="36" t="s">
        <v>568</v>
      </c>
      <c r="D12" s="3" t="s">
        <v>2</v>
      </c>
      <c r="E12" s="26" t="s">
        <v>570</v>
      </c>
      <c r="F12" s="26" t="s">
        <v>104</v>
      </c>
      <c r="G12" s="26" t="s">
        <v>103</v>
      </c>
      <c r="H12" s="26"/>
      <c r="I12" s="127" t="s">
        <v>569</v>
      </c>
      <c r="J12" s="28" t="str">
        <f t="shared" si="0"/>
        <v>.</v>
      </c>
    </row>
    <row r="13" spans="1:28" ht="125.4">
      <c r="A13" s="44"/>
      <c r="B13" s="117"/>
      <c r="C13" s="167" t="s">
        <v>307</v>
      </c>
      <c r="D13" s="168" t="s">
        <v>400</v>
      </c>
      <c r="E13" s="168" t="s">
        <v>297</v>
      </c>
      <c r="F13" s="168" t="s">
        <v>224</v>
      </c>
      <c r="G13" s="168" t="s">
        <v>225</v>
      </c>
      <c r="H13" s="168" t="s">
        <v>226</v>
      </c>
      <c r="I13" s="169" t="s">
        <v>227</v>
      </c>
      <c r="J13" s="28" t="str">
        <f t="shared" si="0"/>
        <v>.</v>
      </c>
    </row>
    <row r="14" spans="1:28" s="45" customFormat="1" ht="68.400000000000006">
      <c r="A14" s="44"/>
      <c r="B14" s="117"/>
      <c r="C14" s="100" t="s">
        <v>42</v>
      </c>
      <c r="D14" s="48" t="s">
        <v>615</v>
      </c>
      <c r="E14" s="121" t="s">
        <v>614</v>
      </c>
      <c r="F14" s="48" t="s">
        <v>518</v>
      </c>
      <c r="G14" s="48" t="s">
        <v>616</v>
      </c>
      <c r="H14" s="48" t="s">
        <v>43</v>
      </c>
      <c r="I14" s="133" t="s">
        <v>96</v>
      </c>
      <c r="J14" s="28"/>
      <c r="K14" s="26"/>
      <c r="L14" s="26"/>
      <c r="M14" s="26"/>
      <c r="N14" s="26"/>
      <c r="O14" s="26"/>
      <c r="P14" s="26"/>
    </row>
    <row r="15" spans="1:28" s="45" customFormat="1" ht="57.6" thickBot="1">
      <c r="A15" s="44"/>
      <c r="B15" s="117"/>
      <c r="C15" s="63" t="s">
        <v>259</v>
      </c>
      <c r="D15" s="26" t="s">
        <v>387</v>
      </c>
      <c r="E15" s="26" t="s">
        <v>260</v>
      </c>
      <c r="F15" s="26" t="s">
        <v>303</v>
      </c>
      <c r="G15" s="26" t="s">
        <v>304</v>
      </c>
      <c r="H15" s="26" t="s">
        <v>305</v>
      </c>
      <c r="I15" s="127" t="s">
        <v>306</v>
      </c>
      <c r="J15" s="28" t="str">
        <f>J13</f>
        <v>.</v>
      </c>
      <c r="K15" s="26"/>
      <c r="L15" s="26"/>
      <c r="M15" s="26"/>
      <c r="N15" s="26"/>
      <c r="O15" s="26"/>
      <c r="P15" s="26"/>
    </row>
    <row r="16" spans="1:28" s="47" customFormat="1" ht="13.2" thickTop="1" thickBot="1">
      <c r="A16" s="128"/>
      <c r="B16" s="187" t="s">
        <v>503</v>
      </c>
      <c r="C16" s="188"/>
      <c r="D16" s="188"/>
      <c r="E16" s="188"/>
      <c r="F16" s="188"/>
      <c r="G16" s="188"/>
      <c r="H16" s="188"/>
      <c r="I16" s="189"/>
      <c r="J16" s="28" t="str">
        <f t="shared" si="0"/>
        <v>.</v>
      </c>
      <c r="K16" s="48"/>
      <c r="L16" s="48"/>
      <c r="M16" s="48"/>
      <c r="N16" s="48"/>
      <c r="O16" s="48"/>
      <c r="P16" s="48"/>
      <c r="Q16" s="49"/>
      <c r="R16" s="49"/>
      <c r="S16" s="49"/>
      <c r="T16" s="49"/>
      <c r="U16" s="49"/>
      <c r="V16" s="49"/>
      <c r="W16" s="49"/>
      <c r="X16" s="49"/>
      <c r="Y16" s="49"/>
      <c r="Z16" s="49"/>
      <c r="AA16" s="49"/>
      <c r="AB16" s="49"/>
    </row>
    <row r="17" spans="1:16" s="46" customFormat="1" ht="34.799999999999997" thickBot="1">
      <c r="A17" s="170"/>
      <c r="B17" s="171"/>
      <c r="C17" s="90" t="s">
        <v>236</v>
      </c>
      <c r="D17" s="104" t="s">
        <v>87</v>
      </c>
      <c r="E17" s="91" t="s">
        <v>535</v>
      </c>
      <c r="F17" s="91" t="s">
        <v>215</v>
      </c>
      <c r="G17" s="91"/>
      <c r="H17" s="91" t="s">
        <v>536</v>
      </c>
      <c r="I17" s="130" t="s">
        <v>530</v>
      </c>
      <c r="J17" s="28" t="str">
        <f t="shared" si="0"/>
        <v>.</v>
      </c>
      <c r="K17" s="20"/>
      <c r="L17" s="20"/>
      <c r="M17" s="20"/>
      <c r="N17" s="20"/>
      <c r="O17" s="20"/>
      <c r="P17" s="20"/>
    </row>
    <row r="18" spans="1:16" ht="12.6" thickBot="1">
      <c r="A18" s="128"/>
      <c r="B18" s="176" t="s">
        <v>137</v>
      </c>
      <c r="C18" s="176"/>
      <c r="D18" s="176"/>
      <c r="E18" s="176"/>
      <c r="F18" s="176"/>
      <c r="G18" s="176"/>
      <c r="H18" s="176"/>
      <c r="I18" s="176"/>
      <c r="J18" s="28" t="str">
        <f t="shared" si="0"/>
        <v>.</v>
      </c>
    </row>
    <row r="19" spans="1:16" ht="34.799999999999997" thickBot="1">
      <c r="A19" s="170"/>
      <c r="B19" s="197"/>
      <c r="C19" s="90" t="s">
        <v>138</v>
      </c>
      <c r="D19" s="91" t="s">
        <v>482</v>
      </c>
      <c r="E19" s="91" t="s">
        <v>589</v>
      </c>
      <c r="F19" s="91" t="s">
        <v>215</v>
      </c>
      <c r="G19" s="91" t="s">
        <v>380</v>
      </c>
      <c r="H19" s="91" t="s">
        <v>419</v>
      </c>
      <c r="I19" s="130" t="s">
        <v>530</v>
      </c>
      <c r="J19" s="28" t="str">
        <f t="shared" si="0"/>
        <v>.</v>
      </c>
    </row>
    <row r="20" spans="1:16" ht="12.6" thickBot="1">
      <c r="A20" s="128"/>
      <c r="B20" s="176" t="s">
        <v>587</v>
      </c>
      <c r="C20" s="183"/>
      <c r="D20" s="183"/>
      <c r="E20" s="183"/>
      <c r="F20" s="183"/>
      <c r="G20" s="183"/>
      <c r="H20" s="183"/>
      <c r="I20" s="183"/>
      <c r="J20" s="28" t="str">
        <f t="shared" si="0"/>
        <v>.</v>
      </c>
    </row>
    <row r="21" spans="1:16" ht="57">
      <c r="A21" s="172"/>
      <c r="B21" s="173"/>
      <c r="C21" s="35" t="s">
        <v>438</v>
      </c>
      <c r="D21" s="20" t="s">
        <v>443</v>
      </c>
      <c r="E21" s="20" t="s">
        <v>47</v>
      </c>
      <c r="F21" s="20" t="s">
        <v>48</v>
      </c>
      <c r="G21" s="20"/>
      <c r="H21" s="20" t="s">
        <v>49</v>
      </c>
      <c r="I21" s="42" t="s">
        <v>50</v>
      </c>
      <c r="J21" s="28" t="str">
        <f t="shared" si="0"/>
        <v>.</v>
      </c>
    </row>
    <row r="22" spans="1:16" ht="91.2">
      <c r="A22" s="172"/>
      <c r="B22" s="173"/>
      <c r="C22" s="28" t="s">
        <v>355</v>
      </c>
      <c r="D22" s="3" t="s">
        <v>51</v>
      </c>
      <c r="E22" s="17" t="s">
        <v>394</v>
      </c>
      <c r="F22" s="3" t="s">
        <v>395</v>
      </c>
      <c r="H22" s="3" t="s">
        <v>49</v>
      </c>
      <c r="I22" s="131" t="s">
        <v>263</v>
      </c>
      <c r="J22" s="28" t="str">
        <f t="shared" si="0"/>
        <v>.</v>
      </c>
    </row>
    <row r="23" spans="1:16" ht="68.400000000000006">
      <c r="A23" s="172"/>
      <c r="B23" s="173"/>
      <c r="C23" s="29" t="s">
        <v>295</v>
      </c>
      <c r="D23" s="13" t="s">
        <v>140</v>
      </c>
      <c r="E23" s="13" t="s">
        <v>292</v>
      </c>
      <c r="F23" s="13" t="s">
        <v>293</v>
      </c>
      <c r="G23" s="64" t="s">
        <v>103</v>
      </c>
      <c r="H23" s="3" t="s">
        <v>294</v>
      </c>
      <c r="I23" s="131" t="s">
        <v>472</v>
      </c>
      <c r="J23" s="28" t="str">
        <f t="shared" si="0"/>
        <v>.</v>
      </c>
    </row>
    <row r="24" spans="1:16" ht="34.799999999999997" thickBot="1">
      <c r="A24" s="172"/>
      <c r="B24" s="173"/>
      <c r="C24" s="69" t="s">
        <v>465</v>
      </c>
      <c r="D24" s="70" t="s">
        <v>139</v>
      </c>
      <c r="E24" s="70" t="s">
        <v>584</v>
      </c>
      <c r="F24" s="70" t="s">
        <v>232</v>
      </c>
      <c r="G24" s="70" t="s">
        <v>585</v>
      </c>
      <c r="H24" s="70" t="s">
        <v>586</v>
      </c>
      <c r="I24" s="127"/>
      <c r="J24" s="28" t="str">
        <f t="shared" si="0"/>
        <v>.</v>
      </c>
    </row>
    <row r="25" spans="1:16" ht="12.6" thickBot="1">
      <c r="A25" s="128"/>
      <c r="B25" s="187" t="s">
        <v>119</v>
      </c>
      <c r="C25" s="188"/>
      <c r="D25" s="188"/>
      <c r="E25" s="188"/>
      <c r="F25" s="188"/>
      <c r="G25" s="188"/>
      <c r="H25" s="188"/>
      <c r="I25" s="189"/>
      <c r="J25" s="28" t="str">
        <f t="shared" si="0"/>
        <v>.</v>
      </c>
    </row>
    <row r="26" spans="1:16" ht="22.8">
      <c r="A26" s="172"/>
      <c r="B26" s="173"/>
      <c r="C26" s="35" t="s">
        <v>127</v>
      </c>
      <c r="D26" s="20" t="s">
        <v>381</v>
      </c>
      <c r="E26" s="20" t="s">
        <v>128</v>
      </c>
      <c r="F26" s="20" t="s">
        <v>215</v>
      </c>
      <c r="G26" s="20" t="s">
        <v>498</v>
      </c>
      <c r="H26" s="20"/>
      <c r="I26" s="125" t="s">
        <v>531</v>
      </c>
      <c r="J26" s="28" t="str">
        <f t="shared" si="0"/>
        <v>.</v>
      </c>
    </row>
    <row r="27" spans="1:16" ht="45.6">
      <c r="A27" s="172"/>
      <c r="B27" s="173"/>
      <c r="C27" s="28" t="s">
        <v>94</v>
      </c>
      <c r="D27" s="3" t="s">
        <v>95</v>
      </c>
      <c r="E27" s="3" t="s">
        <v>46</v>
      </c>
      <c r="F27" s="3" t="s">
        <v>164</v>
      </c>
      <c r="G27" s="3" t="s">
        <v>103</v>
      </c>
      <c r="H27" s="3" t="s">
        <v>165</v>
      </c>
      <c r="I27" s="126" t="s">
        <v>531</v>
      </c>
      <c r="J27" s="28" t="str">
        <f t="shared" si="0"/>
        <v>.</v>
      </c>
    </row>
    <row r="28" spans="1:16" ht="46.2" thickBot="1">
      <c r="A28" s="172"/>
      <c r="B28" s="173"/>
      <c r="C28" s="36" t="s">
        <v>122</v>
      </c>
      <c r="D28" s="26" t="s">
        <v>121</v>
      </c>
      <c r="E28" s="26" t="s">
        <v>474</v>
      </c>
      <c r="F28" s="26" t="s">
        <v>475</v>
      </c>
      <c r="G28" s="26" t="s">
        <v>476</v>
      </c>
      <c r="H28" s="26" t="s">
        <v>477</v>
      </c>
      <c r="I28" s="127" t="s">
        <v>103</v>
      </c>
      <c r="J28" s="28" t="str">
        <f t="shared" si="0"/>
        <v>.</v>
      </c>
    </row>
    <row r="29" spans="1:16" ht="12.6" thickBot="1">
      <c r="A29" s="128"/>
      <c r="B29" s="176" t="s">
        <v>276</v>
      </c>
      <c r="C29" s="176"/>
      <c r="D29" s="176"/>
      <c r="E29" s="176"/>
      <c r="F29" s="176"/>
      <c r="G29" s="176"/>
      <c r="H29" s="176"/>
      <c r="I29" s="176"/>
      <c r="J29" s="28" t="str">
        <f t="shared" si="0"/>
        <v>.</v>
      </c>
    </row>
    <row r="30" spans="1:16" ht="45.6">
      <c r="A30" s="132"/>
      <c r="B30" s="119"/>
      <c r="C30" s="28" t="s">
        <v>30</v>
      </c>
      <c r="E30" s="3" t="s">
        <v>151</v>
      </c>
      <c r="F30" s="3" t="s">
        <v>579</v>
      </c>
      <c r="G30" s="3" t="s">
        <v>580</v>
      </c>
      <c r="H30" s="3" t="s">
        <v>581</v>
      </c>
      <c r="I30" s="126"/>
      <c r="J30" s="28" t="str">
        <f t="shared" si="0"/>
        <v>.</v>
      </c>
    </row>
    <row r="31" spans="1:16" ht="34.200000000000003">
      <c r="A31" s="44"/>
      <c r="B31" s="117"/>
      <c r="C31" s="38" t="s">
        <v>171</v>
      </c>
      <c r="D31" s="3" t="s">
        <v>385</v>
      </c>
      <c r="E31" s="3" t="s">
        <v>173</v>
      </c>
      <c r="F31" s="3" t="s">
        <v>172</v>
      </c>
      <c r="I31" s="126" t="s">
        <v>82</v>
      </c>
      <c r="J31" s="28" t="str">
        <f t="shared" si="0"/>
        <v>.</v>
      </c>
    </row>
    <row r="32" spans="1:16" ht="102.6">
      <c r="A32" s="44"/>
      <c r="B32" s="117"/>
      <c r="C32" s="28" t="s">
        <v>440</v>
      </c>
      <c r="D32" s="3" t="s">
        <v>441</v>
      </c>
      <c r="E32" s="3" t="s">
        <v>556</v>
      </c>
      <c r="F32" s="3" t="s">
        <v>473</v>
      </c>
      <c r="I32" s="126" t="s">
        <v>358</v>
      </c>
      <c r="J32" s="28" t="str">
        <f t="shared" si="0"/>
        <v>.</v>
      </c>
    </row>
    <row r="33" spans="1:16" ht="57">
      <c r="A33" s="44"/>
      <c r="B33" s="117"/>
      <c r="C33" s="50" t="s">
        <v>105</v>
      </c>
      <c r="D33" s="3" t="s">
        <v>106</v>
      </c>
      <c r="E33" s="3" t="s">
        <v>109</v>
      </c>
      <c r="F33" s="3" t="s">
        <v>215</v>
      </c>
      <c r="G33" s="3" t="s">
        <v>107</v>
      </c>
      <c r="H33" s="3" t="s">
        <v>419</v>
      </c>
      <c r="I33" s="126" t="s">
        <v>108</v>
      </c>
      <c r="J33" s="28"/>
    </row>
    <row r="34" spans="1:16" ht="91.2">
      <c r="A34" s="44"/>
      <c r="B34" s="117"/>
      <c r="C34" s="35" t="s">
        <v>221</v>
      </c>
      <c r="D34" s="20" t="s">
        <v>222</v>
      </c>
      <c r="E34" s="120" t="s">
        <v>268</v>
      </c>
      <c r="F34" s="20" t="s">
        <v>223</v>
      </c>
      <c r="G34" s="20"/>
      <c r="H34" s="20" t="s">
        <v>266</v>
      </c>
      <c r="I34" s="125" t="s">
        <v>267</v>
      </c>
      <c r="J34" s="28"/>
    </row>
    <row r="35" spans="1:16" ht="45.6">
      <c r="A35" s="44"/>
      <c r="B35" s="117"/>
      <c r="C35" s="100" t="s">
        <v>159</v>
      </c>
      <c r="D35" s="48" t="s">
        <v>162</v>
      </c>
      <c r="E35" s="121" t="s">
        <v>161</v>
      </c>
      <c r="F35" s="48" t="s">
        <v>160</v>
      </c>
      <c r="G35" s="48"/>
      <c r="H35" s="48"/>
      <c r="I35" s="133"/>
      <c r="J35" s="28"/>
    </row>
    <row r="36" spans="1:16" ht="91.8" thickBot="1">
      <c r="A36" s="129"/>
      <c r="B36" s="118"/>
      <c r="C36" s="58" t="s">
        <v>290</v>
      </c>
      <c r="D36" s="65" t="s">
        <v>31</v>
      </c>
      <c r="E36" s="113" t="s">
        <v>296</v>
      </c>
      <c r="F36" s="113" t="s">
        <v>289</v>
      </c>
      <c r="G36" s="113" t="s">
        <v>152</v>
      </c>
      <c r="H36" s="113" t="s">
        <v>153</v>
      </c>
      <c r="I36" s="134" t="s">
        <v>539</v>
      </c>
      <c r="J36" s="28" t="str">
        <f>J32</f>
        <v>.</v>
      </c>
    </row>
    <row r="37" spans="1:16" ht="12.6" thickBot="1">
      <c r="A37" s="135"/>
      <c r="B37" s="187" t="s">
        <v>291</v>
      </c>
      <c r="C37" s="190"/>
      <c r="D37" s="190"/>
      <c r="E37" s="190"/>
      <c r="F37" s="190"/>
      <c r="G37" s="190"/>
      <c r="H37" s="190"/>
      <c r="I37" s="191"/>
      <c r="J37" s="28" t="str">
        <f t="shared" si="0"/>
        <v>.</v>
      </c>
    </row>
    <row r="38" spans="1:16" ht="34.799999999999997">
      <c r="A38" s="172"/>
      <c r="B38" s="173"/>
      <c r="C38" s="37" t="s">
        <v>568</v>
      </c>
      <c r="D38" s="20" t="s">
        <v>2</v>
      </c>
      <c r="E38" s="25" t="s">
        <v>110</v>
      </c>
      <c r="F38" s="25" t="s">
        <v>232</v>
      </c>
      <c r="G38" s="25"/>
      <c r="H38" s="25" t="s">
        <v>617</v>
      </c>
      <c r="I38" s="136" t="s">
        <v>103</v>
      </c>
      <c r="J38" s="28" t="str">
        <f t="shared" si="0"/>
        <v>.</v>
      </c>
    </row>
    <row r="39" spans="1:16" ht="57">
      <c r="A39" s="172"/>
      <c r="B39" s="173"/>
      <c r="C39" s="29" t="s">
        <v>180</v>
      </c>
      <c r="D39" s="13" t="s">
        <v>181</v>
      </c>
      <c r="E39" s="3" t="s">
        <v>182</v>
      </c>
      <c r="F39" s="3" t="s">
        <v>117</v>
      </c>
      <c r="H39" s="3" t="s">
        <v>183</v>
      </c>
      <c r="I39" s="44" t="s">
        <v>184</v>
      </c>
      <c r="J39" s="28" t="str">
        <f t="shared" si="0"/>
        <v>.</v>
      </c>
    </row>
    <row r="40" spans="1:16" ht="68.400000000000006">
      <c r="A40" s="172"/>
      <c r="B40" s="173"/>
      <c r="C40" s="29" t="s">
        <v>336</v>
      </c>
      <c r="D40" s="65" t="s">
        <v>337</v>
      </c>
      <c r="E40" s="59" t="s">
        <v>338</v>
      </c>
      <c r="F40" s="59" t="s">
        <v>339</v>
      </c>
      <c r="G40" s="59"/>
      <c r="H40" s="59" t="s">
        <v>194</v>
      </c>
      <c r="I40" s="137" t="s">
        <v>156</v>
      </c>
      <c r="J40" s="28" t="str">
        <f t="shared" si="0"/>
        <v>.</v>
      </c>
    </row>
    <row r="41" spans="1:16" ht="68.400000000000006">
      <c r="A41" s="172"/>
      <c r="B41" s="173"/>
      <c r="C41" s="29" t="s">
        <v>185</v>
      </c>
      <c r="D41" s="65" t="s">
        <v>192</v>
      </c>
      <c r="E41" s="59" t="s">
        <v>335</v>
      </c>
      <c r="F41" s="59" t="s">
        <v>193</v>
      </c>
      <c r="G41" s="59"/>
      <c r="H41" s="59" t="s">
        <v>194</v>
      </c>
      <c r="I41" s="137"/>
      <c r="J41" s="28" t="str">
        <f t="shared" si="0"/>
        <v>.</v>
      </c>
    </row>
    <row r="42" spans="1:16" ht="80.400000000000006" thickBot="1">
      <c r="A42" s="172"/>
      <c r="B42" s="173"/>
      <c r="C42" s="69" t="s">
        <v>254</v>
      </c>
      <c r="D42" s="70" t="s">
        <v>241</v>
      </c>
      <c r="E42" s="72" t="s">
        <v>242</v>
      </c>
      <c r="F42" s="70" t="s">
        <v>246</v>
      </c>
      <c r="G42" s="70" t="s">
        <v>103</v>
      </c>
      <c r="H42" s="70" t="s">
        <v>15</v>
      </c>
      <c r="I42" s="138" t="s">
        <v>16</v>
      </c>
      <c r="J42" s="28" t="str">
        <f t="shared" si="0"/>
        <v>.</v>
      </c>
    </row>
    <row r="43" spans="1:16" ht="12.6" thickBot="1">
      <c r="A43" s="128"/>
      <c r="B43" s="187" t="s">
        <v>423</v>
      </c>
      <c r="C43" s="188"/>
      <c r="D43" s="188"/>
      <c r="E43" s="188"/>
      <c r="F43" s="188"/>
      <c r="G43" s="188"/>
      <c r="H43" s="188"/>
      <c r="I43" s="189"/>
      <c r="J43" s="28" t="str">
        <f t="shared" si="0"/>
        <v>.</v>
      </c>
    </row>
    <row r="44" spans="1:16" ht="12" thickBot="1">
      <c r="A44" s="170"/>
      <c r="B44" s="171"/>
      <c r="C44" s="90"/>
      <c r="D44" s="91"/>
      <c r="E44" s="91"/>
      <c r="F44" s="91"/>
      <c r="G44" s="91"/>
      <c r="H44" s="91"/>
      <c r="I44" s="130"/>
      <c r="J44" s="28" t="str">
        <f t="shared" si="0"/>
        <v>.</v>
      </c>
    </row>
    <row r="45" spans="1:16" s="10" customFormat="1" ht="12.6" thickBot="1">
      <c r="A45" s="128"/>
      <c r="B45" s="187" t="s">
        <v>424</v>
      </c>
      <c r="C45" s="188"/>
      <c r="D45" s="188"/>
      <c r="E45" s="188"/>
      <c r="F45" s="188"/>
      <c r="G45" s="188"/>
      <c r="H45" s="188"/>
      <c r="I45" s="189"/>
      <c r="J45" s="28" t="str">
        <f t="shared" si="0"/>
        <v>.</v>
      </c>
      <c r="K45" s="9"/>
      <c r="L45" s="9"/>
      <c r="M45" s="9"/>
      <c r="N45" s="9"/>
      <c r="O45" s="9"/>
      <c r="P45" s="9"/>
    </row>
    <row r="46" spans="1:16" s="12" customFormat="1" ht="34.799999999999997" thickBot="1">
      <c r="A46" s="170"/>
      <c r="B46" s="171"/>
      <c r="C46" s="90" t="s">
        <v>495</v>
      </c>
      <c r="D46" s="91" t="s">
        <v>2</v>
      </c>
      <c r="E46" s="91" t="s">
        <v>332</v>
      </c>
      <c r="F46" s="91" t="s">
        <v>444</v>
      </c>
      <c r="G46" s="91" t="s">
        <v>103</v>
      </c>
      <c r="H46" s="91" t="s">
        <v>583</v>
      </c>
      <c r="I46" s="130" t="s">
        <v>358</v>
      </c>
      <c r="J46" s="28" t="str">
        <f t="shared" si="0"/>
        <v>.</v>
      </c>
      <c r="K46" s="11"/>
      <c r="L46" s="11"/>
      <c r="M46" s="11"/>
      <c r="N46" s="11"/>
      <c r="O46" s="11"/>
      <c r="P46" s="11"/>
    </row>
    <row r="47" spans="1:16" ht="12.6" thickBot="1">
      <c r="A47" s="139"/>
      <c r="B47" s="194" t="s">
        <v>425</v>
      </c>
      <c r="C47" s="195"/>
      <c r="D47" s="195"/>
      <c r="E47" s="195"/>
      <c r="F47" s="195"/>
      <c r="G47" s="195"/>
      <c r="H47" s="195"/>
      <c r="I47" s="196"/>
      <c r="J47" s="28" t="str">
        <f t="shared" si="0"/>
        <v>.</v>
      </c>
    </row>
    <row r="48" spans="1:16" ht="32.1" customHeight="1" thickTop="1" thickBot="1">
      <c r="A48" s="177" t="s">
        <v>325</v>
      </c>
      <c r="B48" s="178"/>
      <c r="C48" s="178"/>
      <c r="D48" s="178"/>
      <c r="E48" s="178"/>
      <c r="F48" s="179"/>
      <c r="G48" s="179"/>
      <c r="H48" s="179"/>
      <c r="I48" s="179"/>
      <c r="J48" s="28" t="str">
        <f t="shared" si="0"/>
        <v>.</v>
      </c>
    </row>
    <row r="49" spans="1:16" ht="12" thickBot="1">
      <c r="A49" s="192"/>
      <c r="B49" s="193"/>
      <c r="C49" s="79" t="s">
        <v>606</v>
      </c>
      <c r="D49" s="80" t="s">
        <v>87</v>
      </c>
      <c r="E49" s="81" t="s">
        <v>607</v>
      </c>
      <c r="F49" s="81" t="s">
        <v>609</v>
      </c>
      <c r="G49" s="81" t="s">
        <v>528</v>
      </c>
      <c r="H49" s="81" t="s">
        <v>315</v>
      </c>
      <c r="I49" s="140" t="s">
        <v>442</v>
      </c>
      <c r="J49" s="28" t="str">
        <f t="shared" si="0"/>
        <v>.</v>
      </c>
    </row>
    <row r="50" spans="1:16" s="14" customFormat="1" ht="54" customHeight="1" thickBot="1">
      <c r="A50" s="128"/>
      <c r="B50" s="174" t="s">
        <v>598</v>
      </c>
      <c r="C50" s="175"/>
      <c r="D50" s="175"/>
      <c r="E50" s="175"/>
      <c r="F50" s="175"/>
      <c r="G50" s="175"/>
      <c r="H50" s="175"/>
      <c r="I50" s="175"/>
      <c r="J50" s="28" t="str">
        <f t="shared" si="0"/>
        <v>.</v>
      </c>
      <c r="K50" s="13"/>
      <c r="L50" s="13"/>
      <c r="M50" s="13"/>
      <c r="N50" s="13"/>
      <c r="O50" s="13"/>
      <c r="P50" s="13"/>
    </row>
    <row r="51" spans="1:16" ht="12" thickBot="1">
      <c r="A51" s="170"/>
      <c r="B51" s="171"/>
      <c r="C51" s="90" t="s">
        <v>606</v>
      </c>
      <c r="D51" s="92" t="s">
        <v>87</v>
      </c>
      <c r="E51" s="91" t="s">
        <v>607</v>
      </c>
      <c r="F51" s="91" t="s">
        <v>609</v>
      </c>
      <c r="G51" s="91" t="s">
        <v>528</v>
      </c>
      <c r="H51" s="91" t="s">
        <v>315</v>
      </c>
      <c r="I51" s="130" t="s">
        <v>442</v>
      </c>
      <c r="J51" s="28" t="str">
        <f t="shared" si="0"/>
        <v>.</v>
      </c>
    </row>
    <row r="52" spans="1:16" ht="12.6" thickBot="1">
      <c r="A52" s="128"/>
      <c r="B52" s="180" t="s">
        <v>280</v>
      </c>
      <c r="C52" s="176"/>
      <c r="D52" s="176"/>
      <c r="E52" s="176"/>
      <c r="F52" s="176"/>
      <c r="G52" s="176"/>
      <c r="H52" s="176"/>
      <c r="I52" s="176"/>
      <c r="J52" s="28" t="str">
        <f t="shared" si="0"/>
        <v>.</v>
      </c>
    </row>
    <row r="53" spans="1:16" ht="114.6" thickBot="1">
      <c r="A53" s="183"/>
      <c r="B53" s="197"/>
      <c r="C53" s="112" t="s">
        <v>178</v>
      </c>
      <c r="D53" s="110" t="s">
        <v>378</v>
      </c>
      <c r="E53" s="110" t="s">
        <v>333</v>
      </c>
      <c r="F53" s="110" t="s">
        <v>540</v>
      </c>
      <c r="G53" s="110" t="s">
        <v>11</v>
      </c>
      <c r="H53" s="110" t="s">
        <v>247</v>
      </c>
      <c r="I53" s="142" t="s">
        <v>541</v>
      </c>
      <c r="J53" s="28" t="str">
        <f t="shared" si="0"/>
        <v>.</v>
      </c>
    </row>
    <row r="54" spans="1:16" ht="34.799999999999997" thickBot="1">
      <c r="A54" s="198"/>
      <c r="B54" s="197"/>
      <c r="C54" s="111" t="s">
        <v>366</v>
      </c>
      <c r="D54" s="109" t="s">
        <v>67</v>
      </c>
      <c r="E54" s="109" t="s">
        <v>275</v>
      </c>
      <c r="F54" s="109" t="s">
        <v>540</v>
      </c>
      <c r="G54" s="109"/>
      <c r="H54" s="109"/>
      <c r="I54" s="143"/>
      <c r="J54" s="28" t="str">
        <f t="shared" si="0"/>
        <v>.</v>
      </c>
    </row>
    <row r="55" spans="1:16" ht="14.1" customHeight="1" thickBot="1">
      <c r="A55" s="141"/>
      <c r="B55" s="181" t="s">
        <v>250</v>
      </c>
      <c r="C55" s="181"/>
      <c r="D55" s="181"/>
      <c r="E55" s="181"/>
      <c r="F55" s="181"/>
      <c r="G55" s="181"/>
      <c r="H55" s="181"/>
      <c r="I55" s="181"/>
      <c r="J55" s="28" t="str">
        <f t="shared" si="0"/>
        <v>.</v>
      </c>
    </row>
    <row r="56" spans="1:16" ht="69" thickBot="1">
      <c r="A56" s="170"/>
      <c r="B56" s="170"/>
      <c r="C56" s="103" t="s">
        <v>102</v>
      </c>
      <c r="D56" s="91" t="s">
        <v>19</v>
      </c>
      <c r="E56" s="91" t="s">
        <v>7</v>
      </c>
      <c r="F56" s="91" t="s">
        <v>100</v>
      </c>
      <c r="G56" s="91" t="s">
        <v>546</v>
      </c>
      <c r="H56" s="91" t="s">
        <v>103</v>
      </c>
      <c r="I56" s="130" t="s">
        <v>101</v>
      </c>
      <c r="J56" s="28" t="str">
        <f t="shared" si="0"/>
        <v>.</v>
      </c>
    </row>
    <row r="57" spans="1:16" ht="12.6" thickBot="1">
      <c r="A57" s="128"/>
      <c r="B57" s="176" t="s">
        <v>6</v>
      </c>
      <c r="C57" s="176"/>
      <c r="D57" s="176"/>
      <c r="E57" s="176"/>
      <c r="F57" s="176"/>
      <c r="G57" s="176"/>
      <c r="H57" s="176"/>
      <c r="I57" s="176"/>
      <c r="J57" s="28" t="str">
        <f t="shared" si="0"/>
        <v>.</v>
      </c>
    </row>
    <row r="58" spans="1:16" ht="80.400000000000006" thickBot="1">
      <c r="A58" s="170"/>
      <c r="B58" s="171"/>
      <c r="C58" s="105" t="s">
        <v>129</v>
      </c>
      <c r="D58" s="106" t="s">
        <v>88</v>
      </c>
      <c r="E58" s="106" t="s">
        <v>163</v>
      </c>
      <c r="F58" s="106" t="s">
        <v>412</v>
      </c>
      <c r="G58" s="106" t="s">
        <v>554</v>
      </c>
      <c r="H58" s="106" t="s">
        <v>120</v>
      </c>
      <c r="I58" s="144" t="s">
        <v>530</v>
      </c>
      <c r="J58" s="28" t="str">
        <f t="shared" si="0"/>
        <v>.</v>
      </c>
    </row>
    <row r="59" spans="1:16" ht="57.6" thickBot="1">
      <c r="A59" s="170"/>
      <c r="B59" s="171"/>
      <c r="C59" s="50" t="s">
        <v>592</v>
      </c>
      <c r="D59" s="3" t="s">
        <v>167</v>
      </c>
      <c r="E59" s="3" t="s">
        <v>116</v>
      </c>
      <c r="F59" s="3" t="s">
        <v>117</v>
      </c>
      <c r="G59" s="3" t="s">
        <v>593</v>
      </c>
      <c r="H59" s="3" t="s">
        <v>134</v>
      </c>
      <c r="I59" s="126" t="s">
        <v>103</v>
      </c>
      <c r="J59" s="28" t="str">
        <f t="shared" si="0"/>
        <v>.</v>
      </c>
    </row>
    <row r="60" spans="1:16" ht="126" thickBot="1">
      <c r="A60" s="170"/>
      <c r="B60" s="171"/>
      <c r="C60" s="50" t="s">
        <v>307</v>
      </c>
      <c r="D60" s="3" t="s">
        <v>400</v>
      </c>
      <c r="E60" s="3" t="s">
        <v>218</v>
      </c>
      <c r="F60" s="3" t="s">
        <v>224</v>
      </c>
      <c r="G60" s="3" t="s">
        <v>225</v>
      </c>
      <c r="H60" s="3" t="s">
        <v>226</v>
      </c>
      <c r="I60" s="126" t="s">
        <v>227</v>
      </c>
      <c r="J60" s="28" t="str">
        <f t="shared" si="0"/>
        <v>.</v>
      </c>
    </row>
    <row r="61" spans="1:16" s="16" customFormat="1" ht="57.6" thickBot="1">
      <c r="A61" s="170"/>
      <c r="B61" s="171"/>
      <c r="C61" s="50" t="s">
        <v>560</v>
      </c>
      <c r="D61" s="3" t="s">
        <v>561</v>
      </c>
      <c r="E61" s="3" t="s">
        <v>308</v>
      </c>
      <c r="F61" s="3" t="s">
        <v>518</v>
      </c>
      <c r="G61" s="3" t="s">
        <v>45</v>
      </c>
      <c r="H61" s="3" t="s">
        <v>309</v>
      </c>
      <c r="I61" s="126" t="s">
        <v>310</v>
      </c>
      <c r="J61" s="28" t="str">
        <f t="shared" si="0"/>
        <v>.</v>
      </c>
      <c r="K61" s="7"/>
      <c r="L61" s="7"/>
      <c r="M61" s="7"/>
      <c r="N61" s="7"/>
      <c r="O61" s="7"/>
      <c r="P61" s="7"/>
    </row>
    <row r="62" spans="1:16" s="16" customFormat="1" ht="46.2" thickBot="1">
      <c r="A62" s="170"/>
      <c r="B62" s="171"/>
      <c r="C62" s="107" t="s">
        <v>543</v>
      </c>
      <c r="D62" s="108" t="s">
        <v>67</v>
      </c>
      <c r="E62" s="108" t="s">
        <v>576</v>
      </c>
      <c r="F62" s="108" t="s">
        <v>68</v>
      </c>
      <c r="G62" s="108" t="s">
        <v>103</v>
      </c>
      <c r="H62" s="108" t="s">
        <v>69</v>
      </c>
      <c r="I62" s="146" t="s">
        <v>70</v>
      </c>
      <c r="J62" s="28" t="str">
        <f t="shared" si="0"/>
        <v>.</v>
      </c>
      <c r="K62" s="7"/>
      <c r="L62" s="7"/>
      <c r="M62" s="7"/>
      <c r="N62" s="7"/>
      <c r="O62" s="7"/>
      <c r="P62" s="7"/>
    </row>
    <row r="63" spans="1:16" ht="12.6" thickBot="1">
      <c r="A63" s="128"/>
      <c r="B63" s="176" t="s">
        <v>216</v>
      </c>
      <c r="C63" s="176"/>
      <c r="D63" s="176"/>
      <c r="E63" s="176"/>
      <c r="F63" s="176"/>
      <c r="G63" s="176"/>
      <c r="H63" s="176"/>
      <c r="I63" s="176"/>
      <c r="J63" s="28" t="e">
        <f>#REF!</f>
        <v>#REF!</v>
      </c>
    </row>
    <row r="64" spans="1:16" ht="34.799999999999997" thickBot="1">
      <c r="A64" s="170"/>
      <c r="B64" s="171"/>
      <c r="C64" s="90" t="s">
        <v>458</v>
      </c>
      <c r="D64" s="91"/>
      <c r="E64" s="91" t="s">
        <v>459</v>
      </c>
      <c r="F64" s="91" t="s">
        <v>85</v>
      </c>
      <c r="G64" s="91" t="s">
        <v>277</v>
      </c>
      <c r="H64" s="91" t="s">
        <v>86</v>
      </c>
      <c r="I64" s="130" t="s">
        <v>103</v>
      </c>
      <c r="J64" s="28" t="e">
        <f t="shared" si="0"/>
        <v>#REF!</v>
      </c>
    </row>
    <row r="65" spans="1:16" s="14" customFormat="1" ht="12.6" thickBot="1">
      <c r="A65" s="128"/>
      <c r="B65" s="176" t="s">
        <v>78</v>
      </c>
      <c r="C65" s="176"/>
      <c r="D65" s="176"/>
      <c r="E65" s="176"/>
      <c r="F65" s="176"/>
      <c r="G65" s="176"/>
      <c r="H65" s="176"/>
      <c r="I65" s="176"/>
      <c r="J65" s="28" t="e">
        <f t="shared" si="0"/>
        <v>#REF!</v>
      </c>
      <c r="K65" s="13"/>
      <c r="L65" s="13"/>
      <c r="M65" s="13"/>
      <c r="N65" s="13"/>
      <c r="O65" s="13"/>
      <c r="P65" s="13"/>
    </row>
    <row r="66" spans="1:16" ht="114">
      <c r="A66" s="172"/>
      <c r="B66" s="173"/>
      <c r="C66" s="71" t="s">
        <v>219</v>
      </c>
      <c r="D66" s="48" t="s">
        <v>243</v>
      </c>
      <c r="E66" s="48" t="s">
        <v>244</v>
      </c>
      <c r="F66" s="48" t="s">
        <v>248</v>
      </c>
      <c r="G66" s="48" t="s">
        <v>211</v>
      </c>
      <c r="H66" s="48" t="s">
        <v>245</v>
      </c>
      <c r="I66" s="147" t="s">
        <v>210</v>
      </c>
      <c r="J66" s="28" t="e">
        <f t="shared" si="0"/>
        <v>#REF!</v>
      </c>
    </row>
    <row r="67" spans="1:16" s="46" customFormat="1" ht="68.400000000000006">
      <c r="A67" s="172"/>
      <c r="B67" s="173"/>
      <c r="C67" s="63" t="s">
        <v>386</v>
      </c>
      <c r="D67" s="26" t="s">
        <v>387</v>
      </c>
      <c r="E67" s="26" t="s">
        <v>351</v>
      </c>
      <c r="F67" s="26" t="s">
        <v>303</v>
      </c>
      <c r="G67" s="26" t="s">
        <v>304</v>
      </c>
      <c r="H67" s="26" t="s">
        <v>305</v>
      </c>
      <c r="I67" s="127" t="s">
        <v>306</v>
      </c>
      <c r="J67" s="28" t="e">
        <f t="shared" si="0"/>
        <v>#REF!</v>
      </c>
      <c r="K67" s="20"/>
      <c r="L67" s="20"/>
      <c r="M67" s="20"/>
      <c r="N67" s="20"/>
      <c r="O67" s="20"/>
      <c r="P67" s="20"/>
    </row>
    <row r="68" spans="1:16" s="44" customFormat="1" ht="57.6" thickBot="1">
      <c r="A68" s="172"/>
      <c r="B68" s="173"/>
      <c r="C68" s="63" t="s">
        <v>352</v>
      </c>
      <c r="D68" s="26" t="s">
        <v>353</v>
      </c>
      <c r="E68" s="26" t="s">
        <v>200</v>
      </c>
      <c r="F68" s="26" t="s">
        <v>248</v>
      </c>
      <c r="G68" s="26" t="s">
        <v>201</v>
      </c>
      <c r="H68" s="26" t="s">
        <v>590</v>
      </c>
      <c r="I68" s="137" t="s">
        <v>347</v>
      </c>
      <c r="J68" s="28" t="e">
        <f t="shared" ref="J68:J130" si="1">J67</f>
        <v>#REF!</v>
      </c>
    </row>
    <row r="69" spans="1:16" s="43" customFormat="1" ht="12.6" thickBot="1">
      <c r="A69" s="128"/>
      <c r="B69" s="176" t="s">
        <v>251</v>
      </c>
      <c r="C69" s="176"/>
      <c r="D69" s="176"/>
      <c r="E69" s="176"/>
      <c r="F69" s="176"/>
      <c r="G69" s="176"/>
      <c r="H69" s="176"/>
      <c r="I69" s="176"/>
      <c r="J69" s="28" t="e">
        <f t="shared" si="1"/>
        <v>#REF!</v>
      </c>
      <c r="K69" s="42"/>
      <c r="L69" s="42"/>
      <c r="M69" s="42"/>
      <c r="N69" s="42"/>
      <c r="O69" s="42"/>
      <c r="P69" s="42"/>
    </row>
    <row r="70" spans="1:16" ht="80.400000000000006" thickBot="1">
      <c r="A70" s="170"/>
      <c r="B70" s="171"/>
      <c r="C70" s="90" t="s">
        <v>9</v>
      </c>
      <c r="D70" s="91" t="s">
        <v>446</v>
      </c>
      <c r="E70" s="102" t="s">
        <v>356</v>
      </c>
      <c r="F70" s="91" t="s">
        <v>10</v>
      </c>
      <c r="G70" s="91" t="s">
        <v>8</v>
      </c>
      <c r="H70" s="91" t="s">
        <v>103</v>
      </c>
      <c r="I70" s="130"/>
      <c r="J70" s="28" t="e">
        <f t="shared" si="1"/>
        <v>#REF!</v>
      </c>
    </row>
    <row r="71" spans="1:16" ht="12.6" thickBot="1">
      <c r="A71" s="128"/>
      <c r="B71" s="176" t="s">
        <v>302</v>
      </c>
      <c r="C71" s="176"/>
      <c r="D71" s="176"/>
      <c r="E71" s="176"/>
      <c r="F71" s="176"/>
      <c r="G71" s="176"/>
      <c r="H71" s="176"/>
      <c r="I71" s="176"/>
      <c r="J71" s="28" t="e">
        <f>J76</f>
        <v>#REF!</v>
      </c>
    </row>
    <row r="72" spans="1:16" ht="69" thickBot="1">
      <c r="A72" s="170"/>
      <c r="B72" s="171"/>
      <c r="C72" s="85" t="s">
        <v>330</v>
      </c>
      <c r="D72" s="86" t="s">
        <v>18</v>
      </c>
      <c r="E72" s="86" t="s">
        <v>479</v>
      </c>
      <c r="F72" s="86" t="s">
        <v>14</v>
      </c>
      <c r="G72" s="86" t="s">
        <v>317</v>
      </c>
      <c r="H72" s="86" t="s">
        <v>522</v>
      </c>
      <c r="I72" s="148" t="s">
        <v>348</v>
      </c>
      <c r="J72" s="28" t="e">
        <f>J71</f>
        <v>#REF!</v>
      </c>
    </row>
    <row r="73" spans="1:16" ht="12.6" thickBot="1">
      <c r="A73" s="128"/>
      <c r="B73" s="176" t="s">
        <v>149</v>
      </c>
      <c r="C73" s="176"/>
      <c r="D73" s="176"/>
      <c r="E73" s="176"/>
      <c r="F73" s="176"/>
      <c r="G73" s="176"/>
      <c r="H73" s="176"/>
      <c r="I73" s="176"/>
      <c r="J73" s="28" t="e">
        <f>J70</f>
        <v>#REF!</v>
      </c>
    </row>
    <row r="74" spans="1:16" ht="45.6">
      <c r="A74" s="172"/>
      <c r="B74" s="173"/>
      <c r="C74" s="35" t="s">
        <v>404</v>
      </c>
      <c r="D74" s="20" t="s">
        <v>318</v>
      </c>
      <c r="E74" s="20" t="s">
        <v>231</v>
      </c>
      <c r="F74" s="20" t="s">
        <v>232</v>
      </c>
      <c r="G74" s="20" t="s">
        <v>233</v>
      </c>
      <c r="H74" s="20" t="s">
        <v>234</v>
      </c>
      <c r="I74" s="125" t="s">
        <v>235</v>
      </c>
      <c r="J74" s="28" t="e">
        <f t="shared" si="1"/>
        <v>#REF!</v>
      </c>
    </row>
    <row r="75" spans="1:16" ht="159.6">
      <c r="A75" s="172"/>
      <c r="B75" s="173"/>
      <c r="C75" s="57" t="s">
        <v>61</v>
      </c>
      <c r="D75" s="60" t="s">
        <v>62</v>
      </c>
      <c r="E75" s="61" t="s">
        <v>619</v>
      </c>
      <c r="F75" s="62" t="s">
        <v>63</v>
      </c>
      <c r="G75" s="60" t="s">
        <v>64</v>
      </c>
      <c r="H75" s="62" t="s">
        <v>558</v>
      </c>
      <c r="I75" s="62" t="s">
        <v>559</v>
      </c>
      <c r="J75" s="28" t="e">
        <f t="shared" si="1"/>
        <v>#REF!</v>
      </c>
    </row>
    <row r="76" spans="1:16" ht="50.1" customHeight="1" thickBot="1">
      <c r="A76" s="172"/>
      <c r="B76" s="173"/>
      <c r="C76" s="36" t="s">
        <v>136</v>
      </c>
      <c r="D76" s="26"/>
      <c r="E76" s="26" t="s">
        <v>12</v>
      </c>
      <c r="F76" s="26" t="s">
        <v>14</v>
      </c>
      <c r="G76" s="26" t="s">
        <v>379</v>
      </c>
      <c r="H76" s="26" t="s">
        <v>13</v>
      </c>
      <c r="I76" s="127" t="s">
        <v>103</v>
      </c>
      <c r="J76" s="28" t="e">
        <f t="shared" si="1"/>
        <v>#REF!</v>
      </c>
    </row>
    <row r="77" spans="1:16" ht="80.400000000000006" thickBot="1">
      <c r="A77" s="170"/>
      <c r="B77" s="171"/>
      <c r="C77" s="101" t="s">
        <v>439</v>
      </c>
      <c r="D77" s="101" t="s">
        <v>413</v>
      </c>
      <c r="E77" s="101" t="s">
        <v>562</v>
      </c>
      <c r="F77" s="101" t="s">
        <v>563</v>
      </c>
      <c r="G77" s="101" t="s">
        <v>323</v>
      </c>
      <c r="H77" s="101" t="s">
        <v>334</v>
      </c>
      <c r="I77" s="149" t="s">
        <v>324</v>
      </c>
      <c r="J77" s="28" t="e">
        <f>#REF!</f>
        <v>#REF!</v>
      </c>
    </row>
    <row r="78" spans="1:16" ht="12.9" customHeight="1" thickBot="1">
      <c r="A78" s="128"/>
      <c r="B78" s="176" t="s">
        <v>249</v>
      </c>
      <c r="C78" s="176"/>
      <c r="D78" s="176"/>
      <c r="E78" s="176"/>
      <c r="F78" s="176"/>
      <c r="G78" s="176"/>
      <c r="H78" s="176"/>
      <c r="I78" s="176"/>
      <c r="J78" s="28" t="e">
        <f t="shared" si="1"/>
        <v>#REF!</v>
      </c>
    </row>
    <row r="79" spans="1:16" ht="12.6" thickBot="1">
      <c r="A79" s="172"/>
      <c r="B79" s="173"/>
      <c r="C79" s="51"/>
      <c r="D79" s="51"/>
      <c r="E79" s="51"/>
      <c r="F79" s="51"/>
      <c r="G79" s="51"/>
      <c r="H79" s="51"/>
      <c r="I79" s="51"/>
      <c r="J79" s="28" t="e">
        <f t="shared" si="1"/>
        <v>#REF!</v>
      </c>
    </row>
    <row r="80" spans="1:16" ht="50.1" customHeight="1" thickTop="1" thickBot="1">
      <c r="A80" s="199" t="s">
        <v>44</v>
      </c>
      <c r="B80" s="200"/>
      <c r="C80" s="200"/>
      <c r="D80" s="200"/>
      <c r="E80" s="200"/>
      <c r="F80" s="200"/>
      <c r="G80" s="200"/>
      <c r="H80" s="200"/>
      <c r="I80" s="201"/>
      <c r="J80" s="28" t="e">
        <f t="shared" si="1"/>
        <v>#REF!</v>
      </c>
    </row>
    <row r="81" spans="1:10" ht="15.9" customHeight="1" thickBot="1">
      <c r="A81" s="192"/>
      <c r="B81" s="193"/>
      <c r="C81" s="79" t="s">
        <v>606</v>
      </c>
      <c r="D81" s="80" t="s">
        <v>87</v>
      </c>
      <c r="E81" s="81" t="s">
        <v>607</v>
      </c>
      <c r="F81" s="81" t="s">
        <v>609</v>
      </c>
      <c r="G81" s="81" t="s">
        <v>528</v>
      </c>
      <c r="H81" s="81" t="s">
        <v>315</v>
      </c>
      <c r="I81" s="140" t="s">
        <v>442</v>
      </c>
      <c r="J81" s="28" t="e">
        <f t="shared" si="1"/>
        <v>#REF!</v>
      </c>
    </row>
    <row r="82" spans="1:10" ht="12.6" thickBot="1">
      <c r="A82" s="128"/>
      <c r="B82" s="187" t="s">
        <v>604</v>
      </c>
      <c r="C82" s="210"/>
      <c r="D82" s="210"/>
      <c r="E82" s="210"/>
      <c r="F82" s="210"/>
      <c r="G82" s="210"/>
      <c r="H82" s="210"/>
      <c r="I82" s="211"/>
      <c r="J82" s="28" t="e">
        <f t="shared" si="1"/>
        <v>#REF!</v>
      </c>
    </row>
    <row r="83" spans="1:10" ht="57">
      <c r="A83" s="172"/>
      <c r="B83" s="207"/>
      <c r="C83" s="93" t="s">
        <v>340</v>
      </c>
      <c r="D83" s="60" t="s">
        <v>341</v>
      </c>
      <c r="E83" s="33" t="s">
        <v>342</v>
      </c>
      <c r="F83" s="33" t="s">
        <v>363</v>
      </c>
      <c r="G83" s="33" t="s">
        <v>103</v>
      </c>
      <c r="H83" s="33" t="s">
        <v>256</v>
      </c>
      <c r="I83" s="150" t="s">
        <v>156</v>
      </c>
      <c r="J83" s="28" t="e">
        <f t="shared" si="1"/>
        <v>#REF!</v>
      </c>
    </row>
    <row r="84" spans="1:10" ht="80.400000000000006" thickBot="1">
      <c r="A84" s="206"/>
      <c r="B84" s="207"/>
      <c r="C84" s="98" t="s">
        <v>328</v>
      </c>
      <c r="D84" s="99" t="s">
        <v>329</v>
      </c>
      <c r="E84" s="99" t="s">
        <v>34</v>
      </c>
      <c r="F84" s="99" t="s">
        <v>215</v>
      </c>
      <c r="G84" s="99" t="s">
        <v>317</v>
      </c>
      <c r="H84" s="99" t="s">
        <v>153</v>
      </c>
      <c r="I84" s="151" t="s">
        <v>37</v>
      </c>
      <c r="J84" s="28" t="e">
        <f t="shared" si="1"/>
        <v>#REF!</v>
      </c>
    </row>
    <row r="85" spans="1:10" ht="12.6" thickBot="1">
      <c r="A85" s="145"/>
      <c r="B85" s="212" t="s">
        <v>79</v>
      </c>
      <c r="C85" s="176"/>
      <c r="D85" s="176"/>
      <c r="E85" s="176"/>
      <c r="F85" s="176"/>
      <c r="G85" s="176"/>
      <c r="H85" s="176"/>
      <c r="I85" s="176"/>
      <c r="J85" s="28" t="e">
        <f t="shared" si="1"/>
        <v>#REF!</v>
      </c>
    </row>
    <row r="86" spans="1:10" ht="79.8">
      <c r="A86" s="204"/>
      <c r="B86" s="205"/>
      <c r="C86" s="37" t="s">
        <v>330</v>
      </c>
      <c r="D86" s="25" t="s">
        <v>18</v>
      </c>
      <c r="E86" s="25" t="s">
        <v>80</v>
      </c>
      <c r="F86" s="25" t="s">
        <v>14</v>
      </c>
      <c r="G86" s="25" t="s">
        <v>317</v>
      </c>
      <c r="H86" s="25" t="s">
        <v>522</v>
      </c>
      <c r="I86" s="152" t="s">
        <v>349</v>
      </c>
      <c r="J86" s="28" t="e">
        <f t="shared" si="1"/>
        <v>#REF!</v>
      </c>
    </row>
    <row r="87" spans="1:10" ht="57">
      <c r="A87" s="206"/>
      <c r="B87" s="207"/>
      <c r="C87" s="28" t="s">
        <v>599</v>
      </c>
      <c r="D87" s="3" t="s">
        <v>17</v>
      </c>
      <c r="E87" s="3" t="s">
        <v>470</v>
      </c>
      <c r="F87" s="3" t="s">
        <v>471</v>
      </c>
      <c r="G87" s="3" t="s">
        <v>478</v>
      </c>
      <c r="H87" s="3" t="s">
        <v>472</v>
      </c>
      <c r="I87" s="126"/>
      <c r="J87" s="28" t="e">
        <f t="shared" si="1"/>
        <v>#REF!</v>
      </c>
    </row>
    <row r="88" spans="1:10" ht="45.6">
      <c r="A88" s="206"/>
      <c r="B88" s="207"/>
      <c r="C88" s="28" t="s">
        <v>143</v>
      </c>
      <c r="D88" s="3" t="s">
        <v>145</v>
      </c>
      <c r="E88" s="3" t="s">
        <v>131</v>
      </c>
      <c r="F88" s="3" t="s">
        <v>515</v>
      </c>
      <c r="G88" s="3" t="s">
        <v>533</v>
      </c>
      <c r="H88" s="3" t="s">
        <v>542</v>
      </c>
      <c r="I88" s="126" t="s">
        <v>103</v>
      </c>
      <c r="J88" s="28" t="e">
        <f t="shared" si="1"/>
        <v>#REF!</v>
      </c>
    </row>
    <row r="89" spans="1:10" ht="57">
      <c r="A89" s="206"/>
      <c r="B89" s="207"/>
      <c r="C89" s="28" t="s">
        <v>453</v>
      </c>
      <c r="D89" s="3" t="s">
        <v>23</v>
      </c>
      <c r="E89" s="3" t="s">
        <v>29</v>
      </c>
      <c r="F89" s="3" t="s">
        <v>452</v>
      </c>
      <c r="G89" s="3" t="s">
        <v>529</v>
      </c>
      <c r="H89" s="3" t="s">
        <v>103</v>
      </c>
      <c r="I89" s="126"/>
      <c r="J89" s="28" t="e">
        <f t="shared" si="1"/>
        <v>#REF!</v>
      </c>
    </row>
    <row r="90" spans="1:10" ht="34.200000000000003">
      <c r="A90" s="206"/>
      <c r="B90" s="207"/>
      <c r="C90" s="28" t="s">
        <v>371</v>
      </c>
      <c r="D90" s="3" t="s">
        <v>279</v>
      </c>
      <c r="E90" s="3" t="s">
        <v>372</v>
      </c>
      <c r="F90" s="3" t="s">
        <v>126</v>
      </c>
      <c r="G90" s="3" t="s">
        <v>169</v>
      </c>
      <c r="H90" s="3" t="s">
        <v>103</v>
      </c>
      <c r="I90" s="126" t="s">
        <v>370</v>
      </c>
      <c r="J90" s="28" t="e">
        <f t="shared" si="1"/>
        <v>#REF!</v>
      </c>
    </row>
    <row r="91" spans="1:10" ht="102.6">
      <c r="A91" s="206"/>
      <c r="B91" s="207"/>
      <c r="C91" s="28" t="s">
        <v>391</v>
      </c>
      <c r="D91" s="3" t="s">
        <v>21</v>
      </c>
      <c r="E91" s="3" t="s">
        <v>283</v>
      </c>
      <c r="F91" s="3" t="s">
        <v>284</v>
      </c>
      <c r="G91" s="3" t="s">
        <v>460</v>
      </c>
      <c r="H91" s="3" t="s">
        <v>84</v>
      </c>
      <c r="I91" s="126" t="s">
        <v>103</v>
      </c>
      <c r="J91" s="28" t="e">
        <f t="shared" si="1"/>
        <v>#REF!</v>
      </c>
    </row>
    <row r="92" spans="1:10" ht="22.8">
      <c r="A92" s="206"/>
      <c r="B92" s="207"/>
      <c r="C92" s="38" t="s">
        <v>389</v>
      </c>
      <c r="D92" s="26" t="s">
        <v>390</v>
      </c>
      <c r="E92" s="26" t="s">
        <v>388</v>
      </c>
      <c r="F92" s="26" t="s">
        <v>103</v>
      </c>
      <c r="G92" s="26"/>
      <c r="H92" s="26"/>
      <c r="I92" s="127"/>
      <c r="J92" s="28" t="e">
        <f t="shared" si="1"/>
        <v>#REF!</v>
      </c>
    </row>
    <row r="93" spans="1:10" ht="72.900000000000006" customHeight="1">
      <c r="A93" s="206"/>
      <c r="B93" s="207"/>
      <c r="C93" s="39"/>
      <c r="D93" s="26" t="s">
        <v>28</v>
      </c>
      <c r="E93" s="26" t="s">
        <v>326</v>
      </c>
      <c r="F93" s="26" t="s">
        <v>327</v>
      </c>
      <c r="G93" s="26" t="s">
        <v>28</v>
      </c>
      <c r="H93" s="26" t="s">
        <v>103</v>
      </c>
      <c r="I93" s="127"/>
      <c r="J93" s="28" t="e">
        <f t="shared" si="1"/>
        <v>#REF!</v>
      </c>
    </row>
    <row r="94" spans="1:10" ht="57">
      <c r="A94" s="206"/>
      <c r="B94" s="207"/>
      <c r="C94" s="50" t="s">
        <v>54</v>
      </c>
      <c r="D94" s="3" t="s">
        <v>53</v>
      </c>
      <c r="E94" s="3" t="s">
        <v>618</v>
      </c>
      <c r="F94" s="3" t="s">
        <v>3</v>
      </c>
      <c r="G94" s="3" t="s">
        <v>103</v>
      </c>
      <c r="H94" s="3" t="s">
        <v>4</v>
      </c>
      <c r="I94" s="126" t="s">
        <v>5</v>
      </c>
      <c r="J94" s="28" t="e">
        <f t="shared" si="1"/>
        <v>#REF!</v>
      </c>
    </row>
    <row r="95" spans="1:10" ht="57">
      <c r="A95" s="206"/>
      <c r="B95" s="207"/>
      <c r="C95" s="29" t="s">
        <v>150</v>
      </c>
      <c r="D95" s="13" t="s">
        <v>140</v>
      </c>
      <c r="E95" s="26" t="s">
        <v>141</v>
      </c>
      <c r="F95" s="26" t="s">
        <v>117</v>
      </c>
      <c r="G95" s="26"/>
      <c r="H95" s="26" t="s">
        <v>142</v>
      </c>
      <c r="I95" s="127" t="s">
        <v>156</v>
      </c>
      <c r="J95" s="28" t="e">
        <f t="shared" si="1"/>
        <v>#REF!</v>
      </c>
    </row>
    <row r="96" spans="1:10" ht="45.6">
      <c r="A96" s="206"/>
      <c r="B96" s="207"/>
      <c r="C96" s="57" t="s">
        <v>157</v>
      </c>
      <c r="D96" s="13" t="s">
        <v>140</v>
      </c>
      <c r="E96" s="3" t="s">
        <v>158</v>
      </c>
      <c r="F96" s="3" t="s">
        <v>117</v>
      </c>
      <c r="H96" s="3" t="s">
        <v>38</v>
      </c>
      <c r="I96" s="126" t="s">
        <v>156</v>
      </c>
      <c r="J96" s="28" t="e">
        <f t="shared" si="1"/>
        <v>#REF!</v>
      </c>
    </row>
    <row r="97" spans="1:10" ht="102.6">
      <c r="A97" s="206"/>
      <c r="B97" s="207"/>
      <c r="C97" s="96" t="s">
        <v>132</v>
      </c>
      <c r="D97" s="97" t="s">
        <v>133</v>
      </c>
      <c r="E97" s="97" t="s">
        <v>513</v>
      </c>
      <c r="F97" s="97" t="s">
        <v>491</v>
      </c>
      <c r="G97" s="97" t="s">
        <v>316</v>
      </c>
      <c r="H97" s="97" t="s">
        <v>496</v>
      </c>
      <c r="I97" s="153" t="s">
        <v>497</v>
      </c>
      <c r="J97" s="28" t="e">
        <f t="shared" si="1"/>
        <v>#REF!</v>
      </c>
    </row>
    <row r="98" spans="1:10" ht="57">
      <c r="A98" s="206"/>
      <c r="B98" s="207"/>
      <c r="C98" s="50" t="s">
        <v>209</v>
      </c>
      <c r="D98" s="3" t="s">
        <v>368</v>
      </c>
      <c r="E98" s="3" t="s">
        <v>537</v>
      </c>
      <c r="F98" s="3" t="s">
        <v>538</v>
      </c>
      <c r="G98" s="3" t="s">
        <v>52</v>
      </c>
      <c r="H98" s="3" t="s">
        <v>512</v>
      </c>
      <c r="I98" s="126" t="s">
        <v>405</v>
      </c>
      <c r="J98" s="28" t="e">
        <f t="shared" si="1"/>
        <v>#REF!</v>
      </c>
    </row>
    <row r="99" spans="1:10" ht="23.4" thickBot="1">
      <c r="A99" s="208"/>
      <c r="B99" s="209"/>
      <c r="C99" s="36" t="s">
        <v>602</v>
      </c>
      <c r="D99" s="26" t="s">
        <v>168</v>
      </c>
      <c r="E99" s="26" t="s">
        <v>603</v>
      </c>
      <c r="F99" s="26" t="s">
        <v>422</v>
      </c>
      <c r="G99" s="26" t="s">
        <v>213</v>
      </c>
      <c r="H99" s="26" t="s">
        <v>357</v>
      </c>
      <c r="I99" s="127" t="s">
        <v>530</v>
      </c>
      <c r="J99" s="28" t="e">
        <f t="shared" si="1"/>
        <v>#REF!</v>
      </c>
    </row>
    <row r="100" spans="1:10" ht="12.6" thickBot="1">
      <c r="A100" s="128"/>
      <c r="B100" s="187" t="s">
        <v>217</v>
      </c>
      <c r="C100" s="188"/>
      <c r="D100" s="188"/>
      <c r="E100" s="188"/>
      <c r="F100" s="188"/>
      <c r="G100" s="188"/>
      <c r="H100" s="188"/>
      <c r="I100" s="189"/>
      <c r="J100" s="28" t="e">
        <f t="shared" si="1"/>
        <v>#REF!</v>
      </c>
    </row>
    <row r="101" spans="1:10" ht="34.200000000000003">
      <c r="A101" s="192"/>
      <c r="B101" s="193"/>
      <c r="C101" s="35" t="s">
        <v>601</v>
      </c>
      <c r="D101" s="20"/>
      <c r="E101" s="20" t="s">
        <v>550</v>
      </c>
      <c r="F101" s="20" t="s">
        <v>473</v>
      </c>
      <c r="G101" s="20" t="s">
        <v>551</v>
      </c>
      <c r="H101" s="20" t="s">
        <v>588</v>
      </c>
      <c r="I101" s="125" t="s">
        <v>605</v>
      </c>
      <c r="J101" s="28" t="e">
        <f t="shared" si="1"/>
        <v>#REF!</v>
      </c>
    </row>
    <row r="102" spans="1:10" ht="45.6">
      <c r="A102" s="172"/>
      <c r="B102" s="173"/>
      <c r="C102" s="28" t="s">
        <v>97</v>
      </c>
      <c r="D102" s="3" t="s">
        <v>98</v>
      </c>
      <c r="E102" s="3" t="s">
        <v>65</v>
      </c>
      <c r="F102" s="3" t="s">
        <v>524</v>
      </c>
      <c r="G102" s="3" t="s">
        <v>525</v>
      </c>
      <c r="H102" s="3" t="s">
        <v>103</v>
      </c>
      <c r="I102" s="126"/>
      <c r="J102" s="28" t="e">
        <f t="shared" si="1"/>
        <v>#REF!</v>
      </c>
    </row>
    <row r="103" spans="1:10" ht="45.6">
      <c r="A103" s="172"/>
      <c r="B103" s="173"/>
      <c r="C103" s="28" t="s">
        <v>532</v>
      </c>
      <c r="D103" s="3" t="s">
        <v>313</v>
      </c>
      <c r="E103" s="3" t="s">
        <v>99</v>
      </c>
      <c r="F103" s="3" t="s">
        <v>24</v>
      </c>
      <c r="G103" s="3" t="s">
        <v>25</v>
      </c>
      <c r="H103" s="3" t="s">
        <v>103</v>
      </c>
      <c r="I103" s="126"/>
      <c r="J103" s="28" t="e">
        <f t="shared" si="1"/>
        <v>#REF!</v>
      </c>
    </row>
    <row r="104" spans="1:10" ht="68.400000000000006">
      <c r="A104" s="172"/>
      <c r="B104" s="173"/>
      <c r="C104" s="28" t="s">
        <v>285</v>
      </c>
      <c r="D104" s="3" t="s">
        <v>88</v>
      </c>
      <c r="E104" s="3" t="s">
        <v>288</v>
      </c>
      <c r="F104" s="3" t="s">
        <v>369</v>
      </c>
      <c r="G104" s="3" t="s">
        <v>287</v>
      </c>
      <c r="H104" s="3" t="s">
        <v>103</v>
      </c>
      <c r="I104" s="126"/>
      <c r="J104" s="28" t="e">
        <f t="shared" si="1"/>
        <v>#REF!</v>
      </c>
    </row>
    <row r="105" spans="1:10" ht="57.9" customHeight="1">
      <c r="A105" s="172"/>
      <c r="B105" s="173"/>
      <c r="C105" s="30" t="s">
        <v>290</v>
      </c>
      <c r="D105" s="8" t="s">
        <v>31</v>
      </c>
      <c r="E105" s="9" t="s">
        <v>179</v>
      </c>
      <c r="F105" s="9" t="s">
        <v>255</v>
      </c>
      <c r="G105" s="9" t="s">
        <v>152</v>
      </c>
      <c r="H105" s="9" t="s">
        <v>153</v>
      </c>
      <c r="I105" s="154" t="s">
        <v>539</v>
      </c>
      <c r="J105" s="28" t="e">
        <f t="shared" si="1"/>
        <v>#REF!</v>
      </c>
    </row>
    <row r="106" spans="1:10" ht="45.6">
      <c r="A106" s="172"/>
      <c r="B106" s="173"/>
      <c r="C106" s="28" t="s">
        <v>30</v>
      </c>
      <c r="E106" s="3" t="s">
        <v>151</v>
      </c>
      <c r="F106" s="3" t="s">
        <v>579</v>
      </c>
      <c r="G106" s="3" t="s">
        <v>580</v>
      </c>
      <c r="H106" s="3" t="s">
        <v>581</v>
      </c>
      <c r="I106" s="126"/>
      <c r="J106" s="28" t="e">
        <f t="shared" si="1"/>
        <v>#REF!</v>
      </c>
    </row>
    <row r="107" spans="1:10" ht="114">
      <c r="A107" s="172"/>
      <c r="B107" s="173"/>
      <c r="C107" s="28" t="s">
        <v>411</v>
      </c>
      <c r="D107" s="3" t="s">
        <v>264</v>
      </c>
      <c r="E107" s="17" t="s">
        <v>312</v>
      </c>
      <c r="F107" s="3" t="s">
        <v>215</v>
      </c>
      <c r="G107" s="3" t="s">
        <v>71</v>
      </c>
      <c r="H107" s="3" t="s">
        <v>72</v>
      </c>
      <c r="I107" s="126" t="s">
        <v>73</v>
      </c>
      <c r="J107" s="28" t="e">
        <f t="shared" si="1"/>
        <v>#REF!</v>
      </c>
    </row>
    <row r="108" spans="1:10" ht="114">
      <c r="A108" s="172"/>
      <c r="B108" s="173"/>
      <c r="C108" s="36" t="s">
        <v>93</v>
      </c>
      <c r="D108" s="26" t="s">
        <v>383</v>
      </c>
      <c r="E108" s="26" t="s">
        <v>350</v>
      </c>
      <c r="F108" s="26" t="s">
        <v>215</v>
      </c>
      <c r="G108" s="26" t="s">
        <v>103</v>
      </c>
      <c r="H108" s="26" t="s">
        <v>320</v>
      </c>
      <c r="I108" s="127" t="s">
        <v>321</v>
      </c>
      <c r="J108" s="28" t="e">
        <f t="shared" si="1"/>
        <v>#REF!</v>
      </c>
    </row>
    <row r="109" spans="1:10" ht="45.6">
      <c r="A109" s="172"/>
      <c r="B109" s="173"/>
      <c r="C109" s="38" t="s">
        <v>502</v>
      </c>
      <c r="D109" s="3" t="s">
        <v>33</v>
      </c>
      <c r="E109" s="3" t="s">
        <v>115</v>
      </c>
      <c r="F109" s="3" t="s">
        <v>81</v>
      </c>
      <c r="G109" s="3" t="s">
        <v>103</v>
      </c>
      <c r="H109" s="3" t="s">
        <v>32</v>
      </c>
      <c r="I109" s="126" t="s">
        <v>82</v>
      </c>
      <c r="J109" s="28" t="e">
        <f t="shared" si="1"/>
        <v>#REF!</v>
      </c>
    </row>
    <row r="110" spans="1:10" ht="68.400000000000006">
      <c r="A110" s="172"/>
      <c r="B110" s="173"/>
      <c r="C110" s="38" t="s">
        <v>171</v>
      </c>
      <c r="D110" s="3" t="s">
        <v>385</v>
      </c>
      <c r="E110" s="3" t="s">
        <v>430</v>
      </c>
      <c r="F110" s="3" t="s">
        <v>172</v>
      </c>
      <c r="I110" s="126" t="s">
        <v>82</v>
      </c>
      <c r="J110" s="28" t="e">
        <f t="shared" si="1"/>
        <v>#REF!</v>
      </c>
    </row>
    <row r="111" spans="1:10" ht="108" customHeight="1">
      <c r="A111" s="172"/>
      <c r="B111" s="173"/>
      <c r="C111" s="38" t="s">
        <v>382</v>
      </c>
      <c r="D111" s="3" t="s">
        <v>466</v>
      </c>
      <c r="E111" s="3" t="s">
        <v>467</v>
      </c>
      <c r="F111" s="3" t="s">
        <v>468</v>
      </c>
      <c r="G111" s="3" t="s">
        <v>612</v>
      </c>
      <c r="H111" s="3">
        <v>2000</v>
      </c>
      <c r="I111" s="126" t="s">
        <v>613</v>
      </c>
      <c r="J111" s="28" t="e">
        <f t="shared" si="1"/>
        <v>#REF!</v>
      </c>
    </row>
    <row r="112" spans="1:10" ht="69">
      <c r="A112" s="172"/>
      <c r="B112" s="173"/>
      <c r="C112" s="29" t="s">
        <v>448</v>
      </c>
      <c r="D112" s="13" t="s">
        <v>40</v>
      </c>
      <c r="E112" s="7" t="s">
        <v>449</v>
      </c>
      <c r="F112" s="7" t="s">
        <v>39</v>
      </c>
      <c r="G112" s="52"/>
      <c r="H112" s="7" t="s">
        <v>228</v>
      </c>
      <c r="I112" s="155" t="s">
        <v>450</v>
      </c>
      <c r="J112" s="28" t="e">
        <f t="shared" si="1"/>
        <v>#REF!</v>
      </c>
    </row>
    <row r="113" spans="1:10" ht="23.4" thickBot="1">
      <c r="A113" s="202"/>
      <c r="B113" s="203"/>
      <c r="C113" s="36" t="s">
        <v>278</v>
      </c>
      <c r="D113" s="26" t="s">
        <v>279</v>
      </c>
      <c r="E113" s="26" t="s">
        <v>125</v>
      </c>
      <c r="F113" s="26" t="s">
        <v>126</v>
      </c>
      <c r="G113" s="26" t="s">
        <v>169</v>
      </c>
      <c r="H113" s="26"/>
      <c r="I113" s="127" t="s">
        <v>530</v>
      </c>
      <c r="J113" s="28" t="e">
        <f t="shared" si="1"/>
        <v>#REF!</v>
      </c>
    </row>
    <row r="114" spans="1:10" ht="12.6" thickBot="1">
      <c r="A114" s="128"/>
      <c r="B114" s="187" t="s">
        <v>393</v>
      </c>
      <c r="C114" s="188"/>
      <c r="D114" s="188"/>
      <c r="E114" s="188"/>
      <c r="F114" s="188"/>
      <c r="G114" s="188"/>
      <c r="H114" s="188"/>
      <c r="I114" s="189"/>
      <c r="J114" s="28" t="e">
        <f t="shared" si="1"/>
        <v>#REF!</v>
      </c>
    </row>
    <row r="115" spans="1:10" ht="45.6">
      <c r="A115" s="156" t="s">
        <v>509</v>
      </c>
      <c r="B115" s="117"/>
      <c r="C115" s="35" t="s">
        <v>608</v>
      </c>
      <c r="D115" s="20" t="s">
        <v>20</v>
      </c>
      <c r="E115" s="20" t="s">
        <v>480</v>
      </c>
      <c r="F115" s="20" t="s">
        <v>610</v>
      </c>
      <c r="G115" s="20" t="s">
        <v>555</v>
      </c>
      <c r="H115" s="20" t="s">
        <v>590</v>
      </c>
      <c r="I115" s="125"/>
      <c r="J115" s="28" t="e">
        <f t="shared" si="1"/>
        <v>#REF!</v>
      </c>
    </row>
    <row r="116" spans="1:10">
      <c r="A116" s="156"/>
      <c r="B116" s="117"/>
      <c r="C116" s="4"/>
      <c r="D116" s="4"/>
      <c r="E116" s="4"/>
      <c r="F116" s="4"/>
      <c r="G116" s="4"/>
      <c r="H116" s="4"/>
      <c r="I116" s="157"/>
      <c r="J116" s="28"/>
    </row>
    <row r="117" spans="1:10" ht="34.200000000000003">
      <c r="A117" s="44"/>
      <c r="B117" s="117"/>
      <c r="C117" s="28" t="s">
        <v>545</v>
      </c>
      <c r="D117" s="3" t="s">
        <v>214</v>
      </c>
      <c r="E117" s="3" t="s">
        <v>118</v>
      </c>
      <c r="F117" s="3" t="s">
        <v>544</v>
      </c>
      <c r="G117" s="3" t="s">
        <v>212</v>
      </c>
      <c r="H117" s="3" t="s">
        <v>591</v>
      </c>
      <c r="I117" s="126" t="s">
        <v>530</v>
      </c>
      <c r="J117" s="28" t="e">
        <f>J115</f>
        <v>#REF!</v>
      </c>
    </row>
    <row r="118" spans="1:10" ht="51" customHeight="1">
      <c r="A118" s="44"/>
      <c r="B118" s="117"/>
      <c r="C118" s="29" t="s">
        <v>166</v>
      </c>
      <c r="D118" s="13" t="s">
        <v>343</v>
      </c>
      <c r="E118" s="13" t="s">
        <v>564</v>
      </c>
      <c r="F118" s="13" t="s">
        <v>565</v>
      </c>
      <c r="G118" s="13" t="s">
        <v>103</v>
      </c>
      <c r="H118" s="13" t="s">
        <v>566</v>
      </c>
      <c r="I118" s="64" t="s">
        <v>567</v>
      </c>
      <c r="J118" s="28" t="e">
        <f t="shared" si="1"/>
        <v>#REF!</v>
      </c>
    </row>
    <row r="119" spans="1:10" ht="34.200000000000003">
      <c r="A119" s="44"/>
      <c r="B119" s="117"/>
      <c r="C119" s="29" t="s">
        <v>147</v>
      </c>
      <c r="D119" s="13" t="s">
        <v>148</v>
      </c>
      <c r="E119" s="13" t="s">
        <v>270</v>
      </c>
      <c r="F119" s="13" t="s">
        <v>215</v>
      </c>
      <c r="G119" s="13"/>
      <c r="H119" s="13"/>
      <c r="I119" s="64"/>
      <c r="J119" s="28" t="e">
        <f t="shared" si="1"/>
        <v>#REF!</v>
      </c>
    </row>
    <row r="120" spans="1:10" ht="45.6">
      <c r="A120" s="44"/>
      <c r="B120" s="117"/>
      <c r="C120" s="29" t="s">
        <v>271</v>
      </c>
      <c r="D120" s="13" t="s">
        <v>148</v>
      </c>
      <c r="E120" s="13" t="s">
        <v>272</v>
      </c>
      <c r="F120" s="13" t="s">
        <v>363</v>
      </c>
      <c r="G120" s="13" t="s">
        <v>103</v>
      </c>
      <c r="H120" s="13"/>
      <c r="I120" s="64" t="s">
        <v>273</v>
      </c>
      <c r="J120" s="28" t="e">
        <f t="shared" si="1"/>
        <v>#REF!</v>
      </c>
    </row>
    <row r="121" spans="1:10" ht="68.400000000000006">
      <c r="A121" s="44"/>
      <c r="B121" s="117"/>
      <c r="C121" s="29" t="s">
        <v>41</v>
      </c>
      <c r="D121" s="13" t="s">
        <v>621</v>
      </c>
      <c r="E121" s="3" t="s">
        <v>622</v>
      </c>
      <c r="F121" s="3" t="s">
        <v>623</v>
      </c>
      <c r="H121" s="3" t="s">
        <v>590</v>
      </c>
      <c r="I121" s="64"/>
      <c r="J121" s="28" t="e">
        <f t="shared" si="1"/>
        <v>#REF!</v>
      </c>
    </row>
    <row r="122" spans="1:10" ht="57">
      <c r="A122" s="44"/>
      <c r="B122" s="117"/>
      <c r="C122" s="29" t="s">
        <v>0</v>
      </c>
      <c r="D122" s="13" t="s">
        <v>1</v>
      </c>
      <c r="E122" s="3" t="s">
        <v>113</v>
      </c>
      <c r="F122" s="3" t="s">
        <v>114</v>
      </c>
      <c r="H122" s="3" t="s">
        <v>590</v>
      </c>
      <c r="I122" s="64"/>
      <c r="J122" s="28" t="e">
        <f t="shared" si="1"/>
        <v>#REF!</v>
      </c>
    </row>
    <row r="123" spans="1:10" ht="45.6">
      <c r="A123" s="44"/>
      <c r="B123" s="117"/>
      <c r="C123" s="29" t="s">
        <v>199</v>
      </c>
      <c r="D123" s="29" t="s">
        <v>198</v>
      </c>
      <c r="E123" s="3" t="s">
        <v>196</v>
      </c>
      <c r="F123" s="3" t="s">
        <v>195</v>
      </c>
      <c r="H123" s="3" t="s">
        <v>197</v>
      </c>
      <c r="I123" s="64" t="s">
        <v>358</v>
      </c>
      <c r="J123" s="28"/>
    </row>
    <row r="124" spans="1:10" ht="45.6">
      <c r="A124" s="44"/>
      <c r="B124" s="117"/>
      <c r="C124" s="28" t="s">
        <v>495</v>
      </c>
      <c r="D124" s="3" t="s">
        <v>2</v>
      </c>
      <c r="E124" s="13" t="s">
        <v>130</v>
      </c>
      <c r="F124" s="13" t="s">
        <v>111</v>
      </c>
      <c r="G124" s="13"/>
      <c r="H124" s="13" t="s">
        <v>112</v>
      </c>
      <c r="I124" s="64" t="s">
        <v>358</v>
      </c>
      <c r="J124" s="28" t="e">
        <f>J122</f>
        <v>#REF!</v>
      </c>
    </row>
    <row r="125" spans="1:10" ht="34.200000000000003">
      <c r="A125" s="44"/>
      <c r="B125" s="117"/>
      <c r="C125" s="28" t="s">
        <v>495</v>
      </c>
      <c r="D125" s="3" t="s">
        <v>2</v>
      </c>
      <c r="E125" s="3" t="s">
        <v>203</v>
      </c>
      <c r="F125" s="3" t="s">
        <v>444</v>
      </c>
      <c r="G125" s="3" t="s">
        <v>103</v>
      </c>
      <c r="H125" s="3" t="s">
        <v>583</v>
      </c>
      <c r="I125" s="126" t="s">
        <v>358</v>
      </c>
      <c r="J125" s="28" t="e">
        <f>J124</f>
        <v>#REF!</v>
      </c>
    </row>
    <row r="126" spans="1:10" ht="80.400000000000006" thickBot="1">
      <c r="A126" s="44"/>
      <c r="B126" s="117"/>
      <c r="C126" s="36" t="s">
        <v>60</v>
      </c>
      <c r="D126" s="26" t="s">
        <v>22</v>
      </c>
      <c r="E126" s="26" t="s">
        <v>516</v>
      </c>
      <c r="F126" s="26" t="s">
        <v>481</v>
      </c>
      <c r="G126" s="26" t="s">
        <v>526</v>
      </c>
      <c r="H126" s="26" t="s">
        <v>527</v>
      </c>
      <c r="I126" s="127" t="s">
        <v>103</v>
      </c>
      <c r="J126" s="28" t="e">
        <f t="shared" si="1"/>
        <v>#REF!</v>
      </c>
    </row>
    <row r="127" spans="1:10" ht="12.6" thickBot="1">
      <c r="A127" s="128"/>
      <c r="B127" s="176" t="s">
        <v>552</v>
      </c>
      <c r="C127" s="170"/>
      <c r="D127" s="170"/>
      <c r="E127" s="170"/>
      <c r="F127" s="170"/>
      <c r="G127" s="170"/>
      <c r="H127" s="170"/>
      <c r="I127" s="170"/>
      <c r="J127" s="28" t="e">
        <f t="shared" si="1"/>
        <v>#REF!</v>
      </c>
    </row>
    <row r="128" spans="1:10" ht="57.6" thickBot="1">
      <c r="A128" s="206"/>
      <c r="B128" s="207"/>
      <c r="C128" s="95" t="s">
        <v>568</v>
      </c>
      <c r="D128" s="48" t="s">
        <v>2</v>
      </c>
      <c r="E128" s="48" t="s">
        <v>367</v>
      </c>
      <c r="F128" s="49" t="s">
        <v>571</v>
      </c>
      <c r="G128" s="49"/>
      <c r="H128" s="48" t="s">
        <v>572</v>
      </c>
      <c r="I128" s="158" t="s">
        <v>103</v>
      </c>
      <c r="J128" s="28" t="e">
        <f t="shared" si="1"/>
        <v>#REF!</v>
      </c>
    </row>
    <row r="129" spans="1:10" ht="16.8" thickTop="1" thickBot="1">
      <c r="A129" s="177" t="s">
        <v>124</v>
      </c>
      <c r="B129" s="177"/>
      <c r="C129" s="177"/>
      <c r="D129" s="177"/>
      <c r="E129" s="177"/>
      <c r="F129" s="177"/>
      <c r="G129" s="177"/>
      <c r="H129" s="177"/>
      <c r="I129" s="216"/>
      <c r="J129" s="28" t="e">
        <f t="shared" si="1"/>
        <v>#REF!</v>
      </c>
    </row>
    <row r="130" spans="1:10" ht="12" thickBot="1">
      <c r="A130" s="170"/>
      <c r="B130" s="171"/>
      <c r="C130" s="90" t="s">
        <v>606</v>
      </c>
      <c r="D130" s="92" t="s">
        <v>87</v>
      </c>
      <c r="E130" s="91" t="s">
        <v>607</v>
      </c>
      <c r="F130" s="91" t="s">
        <v>609</v>
      </c>
      <c r="G130" s="91" t="s">
        <v>528</v>
      </c>
      <c r="H130" s="91" t="s">
        <v>315</v>
      </c>
      <c r="I130" s="130" t="s">
        <v>442</v>
      </c>
      <c r="J130" s="28" t="e">
        <f t="shared" si="1"/>
        <v>#REF!</v>
      </c>
    </row>
    <row r="131" spans="1:10" ht="12.6" thickBot="1">
      <c r="A131" s="128"/>
      <c r="B131" s="187" t="s">
        <v>354</v>
      </c>
      <c r="C131" s="213"/>
      <c r="D131" s="213"/>
      <c r="E131" s="213"/>
      <c r="F131" s="213"/>
      <c r="G131" s="213"/>
      <c r="H131" s="213"/>
      <c r="I131" s="214"/>
      <c r="J131" s="28" t="e">
        <f t="shared" ref="J131:J200" si="2">J130</f>
        <v>#REF!</v>
      </c>
    </row>
    <row r="132" spans="1:10" ht="34.799999999999997">
      <c r="A132" s="44" t="s">
        <v>509</v>
      </c>
      <c r="B132" s="117"/>
      <c r="C132" s="93" t="s">
        <v>414</v>
      </c>
      <c r="D132" s="60" t="s">
        <v>415</v>
      </c>
      <c r="E132" s="60" t="s">
        <v>377</v>
      </c>
      <c r="F132" s="60" t="s">
        <v>416</v>
      </c>
      <c r="G132" s="94" t="s">
        <v>103</v>
      </c>
      <c r="H132" s="94"/>
      <c r="I132" s="159"/>
      <c r="J132" s="28" t="e">
        <f t="shared" si="2"/>
        <v>#REF!</v>
      </c>
    </row>
    <row r="133" spans="1:10" ht="48.9" customHeight="1">
      <c r="A133" s="156"/>
      <c r="B133" s="117"/>
      <c r="C133" s="35" t="s">
        <v>221</v>
      </c>
      <c r="D133" s="20" t="s">
        <v>222</v>
      </c>
      <c r="E133" s="120" t="s">
        <v>274</v>
      </c>
      <c r="F133" s="20" t="s">
        <v>223</v>
      </c>
      <c r="G133" s="20" t="s">
        <v>174</v>
      </c>
      <c r="H133" s="20"/>
      <c r="I133" s="125" t="s">
        <v>265</v>
      </c>
      <c r="J133" s="28" t="e">
        <f t="shared" si="2"/>
        <v>#REF!</v>
      </c>
    </row>
    <row r="134" spans="1:10" ht="57">
      <c r="A134" s="44"/>
      <c r="B134" s="117"/>
      <c r="C134" s="30" t="s">
        <v>557</v>
      </c>
      <c r="D134" s="7" t="s">
        <v>410</v>
      </c>
      <c r="E134" s="7" t="s">
        <v>594</v>
      </c>
      <c r="F134" s="7" t="s">
        <v>595</v>
      </c>
      <c r="G134" s="7" t="s">
        <v>103</v>
      </c>
      <c r="H134" s="7" t="s">
        <v>596</v>
      </c>
      <c r="I134" s="155" t="s">
        <v>358</v>
      </c>
      <c r="J134" s="28" t="e">
        <f t="shared" si="2"/>
        <v>#REF!</v>
      </c>
    </row>
    <row r="135" spans="1:10" ht="57">
      <c r="A135" s="44"/>
      <c r="B135" s="117"/>
      <c r="C135" s="30" t="s">
        <v>557</v>
      </c>
      <c r="D135" s="7" t="s">
        <v>409</v>
      </c>
      <c r="E135" s="7" t="s">
        <v>597</v>
      </c>
      <c r="F135" s="7" t="s">
        <v>74</v>
      </c>
      <c r="G135" s="7"/>
      <c r="H135" s="7" t="s">
        <v>75</v>
      </c>
      <c r="I135" s="155" t="s">
        <v>76</v>
      </c>
      <c r="J135" s="28" t="e">
        <f t="shared" si="2"/>
        <v>#REF!</v>
      </c>
    </row>
    <row r="136" spans="1:10" ht="68.400000000000006">
      <c r="A136" s="44"/>
      <c r="B136" s="117"/>
      <c r="C136" s="28" t="s">
        <v>573</v>
      </c>
      <c r="D136" s="3" t="s">
        <v>343</v>
      </c>
      <c r="E136" s="3" t="s">
        <v>574</v>
      </c>
      <c r="F136" s="13" t="s">
        <v>575</v>
      </c>
      <c r="G136" s="3" t="s">
        <v>237</v>
      </c>
      <c r="H136" s="3" t="s">
        <v>322</v>
      </c>
      <c r="I136" s="126" t="s">
        <v>418</v>
      </c>
      <c r="J136" s="28" t="e">
        <f t="shared" si="2"/>
        <v>#REF!</v>
      </c>
    </row>
    <row r="137" spans="1:10" ht="45.6">
      <c r="A137" s="44"/>
      <c r="B137" s="117"/>
      <c r="C137" s="29" t="s">
        <v>269</v>
      </c>
      <c r="D137" s="13" t="s">
        <v>343</v>
      </c>
      <c r="E137" s="13" t="s">
        <v>461</v>
      </c>
      <c r="F137" s="13" t="s">
        <v>462</v>
      </c>
      <c r="G137" s="13" t="s">
        <v>238</v>
      </c>
      <c r="H137" s="13" t="s">
        <v>463</v>
      </c>
      <c r="I137" s="64" t="s">
        <v>464</v>
      </c>
      <c r="J137" s="28" t="e">
        <f t="shared" si="2"/>
        <v>#REF!</v>
      </c>
    </row>
    <row r="138" spans="1:10" ht="45.6">
      <c r="A138" s="44"/>
      <c r="B138" s="117"/>
      <c r="C138" s="28" t="s">
        <v>89</v>
      </c>
      <c r="D138" s="3" t="s">
        <v>91</v>
      </c>
      <c r="E138" s="3" t="s">
        <v>345</v>
      </c>
      <c r="F138" s="3" t="s">
        <v>90</v>
      </c>
      <c r="G138" s="3" t="s">
        <v>103</v>
      </c>
      <c r="I138" s="126"/>
      <c r="J138" s="28" t="e">
        <f t="shared" si="2"/>
        <v>#REF!</v>
      </c>
    </row>
    <row r="139" spans="1:10" ht="45.6">
      <c r="A139" s="44"/>
      <c r="B139" s="117"/>
      <c r="C139" s="28" t="s">
        <v>89</v>
      </c>
      <c r="D139" s="3" t="s">
        <v>91</v>
      </c>
      <c r="E139" s="3" t="s">
        <v>346</v>
      </c>
      <c r="F139" s="3" t="s">
        <v>92</v>
      </c>
      <c r="G139" s="3" t="s">
        <v>103</v>
      </c>
      <c r="I139" s="126"/>
      <c r="J139" s="28" t="e">
        <f t="shared" si="2"/>
        <v>#REF!</v>
      </c>
    </row>
    <row r="140" spans="1:10" ht="42" customHeight="1">
      <c r="A140" s="44"/>
      <c r="B140" s="117"/>
      <c r="C140" s="28" t="s">
        <v>560</v>
      </c>
      <c r="D140" s="3" t="s">
        <v>561</v>
      </c>
      <c r="E140" s="3" t="s">
        <v>492</v>
      </c>
      <c r="F140" s="3" t="s">
        <v>282</v>
      </c>
      <c r="G140" s="3" t="s">
        <v>488</v>
      </c>
      <c r="H140" s="3" t="s">
        <v>494</v>
      </c>
      <c r="I140" s="126" t="s">
        <v>493</v>
      </c>
      <c r="J140" s="28" t="e">
        <f t="shared" si="2"/>
        <v>#REF!</v>
      </c>
    </row>
    <row r="141" spans="1:10" ht="57">
      <c r="A141" s="44"/>
      <c r="B141" s="117"/>
      <c r="C141" s="36" t="s">
        <v>560</v>
      </c>
      <c r="D141" s="26" t="s">
        <v>561</v>
      </c>
      <c r="E141" s="26" t="s">
        <v>308</v>
      </c>
      <c r="F141" s="26" t="s">
        <v>518</v>
      </c>
      <c r="G141" s="26" t="s">
        <v>45</v>
      </c>
      <c r="H141" s="26" t="s">
        <v>309</v>
      </c>
      <c r="I141" s="127" t="s">
        <v>310</v>
      </c>
      <c r="J141" s="28" t="e">
        <f>#REF!</f>
        <v>#REF!</v>
      </c>
    </row>
    <row r="142" spans="1:10" ht="91.2">
      <c r="A142" s="172"/>
      <c r="B142" s="173"/>
      <c r="C142" s="35" t="s">
        <v>403</v>
      </c>
      <c r="D142" s="20" t="s">
        <v>511</v>
      </c>
      <c r="E142" s="20" t="s">
        <v>204</v>
      </c>
      <c r="F142" s="20" t="s">
        <v>205</v>
      </c>
      <c r="H142" s="20" t="s">
        <v>360</v>
      </c>
      <c r="I142" s="125" t="s">
        <v>206</v>
      </c>
      <c r="J142" s="28" t="e">
        <f t="shared" si="2"/>
        <v>#REF!</v>
      </c>
    </row>
    <row r="143" spans="1:10" ht="89.1" customHeight="1">
      <c r="A143" s="172"/>
      <c r="B143" s="173"/>
      <c r="C143" s="36" t="s">
        <v>362</v>
      </c>
      <c r="D143" s="26" t="s">
        <v>511</v>
      </c>
      <c r="E143" s="26" t="s">
        <v>396</v>
      </c>
      <c r="F143" s="26" t="s">
        <v>397</v>
      </c>
      <c r="G143" s="26" t="s">
        <v>103</v>
      </c>
      <c r="H143" s="26"/>
      <c r="I143" s="127" t="s">
        <v>398</v>
      </c>
      <c r="J143" s="28"/>
    </row>
    <row r="144" spans="1:10" ht="51" customHeight="1" thickBot="1">
      <c r="A144" s="44"/>
      <c r="B144" s="117"/>
      <c r="C144" s="100" t="s">
        <v>311</v>
      </c>
      <c r="D144" s="48" t="s">
        <v>401</v>
      </c>
      <c r="E144" s="48" t="s">
        <v>175</v>
      </c>
      <c r="F144" s="48" t="s">
        <v>402</v>
      </c>
      <c r="G144" s="48" t="s">
        <v>176</v>
      </c>
      <c r="H144" s="4"/>
      <c r="I144" s="133"/>
      <c r="J144" s="28" t="e">
        <f>#REF!</f>
        <v>#REF!</v>
      </c>
    </row>
    <row r="145" spans="1:10" ht="57.6" thickBot="1">
      <c r="A145" s="170"/>
      <c r="B145" s="171"/>
      <c r="C145" s="90" t="s">
        <v>510</v>
      </c>
      <c r="D145" s="91" t="s">
        <v>511</v>
      </c>
      <c r="E145" s="91" t="s">
        <v>26</v>
      </c>
      <c r="F145" s="91" t="s">
        <v>27</v>
      </c>
      <c r="G145" s="91"/>
      <c r="H145" s="91" t="s">
        <v>483</v>
      </c>
      <c r="I145" s="130" t="s">
        <v>484</v>
      </c>
      <c r="J145" s="28"/>
    </row>
    <row r="146" spans="1:10" ht="12.6" thickBot="1">
      <c r="A146" s="128"/>
      <c r="B146" s="215" t="s">
        <v>547</v>
      </c>
      <c r="C146" s="215"/>
      <c r="D146" s="215"/>
      <c r="E146" s="215"/>
      <c r="F146" s="215"/>
      <c r="G146" s="215"/>
      <c r="H146" s="215"/>
      <c r="I146" s="215"/>
      <c r="J146" s="28"/>
    </row>
    <row r="147" spans="1:10" ht="57">
      <c r="A147" s="44"/>
      <c r="B147" s="117"/>
      <c r="C147" s="35" t="s">
        <v>485</v>
      </c>
      <c r="D147" s="20" t="s">
        <v>511</v>
      </c>
      <c r="E147" s="20" t="s">
        <v>486</v>
      </c>
      <c r="F147" s="20" t="s">
        <v>487</v>
      </c>
      <c r="G147" s="4"/>
      <c r="H147" s="20" t="s">
        <v>360</v>
      </c>
      <c r="I147" s="125" t="s">
        <v>361</v>
      </c>
      <c r="J147" s="28"/>
    </row>
    <row r="148" spans="1:10" ht="148.19999999999999">
      <c r="A148" s="160"/>
      <c r="B148" s="4"/>
      <c r="C148" s="35" t="s">
        <v>177</v>
      </c>
      <c r="D148" s="117" t="s">
        <v>187</v>
      </c>
      <c r="E148" s="122" t="s">
        <v>186</v>
      </c>
      <c r="F148" s="20"/>
      <c r="G148" s="4"/>
      <c r="H148" s="120" t="s">
        <v>191</v>
      </c>
      <c r="I148" s="125"/>
      <c r="J148" s="28"/>
    </row>
    <row r="149" spans="1:10" ht="68.400000000000006">
      <c r="A149" s="44"/>
      <c r="B149" s="4"/>
      <c r="C149" s="29" t="s">
        <v>523</v>
      </c>
      <c r="D149" s="13" t="s">
        <v>417</v>
      </c>
      <c r="E149" s="13" t="s">
        <v>431</v>
      </c>
      <c r="F149" s="13" t="s">
        <v>571</v>
      </c>
      <c r="G149" s="13"/>
      <c r="H149" s="13" t="s">
        <v>49</v>
      </c>
      <c r="I149" s="64" t="s">
        <v>123</v>
      </c>
      <c r="J149" s="28"/>
    </row>
    <row r="150" spans="1:10" ht="69">
      <c r="A150" s="44"/>
      <c r="B150" s="4"/>
      <c r="C150" s="53" t="s">
        <v>384</v>
      </c>
      <c r="D150" s="7" t="s">
        <v>435</v>
      </c>
      <c r="E150" s="54" t="s">
        <v>299</v>
      </c>
      <c r="F150" s="55" t="s">
        <v>436</v>
      </c>
      <c r="G150" s="56" t="s">
        <v>103</v>
      </c>
      <c r="H150" s="54" t="s">
        <v>49</v>
      </c>
      <c r="I150" s="54" t="s">
        <v>437</v>
      </c>
      <c r="J150" s="28"/>
    </row>
    <row r="151" spans="1:10" ht="57.6" thickBot="1">
      <c r="A151" s="44"/>
      <c r="B151" s="117"/>
      <c r="C151" s="36" t="s">
        <v>208</v>
      </c>
      <c r="D151" s="26" t="s">
        <v>344</v>
      </c>
      <c r="E151" s="26" t="s">
        <v>207</v>
      </c>
      <c r="F151" s="26" t="s">
        <v>436</v>
      </c>
      <c r="G151" s="26" t="s">
        <v>451</v>
      </c>
      <c r="H151" s="26" t="s">
        <v>103</v>
      </c>
      <c r="I151" s="127"/>
      <c r="J151" s="28"/>
    </row>
    <row r="152" spans="1:10" ht="12.6" thickBot="1">
      <c r="A152" s="128"/>
      <c r="B152" s="176" t="s">
        <v>421</v>
      </c>
      <c r="C152" s="170"/>
      <c r="D152" s="170"/>
      <c r="E152" s="170"/>
      <c r="F152" s="170"/>
      <c r="G152" s="170"/>
      <c r="H152" s="170"/>
      <c r="I152" s="170"/>
      <c r="J152" s="28"/>
    </row>
    <row r="153" spans="1:10" ht="57.6" thickBot="1">
      <c r="A153" s="172"/>
      <c r="B153" s="173"/>
      <c r="C153" s="89" t="s">
        <v>331</v>
      </c>
      <c r="D153" s="48" t="s">
        <v>344</v>
      </c>
      <c r="E153" s="48" t="s">
        <v>548</v>
      </c>
      <c r="F153" s="48" t="s">
        <v>436</v>
      </c>
      <c r="G153" s="48"/>
      <c r="H153" s="48"/>
      <c r="I153" s="133"/>
      <c r="J153" s="28"/>
    </row>
    <row r="154" spans="1:10" ht="12.6" thickBot="1">
      <c r="A154" s="141"/>
      <c r="B154" s="215" t="s">
        <v>135</v>
      </c>
      <c r="C154" s="215"/>
      <c r="D154" s="215"/>
      <c r="E154" s="215"/>
      <c r="F154" s="215"/>
      <c r="G154" s="221"/>
      <c r="H154" s="86"/>
      <c r="I154" s="148"/>
      <c r="J154" s="28"/>
    </row>
    <row r="155" spans="1:10" ht="34.799999999999997" thickBot="1">
      <c r="A155" s="183"/>
      <c r="B155" s="220"/>
      <c r="C155" s="85" t="s">
        <v>208</v>
      </c>
      <c r="D155" s="86" t="s">
        <v>432</v>
      </c>
      <c r="E155" s="87" t="s">
        <v>202</v>
      </c>
      <c r="F155" s="88" t="s">
        <v>524</v>
      </c>
      <c r="G155" s="88"/>
      <c r="H155" s="88" t="s">
        <v>433</v>
      </c>
      <c r="I155" s="87" t="s">
        <v>434</v>
      </c>
      <c r="J155" s="28"/>
    </row>
    <row r="156" spans="1:10" ht="12.6" thickBot="1">
      <c r="A156" s="141"/>
      <c r="B156" s="215" t="s">
        <v>469</v>
      </c>
      <c r="C156" s="215"/>
      <c r="D156" s="215"/>
      <c r="E156" s="215"/>
      <c r="F156" s="215"/>
      <c r="G156" s="215"/>
      <c r="H156" s="215"/>
      <c r="I156" s="215"/>
      <c r="J156" s="28" t="e">
        <f>J144</f>
        <v>#REF!</v>
      </c>
    </row>
    <row r="157" spans="1:10" ht="40.200000000000003" thickBot="1">
      <c r="A157" s="218"/>
      <c r="B157" s="219"/>
      <c r="C157" s="35" t="s">
        <v>177</v>
      </c>
      <c r="D157" s="117" t="s">
        <v>187</v>
      </c>
      <c r="E157" s="122" t="s">
        <v>188</v>
      </c>
      <c r="F157" s="84" t="s">
        <v>190</v>
      </c>
      <c r="G157" s="83"/>
      <c r="H157" s="84"/>
      <c r="I157" s="161" t="s">
        <v>189</v>
      </c>
      <c r="J157" s="28" t="e">
        <f>J156</f>
        <v>#REF!</v>
      </c>
    </row>
    <row r="158" spans="1:10" ht="12.6" thickBot="1">
      <c r="A158" s="162"/>
      <c r="B158" s="176" t="s">
        <v>553</v>
      </c>
      <c r="C158" s="176"/>
      <c r="D158" s="176"/>
      <c r="E158" s="176"/>
      <c r="F158" s="176"/>
      <c r="G158" s="176"/>
      <c r="H158" s="176"/>
      <c r="I158" s="176"/>
      <c r="J158" s="28" t="e">
        <f>J157</f>
        <v>#REF!</v>
      </c>
    </row>
    <row r="159" spans="1:10" ht="12" thickBot="1">
      <c r="A159" s="170"/>
      <c r="B159" s="171"/>
      <c r="C159" s="90"/>
      <c r="D159" s="91"/>
      <c r="E159" s="91"/>
      <c r="F159" s="91"/>
      <c r="G159" s="91"/>
      <c r="H159" s="91"/>
      <c r="I159" s="130"/>
      <c r="J159" s="28"/>
    </row>
    <row r="160" spans="1:10" ht="16.8" thickTop="1" thickBot="1">
      <c r="A160" s="177" t="s">
        <v>66</v>
      </c>
      <c r="B160" s="177"/>
      <c r="C160" s="177"/>
      <c r="D160" s="177"/>
      <c r="E160" s="177"/>
      <c r="F160" s="177"/>
      <c r="G160" s="177"/>
      <c r="H160" s="177"/>
      <c r="I160" s="177"/>
      <c r="J160" s="28"/>
    </row>
    <row r="161" spans="1:10" ht="12" thickBot="1">
      <c r="A161" s="192"/>
      <c r="B161" s="193"/>
      <c r="C161" s="79" t="s">
        <v>606</v>
      </c>
      <c r="D161" s="80" t="s">
        <v>87</v>
      </c>
      <c r="E161" s="81" t="s">
        <v>607</v>
      </c>
      <c r="F161" s="81" t="s">
        <v>609</v>
      </c>
      <c r="G161" s="81" t="s">
        <v>528</v>
      </c>
      <c r="H161" s="81" t="s">
        <v>315</v>
      </c>
      <c r="I161" s="140" t="s">
        <v>442</v>
      </c>
      <c r="J161" s="28"/>
    </row>
    <row r="162" spans="1:10" ht="12.6" thickBot="1">
      <c r="A162" s="128"/>
      <c r="B162" s="176" t="s">
        <v>426</v>
      </c>
      <c r="C162" s="176"/>
      <c r="D162" s="176"/>
      <c r="E162" s="176"/>
      <c r="F162" s="176"/>
      <c r="G162" s="176"/>
      <c r="H162" s="176"/>
      <c r="I162" s="176"/>
      <c r="J162" s="28" t="e">
        <f>J158</f>
        <v>#REF!</v>
      </c>
    </row>
    <row r="163" spans="1:10" ht="34.200000000000003">
      <c r="A163" s="172"/>
      <c r="B163" s="207"/>
      <c r="C163" s="82" t="s">
        <v>454</v>
      </c>
      <c r="D163" s="25" t="s">
        <v>446</v>
      </c>
      <c r="E163" s="25" t="s">
        <v>300</v>
      </c>
      <c r="F163" s="25" t="s">
        <v>281</v>
      </c>
      <c r="G163" s="25" t="s">
        <v>455</v>
      </c>
      <c r="H163" s="25" t="s">
        <v>456</v>
      </c>
      <c r="I163" s="152" t="s">
        <v>457</v>
      </c>
      <c r="J163" s="28" t="e">
        <f>#REF!</f>
        <v>#REF!</v>
      </c>
    </row>
    <row r="164" spans="1:10" ht="22.8">
      <c r="A164" s="206"/>
      <c r="B164" s="207"/>
      <c r="C164" s="53" t="s">
        <v>374</v>
      </c>
      <c r="D164" s="7" t="s">
        <v>376</v>
      </c>
      <c r="E164" s="7" t="s">
        <v>301</v>
      </c>
      <c r="F164" s="7" t="s">
        <v>375</v>
      </c>
      <c r="G164" s="7"/>
      <c r="H164" s="7"/>
      <c r="I164" s="155"/>
      <c r="J164" s="28" t="e">
        <f t="shared" si="2"/>
        <v>#REF!</v>
      </c>
    </row>
    <row r="165" spans="1:10" ht="34.799999999999997" thickBot="1">
      <c r="A165" s="206"/>
      <c r="B165" s="207"/>
      <c r="C165" s="63" t="s">
        <v>371</v>
      </c>
      <c r="D165" s="26" t="s">
        <v>279</v>
      </c>
      <c r="E165" s="26" t="s">
        <v>373</v>
      </c>
      <c r="F165" s="26" t="s">
        <v>126</v>
      </c>
      <c r="G165" s="26" t="s">
        <v>169</v>
      </c>
      <c r="H165" s="26" t="s">
        <v>103</v>
      </c>
      <c r="I165" s="127" t="s">
        <v>370</v>
      </c>
      <c r="J165" s="28" t="e">
        <f t="shared" si="2"/>
        <v>#REF!</v>
      </c>
    </row>
    <row r="166" spans="1:10" ht="12.6" thickBot="1">
      <c r="A166" s="128"/>
      <c r="B166" s="215" t="s">
        <v>427</v>
      </c>
      <c r="C166" s="215"/>
      <c r="D166" s="215"/>
      <c r="E166" s="215"/>
      <c r="F166" s="215"/>
      <c r="G166" s="215"/>
      <c r="H166" s="215"/>
      <c r="I166" s="215"/>
      <c r="J166" s="28" t="e">
        <f t="shared" si="2"/>
        <v>#REF!</v>
      </c>
    </row>
    <row r="167" spans="1:10" ht="45.6">
      <c r="A167" s="172"/>
      <c r="B167" s="173"/>
      <c r="C167" s="77" t="s">
        <v>489</v>
      </c>
      <c r="D167" s="25" t="s">
        <v>514</v>
      </c>
      <c r="E167" s="78" t="s">
        <v>146</v>
      </c>
      <c r="F167" s="78" t="s">
        <v>56</v>
      </c>
      <c r="G167" s="78" t="s">
        <v>103</v>
      </c>
      <c r="H167" s="78" t="s">
        <v>57</v>
      </c>
      <c r="I167" s="163" t="s">
        <v>358</v>
      </c>
      <c r="J167" s="28" t="e">
        <f t="shared" si="2"/>
        <v>#REF!</v>
      </c>
    </row>
    <row r="168" spans="1:10" ht="80.400000000000006" thickBot="1">
      <c r="A168" s="172"/>
      <c r="B168" s="173"/>
      <c r="C168" s="58" t="s">
        <v>330</v>
      </c>
      <c r="D168" s="59" t="s">
        <v>18</v>
      </c>
      <c r="E168" s="59" t="s">
        <v>77</v>
      </c>
      <c r="F168" s="59" t="s">
        <v>14</v>
      </c>
      <c r="G168" s="59" t="s">
        <v>317</v>
      </c>
      <c r="H168" s="59" t="s">
        <v>522</v>
      </c>
      <c r="I168" s="137" t="s">
        <v>445</v>
      </c>
      <c r="J168" s="28" t="e">
        <f t="shared" si="2"/>
        <v>#REF!</v>
      </c>
    </row>
    <row r="169" spans="1:10" ht="12.6" thickBot="1">
      <c r="A169" s="128"/>
      <c r="B169" s="176" t="s">
        <v>229</v>
      </c>
      <c r="C169" s="176"/>
      <c r="D169" s="176"/>
      <c r="E169" s="176"/>
      <c r="F169" s="176"/>
      <c r="G169" s="176"/>
      <c r="H169" s="176"/>
      <c r="I169" s="176"/>
      <c r="J169" s="28" t="e">
        <f t="shared" si="2"/>
        <v>#REF!</v>
      </c>
    </row>
    <row r="170" spans="1:10" ht="69" thickBot="1">
      <c r="A170" s="172"/>
      <c r="B170" s="172"/>
      <c r="C170" s="76" t="s">
        <v>170</v>
      </c>
      <c r="D170" s="74" t="s">
        <v>621</v>
      </c>
      <c r="E170" s="91" t="s">
        <v>622</v>
      </c>
      <c r="F170" s="91" t="s">
        <v>230</v>
      </c>
      <c r="G170" s="91" t="s">
        <v>103</v>
      </c>
      <c r="H170" s="91" t="s">
        <v>590</v>
      </c>
      <c r="I170" s="130"/>
      <c r="J170" s="28" t="e">
        <f t="shared" si="2"/>
        <v>#REF!</v>
      </c>
    </row>
    <row r="171" spans="1:10" ht="12.6" thickBot="1">
      <c r="A171" s="145"/>
      <c r="B171" s="181" t="s">
        <v>620</v>
      </c>
      <c r="C171" s="198"/>
      <c r="D171" s="198"/>
      <c r="E171" s="198"/>
      <c r="F171" s="198"/>
      <c r="G171" s="198"/>
      <c r="H171" s="198"/>
      <c r="I171" s="198"/>
      <c r="J171" s="28" t="e">
        <f t="shared" si="2"/>
        <v>#REF!</v>
      </c>
    </row>
    <row r="172" spans="1:10" ht="160.19999999999999" thickBot="1">
      <c r="A172" s="222"/>
      <c r="B172" s="173"/>
      <c r="C172" s="73" t="s">
        <v>61</v>
      </c>
      <c r="D172" s="74" t="s">
        <v>62</v>
      </c>
      <c r="E172" s="75" t="s">
        <v>619</v>
      </c>
      <c r="F172" s="74" t="s">
        <v>63</v>
      </c>
      <c r="G172" s="74" t="s">
        <v>64</v>
      </c>
      <c r="H172" s="74" t="s">
        <v>558</v>
      </c>
      <c r="I172" s="164" t="s">
        <v>559</v>
      </c>
      <c r="J172" s="28" t="e">
        <f t="shared" si="2"/>
        <v>#REF!</v>
      </c>
    </row>
    <row r="173" spans="1:10" ht="12.6" thickBot="1">
      <c r="A173" s="128"/>
      <c r="B173" s="176" t="s">
        <v>428</v>
      </c>
      <c r="C173" s="176"/>
      <c r="D173" s="176"/>
      <c r="E173" s="176"/>
      <c r="F173" s="176"/>
      <c r="G173" s="176"/>
      <c r="H173" s="176"/>
      <c r="I173" s="176"/>
      <c r="J173" s="28" t="e">
        <f t="shared" si="2"/>
        <v>#REF!</v>
      </c>
    </row>
    <row r="174" spans="1:10" ht="12" thickBot="1">
      <c r="A174" s="172"/>
      <c r="B174" s="226"/>
      <c r="C174" s="49"/>
      <c r="D174" s="49"/>
      <c r="E174" s="49"/>
      <c r="F174" s="49"/>
      <c r="G174" s="49"/>
      <c r="H174" s="49"/>
      <c r="I174" s="158"/>
      <c r="J174" s="28" t="e">
        <f t="shared" si="2"/>
        <v>#REF!</v>
      </c>
    </row>
    <row r="175" spans="1:10" ht="12.6" thickBot="1">
      <c r="A175" s="128"/>
      <c r="B175" s="176" t="s">
        <v>429</v>
      </c>
      <c r="C175" s="176"/>
      <c r="D175" s="176"/>
      <c r="E175" s="176"/>
      <c r="F175" s="176"/>
      <c r="G175" s="176"/>
      <c r="H175" s="176"/>
      <c r="I175" s="176"/>
      <c r="J175" s="28" t="e">
        <f t="shared" si="2"/>
        <v>#REF!</v>
      </c>
    </row>
    <row r="176" spans="1:10" ht="125.4">
      <c r="A176" s="172"/>
      <c r="B176" s="173"/>
      <c r="C176" s="37" t="s">
        <v>577</v>
      </c>
      <c r="D176" s="25" t="s">
        <v>578</v>
      </c>
      <c r="E176" s="25" t="s">
        <v>508</v>
      </c>
      <c r="F176" s="25" t="s">
        <v>83</v>
      </c>
      <c r="G176" s="25" t="s">
        <v>103</v>
      </c>
      <c r="H176" s="25" t="s">
        <v>611</v>
      </c>
      <c r="I176" s="152" t="s">
        <v>103</v>
      </c>
      <c r="J176" s="28" t="e">
        <f t="shared" si="2"/>
        <v>#REF!</v>
      </c>
    </row>
    <row r="177" spans="1:16" ht="34.200000000000003">
      <c r="A177" s="172"/>
      <c r="B177" s="173"/>
      <c r="C177" s="30" t="s">
        <v>490</v>
      </c>
      <c r="D177" s="7" t="s">
        <v>514</v>
      </c>
      <c r="E177" s="7" t="s">
        <v>55</v>
      </c>
      <c r="F177" s="7" t="s">
        <v>215</v>
      </c>
      <c r="G177" s="7"/>
      <c r="H177" s="7" t="s">
        <v>590</v>
      </c>
      <c r="I177" s="155" t="s">
        <v>358</v>
      </c>
      <c r="J177" s="28" t="e">
        <f t="shared" si="2"/>
        <v>#REF!</v>
      </c>
    </row>
    <row r="178" spans="1:16" ht="46.2" thickBot="1">
      <c r="A178" s="172"/>
      <c r="B178" s="173"/>
      <c r="C178" s="69" t="s">
        <v>166</v>
      </c>
      <c r="D178" s="70" t="s">
        <v>343</v>
      </c>
      <c r="E178" s="70" t="s">
        <v>564</v>
      </c>
      <c r="F178" s="70" t="s">
        <v>565</v>
      </c>
      <c r="G178" s="70" t="s">
        <v>103</v>
      </c>
      <c r="H178" s="70" t="s">
        <v>566</v>
      </c>
      <c r="I178" s="138" t="s">
        <v>567</v>
      </c>
      <c r="J178" s="28" t="e">
        <f t="shared" si="2"/>
        <v>#REF!</v>
      </c>
    </row>
    <row r="179" spans="1:16" ht="13.8" thickBot="1">
      <c r="A179" s="128"/>
      <c r="B179" s="176" t="s">
        <v>239</v>
      </c>
      <c r="C179" s="217"/>
      <c r="D179" s="217"/>
      <c r="E179" s="217"/>
      <c r="F179" s="217"/>
      <c r="G179" s="217"/>
      <c r="H179" s="217"/>
      <c r="I179" s="217"/>
      <c r="J179" s="28" t="e">
        <f t="shared" si="2"/>
        <v>#REF!</v>
      </c>
    </row>
    <row r="180" spans="1:16" ht="91.2">
      <c r="A180" s="172"/>
      <c r="B180" s="173"/>
      <c r="C180" s="71" t="s">
        <v>240</v>
      </c>
      <c r="D180" s="48" t="s">
        <v>387</v>
      </c>
      <c r="E180" s="48" t="s">
        <v>252</v>
      </c>
      <c r="F180" s="48" t="s">
        <v>303</v>
      </c>
      <c r="G180" s="48" t="s">
        <v>304</v>
      </c>
      <c r="H180" s="48" t="s">
        <v>305</v>
      </c>
      <c r="I180" s="133" t="s">
        <v>306</v>
      </c>
      <c r="J180" s="28" t="e">
        <f t="shared" si="2"/>
        <v>#REF!</v>
      </c>
    </row>
    <row r="181" spans="1:16" ht="126" thickBot="1">
      <c r="A181" s="172"/>
      <c r="B181" s="173"/>
      <c r="C181" s="36" t="s">
        <v>307</v>
      </c>
      <c r="D181" s="26" t="s">
        <v>400</v>
      </c>
      <c r="E181" s="26" t="s">
        <v>253</v>
      </c>
      <c r="F181" s="26" t="s">
        <v>224</v>
      </c>
      <c r="G181" s="26" t="s">
        <v>262</v>
      </c>
      <c r="H181" s="26" t="s">
        <v>226</v>
      </c>
      <c r="I181" s="127" t="s">
        <v>227</v>
      </c>
      <c r="J181" s="28" t="e">
        <f t="shared" si="2"/>
        <v>#REF!</v>
      </c>
    </row>
    <row r="182" spans="1:16" ht="13.2" thickBot="1">
      <c r="A182" s="223" t="s">
        <v>447</v>
      </c>
      <c r="B182" s="224"/>
      <c r="C182" s="224"/>
      <c r="D182" s="224"/>
      <c r="E182" s="224"/>
      <c r="F182" s="224"/>
      <c r="G182" s="224"/>
      <c r="H182" s="224"/>
      <c r="I182" s="224"/>
      <c r="J182" s="28" t="e">
        <f t="shared" si="2"/>
        <v>#REF!</v>
      </c>
    </row>
    <row r="183" spans="1:16" ht="57">
      <c r="A183" s="172"/>
      <c r="B183" s="173"/>
      <c r="C183" s="68" t="s">
        <v>150</v>
      </c>
      <c r="D183" s="60" t="s">
        <v>140</v>
      </c>
      <c r="E183" s="48" t="s">
        <v>141</v>
      </c>
      <c r="F183" s="48" t="s">
        <v>117</v>
      </c>
      <c r="G183" s="48"/>
      <c r="H183" s="48" t="s">
        <v>142</v>
      </c>
      <c r="I183" s="133" t="s">
        <v>156</v>
      </c>
      <c r="J183" s="28" t="e">
        <f t="shared" si="2"/>
        <v>#REF!</v>
      </c>
    </row>
    <row r="184" spans="1:16" ht="45.6">
      <c r="A184" s="172"/>
      <c r="B184" s="173"/>
      <c r="C184" s="29" t="s">
        <v>157</v>
      </c>
      <c r="D184" s="13" t="s">
        <v>140</v>
      </c>
      <c r="E184" s="26" t="s">
        <v>158</v>
      </c>
      <c r="F184" s="26" t="s">
        <v>117</v>
      </c>
      <c r="G184" s="26"/>
      <c r="H184" s="26" t="s">
        <v>38</v>
      </c>
      <c r="I184" s="127" t="s">
        <v>156</v>
      </c>
      <c r="J184" s="28" t="e">
        <f t="shared" si="2"/>
        <v>#REF!</v>
      </c>
    </row>
    <row r="185" spans="1:16" s="14" customFormat="1" ht="23.4" thickBot="1">
      <c r="A185" s="202"/>
      <c r="B185" s="203"/>
      <c r="C185" s="66" t="s">
        <v>389</v>
      </c>
      <c r="D185" s="67" t="s">
        <v>390</v>
      </c>
      <c r="E185" s="67" t="s">
        <v>388</v>
      </c>
      <c r="F185" s="67"/>
      <c r="G185" s="67"/>
      <c r="H185" s="67"/>
      <c r="I185" s="165"/>
      <c r="J185" s="28" t="e">
        <f t="shared" si="2"/>
        <v>#REF!</v>
      </c>
      <c r="K185" s="13"/>
      <c r="L185" s="13"/>
      <c r="M185" s="13"/>
      <c r="N185" s="13"/>
      <c r="O185" s="13"/>
      <c r="P185" s="13"/>
    </row>
    <row r="186" spans="1:16" ht="16.2" thickBot="1">
      <c r="A186" s="225" t="s">
        <v>392</v>
      </c>
      <c r="B186" s="198"/>
      <c r="C186" s="198"/>
      <c r="D186" s="198"/>
      <c r="E186" s="198"/>
      <c r="F186" s="198"/>
      <c r="G186" s="198"/>
      <c r="H186" s="198"/>
      <c r="I186" s="198"/>
      <c r="J186" s="28" t="e">
        <f t="shared" si="2"/>
        <v>#REF!</v>
      </c>
    </row>
    <row r="187" spans="1:16" ht="42.9" customHeight="1">
      <c r="A187" s="192"/>
      <c r="B187" s="193"/>
      <c r="C187" s="40" t="s">
        <v>606</v>
      </c>
      <c r="D187" s="24" t="s">
        <v>87</v>
      </c>
      <c r="E187" s="23" t="s">
        <v>607</v>
      </c>
      <c r="F187" s="23" t="s">
        <v>609</v>
      </c>
      <c r="G187" s="23" t="s">
        <v>528</v>
      </c>
      <c r="H187" s="41" t="s">
        <v>315</v>
      </c>
      <c r="I187" s="166" t="s">
        <v>442</v>
      </c>
      <c r="J187" s="28" t="e">
        <f t="shared" si="2"/>
        <v>#REF!</v>
      </c>
    </row>
    <row r="188" spans="1:16" ht="45.6">
      <c r="A188" s="172"/>
      <c r="B188" s="173"/>
      <c r="C188" s="28" t="s">
        <v>404</v>
      </c>
      <c r="D188" s="3" t="s">
        <v>582</v>
      </c>
      <c r="E188" s="3" t="s">
        <v>231</v>
      </c>
      <c r="F188" s="3" t="s">
        <v>232</v>
      </c>
      <c r="G188" s="3" t="s">
        <v>233</v>
      </c>
      <c r="H188" s="3" t="s">
        <v>234</v>
      </c>
      <c r="I188" s="126" t="s">
        <v>235</v>
      </c>
      <c r="J188" s="28" t="e">
        <f t="shared" si="2"/>
        <v>#REF!</v>
      </c>
    </row>
    <row r="189" spans="1:16" s="14" customFormat="1" ht="45.6">
      <c r="A189" s="172"/>
      <c r="B189" s="173"/>
      <c r="C189" s="28" t="s">
        <v>30</v>
      </c>
      <c r="D189" s="3"/>
      <c r="E189" s="3" t="s">
        <v>151</v>
      </c>
      <c r="F189" s="3" t="s">
        <v>579</v>
      </c>
      <c r="G189" s="3" t="s">
        <v>580</v>
      </c>
      <c r="H189" s="3" t="s">
        <v>103</v>
      </c>
      <c r="I189" s="127" t="s">
        <v>581</v>
      </c>
      <c r="J189" s="28" t="e">
        <f t="shared" si="2"/>
        <v>#REF!</v>
      </c>
      <c r="K189" s="13"/>
      <c r="L189" s="13"/>
      <c r="M189" s="13"/>
      <c r="N189" s="13"/>
      <c r="O189" s="13"/>
      <c r="P189" s="13"/>
    </row>
    <row r="190" spans="1:16" s="14" customFormat="1" ht="34.200000000000003">
      <c r="A190" s="172"/>
      <c r="B190" s="173"/>
      <c r="C190" s="28" t="s">
        <v>601</v>
      </c>
      <c r="D190" s="3"/>
      <c r="E190" s="3" t="s">
        <v>550</v>
      </c>
      <c r="F190" s="3" t="s">
        <v>473</v>
      </c>
      <c r="G190" s="3" t="s">
        <v>551</v>
      </c>
      <c r="H190" s="3" t="s">
        <v>588</v>
      </c>
      <c r="I190" s="126" t="s">
        <v>605</v>
      </c>
      <c r="J190" s="28" t="e">
        <f t="shared" si="2"/>
        <v>#REF!</v>
      </c>
      <c r="K190" s="13"/>
      <c r="L190" s="13"/>
      <c r="M190" s="13"/>
      <c r="N190" s="13"/>
      <c r="O190" s="13"/>
      <c r="P190" s="13"/>
    </row>
    <row r="191" spans="1:16" ht="102.6">
      <c r="A191" s="172"/>
      <c r="B191" s="173"/>
      <c r="C191" s="36" t="s">
        <v>534</v>
      </c>
      <c r="D191" s="26" t="s">
        <v>517</v>
      </c>
      <c r="E191" s="26" t="s">
        <v>59</v>
      </c>
      <c r="F191" s="26" t="s">
        <v>518</v>
      </c>
      <c r="G191" s="26" t="s">
        <v>519</v>
      </c>
      <c r="H191" s="26" t="s">
        <v>520</v>
      </c>
      <c r="I191" s="127" t="s">
        <v>521</v>
      </c>
      <c r="J191" s="28" t="e">
        <f t="shared" si="2"/>
        <v>#REF!</v>
      </c>
    </row>
    <row r="192" spans="1:16" ht="57">
      <c r="A192" s="172"/>
      <c r="B192" s="173"/>
      <c r="C192" s="36" t="s">
        <v>136</v>
      </c>
      <c r="D192" s="26"/>
      <c r="E192" s="26" t="s">
        <v>12</v>
      </c>
      <c r="F192" s="26" t="s">
        <v>14</v>
      </c>
      <c r="G192" s="26" t="s">
        <v>379</v>
      </c>
      <c r="H192" s="26" t="s">
        <v>13</v>
      </c>
      <c r="I192" s="127" t="s">
        <v>581</v>
      </c>
      <c r="J192" s="28" t="e">
        <f t="shared" si="2"/>
        <v>#REF!</v>
      </c>
    </row>
    <row r="193" spans="1:16">
      <c r="A193" s="100"/>
      <c r="B193" s="20"/>
      <c r="C193" s="46"/>
      <c r="D193" s="46"/>
      <c r="E193" s="46"/>
      <c r="F193" s="46"/>
      <c r="G193" s="46"/>
      <c r="H193" s="46"/>
      <c r="I193" s="46"/>
      <c r="J193" s="28" t="e">
        <f t="shared" si="2"/>
        <v>#REF!</v>
      </c>
    </row>
    <row r="194" spans="1:16">
      <c r="A194" s="19"/>
      <c r="J194" s="28" t="e">
        <f t="shared" si="2"/>
        <v>#REF!</v>
      </c>
    </row>
    <row r="195" spans="1:16">
      <c r="J195" s="28" t="e">
        <f t="shared" si="2"/>
        <v>#REF!</v>
      </c>
    </row>
    <row r="196" spans="1:16" s="14" customFormat="1">
      <c r="A196" s="5"/>
      <c r="B196" s="3"/>
      <c r="C196" s="3"/>
      <c r="D196" s="3"/>
      <c r="E196" s="4"/>
      <c r="F196" s="3"/>
      <c r="G196" s="3"/>
      <c r="H196" s="3"/>
      <c r="I196" s="3"/>
      <c r="J196" s="28" t="e">
        <f t="shared" si="2"/>
        <v>#REF!</v>
      </c>
      <c r="K196" s="13"/>
      <c r="L196" s="13"/>
      <c r="M196" s="13"/>
      <c r="N196" s="13"/>
      <c r="O196" s="13"/>
      <c r="P196" s="13"/>
    </row>
    <row r="197" spans="1:16">
      <c r="J197" s="28" t="e">
        <f t="shared" si="2"/>
        <v>#REF!</v>
      </c>
    </row>
    <row r="198" spans="1:16">
      <c r="J198" s="28" t="e">
        <f t="shared" si="2"/>
        <v>#REF!</v>
      </c>
    </row>
    <row r="199" spans="1:16">
      <c r="J199" s="28" t="e">
        <f t="shared" si="2"/>
        <v>#REF!</v>
      </c>
    </row>
    <row r="200" spans="1:16">
      <c r="J200" s="28" t="e">
        <f t="shared" si="2"/>
        <v>#REF!</v>
      </c>
    </row>
    <row r="201" spans="1:16">
      <c r="J201" s="28" t="e">
        <f t="shared" ref="J201:J212" si="3">J200</f>
        <v>#REF!</v>
      </c>
    </row>
    <row r="202" spans="1:16">
      <c r="J202" s="28" t="e">
        <f t="shared" si="3"/>
        <v>#REF!</v>
      </c>
    </row>
    <row r="203" spans="1:16">
      <c r="J203" s="28" t="e">
        <f t="shared" si="3"/>
        <v>#REF!</v>
      </c>
    </row>
    <row r="204" spans="1:16">
      <c r="J204" s="28" t="e">
        <f t="shared" si="3"/>
        <v>#REF!</v>
      </c>
    </row>
    <row r="205" spans="1:16">
      <c r="J205" s="28" t="e">
        <f t="shared" si="3"/>
        <v>#REF!</v>
      </c>
    </row>
    <row r="206" spans="1:16">
      <c r="J206" s="28" t="e">
        <f t="shared" si="3"/>
        <v>#REF!</v>
      </c>
    </row>
    <row r="207" spans="1:16">
      <c r="J207" s="28" t="e">
        <f t="shared" si="3"/>
        <v>#REF!</v>
      </c>
    </row>
    <row r="208" spans="1:16">
      <c r="J208" s="28" t="e">
        <f t="shared" si="3"/>
        <v>#REF!</v>
      </c>
    </row>
    <row r="209" spans="1:16">
      <c r="J209" s="28" t="e">
        <f t="shared" si="3"/>
        <v>#REF!</v>
      </c>
    </row>
    <row r="210" spans="1:16">
      <c r="J210" s="28" t="e">
        <f t="shared" si="3"/>
        <v>#REF!</v>
      </c>
    </row>
    <row r="211" spans="1:16">
      <c r="J211" s="28" t="e">
        <f t="shared" si="3"/>
        <v>#REF!</v>
      </c>
    </row>
    <row r="212" spans="1:16">
      <c r="J212" s="28" t="e">
        <f t="shared" si="3"/>
        <v>#REF!</v>
      </c>
    </row>
    <row r="213" spans="1:16">
      <c r="J213" s="28"/>
    </row>
    <row r="214" spans="1:16">
      <c r="J214" s="28"/>
    </row>
    <row r="215" spans="1:16">
      <c r="J215" s="28"/>
    </row>
    <row r="216" spans="1:16" s="18" customFormat="1" ht="13.2">
      <c r="A216" s="5"/>
      <c r="B216" s="3"/>
      <c r="C216" s="3"/>
      <c r="D216" s="3"/>
      <c r="E216" s="3"/>
      <c r="F216" s="3"/>
      <c r="G216" s="3"/>
      <c r="H216" s="3"/>
      <c r="I216" s="3"/>
      <c r="J216" s="32"/>
      <c r="K216" s="15"/>
      <c r="L216" s="15"/>
      <c r="M216" s="15"/>
      <c r="N216" s="15"/>
      <c r="O216" s="15"/>
      <c r="P216" s="15"/>
    </row>
    <row r="217" spans="1:16" ht="12.9" customHeight="1">
      <c r="J217" s="28"/>
    </row>
    <row r="218" spans="1:16" s="18" customFormat="1" ht="13.2">
      <c r="A218" s="5"/>
      <c r="B218" s="3"/>
      <c r="C218" s="3"/>
      <c r="D218" s="3"/>
      <c r="E218" s="3"/>
      <c r="F218" s="3"/>
      <c r="G218" s="3"/>
      <c r="H218" s="3"/>
      <c r="I218" s="3"/>
      <c r="J218" s="32"/>
      <c r="K218" s="15"/>
      <c r="L218" s="15"/>
      <c r="M218" s="15"/>
      <c r="N218" s="15"/>
      <c r="O218" s="15"/>
      <c r="P218" s="15"/>
    </row>
    <row r="219" spans="1:16" s="18" customFormat="1" ht="13.2">
      <c r="A219" s="5"/>
      <c r="B219" s="3"/>
      <c r="C219" s="3"/>
      <c r="D219" s="3"/>
      <c r="E219" s="3"/>
      <c r="F219" s="3"/>
      <c r="G219" s="3"/>
      <c r="H219" s="3"/>
      <c r="I219" s="3"/>
      <c r="J219" s="32"/>
      <c r="K219" s="15"/>
      <c r="L219" s="15"/>
      <c r="M219" s="15"/>
      <c r="N219" s="15"/>
      <c r="O219" s="15"/>
      <c r="P219" s="15"/>
    </row>
    <row r="220" spans="1:16" s="18" customFormat="1" ht="13.2">
      <c r="A220" s="5"/>
      <c r="B220" s="3"/>
      <c r="C220" s="3"/>
      <c r="D220" s="3"/>
      <c r="E220" s="3"/>
      <c r="F220" s="3"/>
      <c r="G220" s="3"/>
      <c r="H220" s="3"/>
      <c r="I220" s="3"/>
      <c r="J220" s="32"/>
      <c r="K220" s="15"/>
      <c r="L220" s="15"/>
      <c r="M220" s="15"/>
      <c r="N220" s="15"/>
      <c r="O220" s="15"/>
      <c r="P220" s="15"/>
    </row>
    <row r="221" spans="1:16" s="18" customFormat="1" ht="13.2">
      <c r="A221" s="5"/>
      <c r="B221" s="3"/>
      <c r="C221" s="3"/>
      <c r="D221" s="3"/>
      <c r="E221" s="3"/>
      <c r="F221" s="3"/>
      <c r="G221" s="3"/>
      <c r="H221" s="3"/>
      <c r="I221" s="3"/>
      <c r="J221" s="32"/>
      <c r="K221" s="15"/>
      <c r="L221" s="15"/>
      <c r="M221" s="15"/>
      <c r="N221" s="15"/>
      <c r="O221" s="15"/>
      <c r="P221" s="15"/>
    </row>
    <row r="222" spans="1:16" s="18" customFormat="1" ht="13.2">
      <c r="A222" s="5"/>
      <c r="B222" s="3"/>
      <c r="C222" s="3"/>
      <c r="D222" s="3"/>
      <c r="E222" s="3"/>
      <c r="F222" s="3"/>
      <c r="G222" s="3"/>
      <c r="H222" s="3"/>
      <c r="I222" s="3"/>
      <c r="J222" s="32"/>
      <c r="K222" s="15"/>
      <c r="L222" s="15"/>
      <c r="M222" s="15"/>
      <c r="N222" s="15"/>
      <c r="O222" s="15"/>
      <c r="P222" s="15"/>
    </row>
    <row r="223" spans="1:16" s="18" customFormat="1" ht="13.2">
      <c r="A223" s="5"/>
      <c r="B223" s="3"/>
      <c r="C223" s="3"/>
      <c r="D223" s="3"/>
      <c r="E223" s="3"/>
      <c r="F223" s="3"/>
      <c r="G223" s="3"/>
      <c r="H223" s="3"/>
      <c r="I223" s="3"/>
      <c r="J223" s="32"/>
      <c r="K223" s="15"/>
      <c r="L223" s="15"/>
      <c r="M223" s="15"/>
      <c r="N223" s="15"/>
      <c r="O223" s="15"/>
      <c r="P223" s="15"/>
    </row>
    <row r="224" spans="1:16" s="18" customFormat="1" ht="13.2">
      <c r="A224" s="5"/>
      <c r="B224" s="3"/>
      <c r="C224" s="3"/>
      <c r="D224" s="3"/>
      <c r="E224" s="3"/>
      <c r="F224" s="3"/>
      <c r="G224" s="3"/>
      <c r="H224" s="3"/>
      <c r="I224" s="3"/>
      <c r="J224" s="32"/>
      <c r="K224" s="15"/>
      <c r="L224" s="15"/>
      <c r="M224" s="15"/>
      <c r="N224" s="15"/>
      <c r="O224" s="15"/>
      <c r="P224" s="15"/>
    </row>
    <row r="225" spans="1:16" s="18" customFormat="1" ht="13.2">
      <c r="A225" s="5"/>
      <c r="B225" s="3"/>
      <c r="C225" s="3"/>
      <c r="D225" s="3"/>
      <c r="E225" s="3"/>
      <c r="F225" s="3"/>
      <c r="G225" s="3"/>
      <c r="H225" s="3"/>
      <c r="I225" s="3"/>
      <c r="J225" s="32"/>
      <c r="K225" s="15"/>
      <c r="L225" s="15"/>
      <c r="M225" s="15"/>
      <c r="N225" s="15"/>
      <c r="O225" s="15"/>
      <c r="P225" s="15"/>
    </row>
    <row r="226" spans="1:16">
      <c r="J226" s="28"/>
    </row>
    <row r="227" spans="1:16">
      <c r="J227" s="28"/>
    </row>
    <row r="228" spans="1:16">
      <c r="J228" s="28"/>
    </row>
    <row r="229" spans="1:16">
      <c r="J229" s="28"/>
    </row>
    <row r="230" spans="1:16">
      <c r="J230" s="28"/>
    </row>
    <row r="231" spans="1:16">
      <c r="J231" s="28"/>
    </row>
    <row r="232" spans="1:16" ht="12">
      <c r="J232" s="31"/>
    </row>
    <row r="233" spans="1:16" ht="15" customHeight="1">
      <c r="J233" s="28"/>
    </row>
    <row r="234" spans="1:16" ht="15" customHeight="1">
      <c r="J234" s="28"/>
    </row>
    <row r="235" spans="1:16">
      <c r="J235" s="28"/>
    </row>
    <row r="236" spans="1:16" ht="15" customHeight="1">
      <c r="J236" s="28"/>
    </row>
    <row r="237" spans="1:16">
      <c r="J237" s="28"/>
    </row>
    <row r="238" spans="1:16">
      <c r="J238" s="28"/>
    </row>
    <row r="239" spans="1:16">
      <c r="J239" s="28"/>
    </row>
    <row r="240" spans="1:16">
      <c r="J240" s="28"/>
    </row>
    <row r="241" spans="10:10">
      <c r="J241" s="28"/>
    </row>
    <row r="242" spans="10:10">
      <c r="J242" s="28"/>
    </row>
    <row r="243" spans="10:10">
      <c r="J243" s="28"/>
    </row>
    <row r="244" spans="10:10">
      <c r="J244" s="28"/>
    </row>
    <row r="245" spans="10:10">
      <c r="J245" s="28"/>
    </row>
    <row r="246" spans="10:10">
      <c r="J246" s="28"/>
    </row>
    <row r="247" spans="10:10">
      <c r="J247" s="28"/>
    </row>
  </sheetData>
  <mergeCells count="87">
    <mergeCell ref="A187:B192"/>
    <mergeCell ref="B169:I169"/>
    <mergeCell ref="A172:B172"/>
    <mergeCell ref="A182:I182"/>
    <mergeCell ref="B171:I171"/>
    <mergeCell ref="A186:I186"/>
    <mergeCell ref="A174:B174"/>
    <mergeCell ref="A176:B178"/>
    <mergeCell ref="A180:B181"/>
    <mergeCell ref="A183:B185"/>
    <mergeCell ref="A161:B161"/>
    <mergeCell ref="A163:B165"/>
    <mergeCell ref="A167:B168"/>
    <mergeCell ref="A159:B159"/>
    <mergeCell ref="B156:I156"/>
    <mergeCell ref="A157:B157"/>
    <mergeCell ref="B179:I179"/>
    <mergeCell ref="B175:I175"/>
    <mergeCell ref="A170:B170"/>
    <mergeCell ref="B162:I162"/>
    <mergeCell ref="B166:I166"/>
    <mergeCell ref="B173:I173"/>
    <mergeCell ref="B131:I131"/>
    <mergeCell ref="B146:I146"/>
    <mergeCell ref="B158:I158"/>
    <mergeCell ref="A128:B128"/>
    <mergeCell ref="A142:B143"/>
    <mergeCell ref="A145:B145"/>
    <mergeCell ref="A129:I129"/>
    <mergeCell ref="A153:B153"/>
    <mergeCell ref="A155:B155"/>
    <mergeCell ref="B154:G154"/>
    <mergeCell ref="A80:I80"/>
    <mergeCell ref="A101:B113"/>
    <mergeCell ref="A86:B99"/>
    <mergeCell ref="A83:B84"/>
    <mergeCell ref="A160:I160"/>
    <mergeCell ref="B127:I127"/>
    <mergeCell ref="A81:B81"/>
    <mergeCell ref="B82:I82"/>
    <mergeCell ref="B85:I85"/>
    <mergeCell ref="B152:I152"/>
    <mergeCell ref="A19:B19"/>
    <mergeCell ref="A21:B24"/>
    <mergeCell ref="A26:B28"/>
    <mergeCell ref="B43:I43"/>
    <mergeCell ref="B45:I45"/>
    <mergeCell ref="B18:I18"/>
    <mergeCell ref="A130:B130"/>
    <mergeCell ref="A51:B51"/>
    <mergeCell ref="A53:B54"/>
    <mergeCell ref="A56:B56"/>
    <mergeCell ref="B114:I114"/>
    <mergeCell ref="B100:I100"/>
    <mergeCell ref="B63:I63"/>
    <mergeCell ref="A64:B64"/>
    <mergeCell ref="A66:B68"/>
    <mergeCell ref="B73:I73"/>
    <mergeCell ref="A1:I1"/>
    <mergeCell ref="B20:I20"/>
    <mergeCell ref="A38:B42"/>
    <mergeCell ref="A44:B44"/>
    <mergeCell ref="A2:I2"/>
    <mergeCell ref="B3:I3"/>
    <mergeCell ref="B16:I16"/>
    <mergeCell ref="B25:I25"/>
    <mergeCell ref="B37:I37"/>
    <mergeCell ref="A17:B17"/>
    <mergeCell ref="B29:I29"/>
    <mergeCell ref="A48:I48"/>
    <mergeCell ref="A58:B62"/>
    <mergeCell ref="B57:I57"/>
    <mergeCell ref="B52:I52"/>
    <mergeCell ref="B55:I55"/>
    <mergeCell ref="A49:B49"/>
    <mergeCell ref="A46:B46"/>
    <mergeCell ref="B47:I47"/>
    <mergeCell ref="A77:B77"/>
    <mergeCell ref="A79:B79"/>
    <mergeCell ref="B50:I50"/>
    <mergeCell ref="A70:B70"/>
    <mergeCell ref="A74:B76"/>
    <mergeCell ref="A72:B72"/>
    <mergeCell ref="B71:I71"/>
    <mergeCell ref="B65:I65"/>
    <mergeCell ref="B69:I69"/>
    <mergeCell ref="B78:I78"/>
  </mergeCells>
  <phoneticPr fontId="0" type="noConversion"/>
  <hyperlinks>
    <hyperlink ref="D36" r:id="rId1" display="dpkrabbe@usgs.gov"/>
    <hyperlink ref="D105" r:id="rId2" display="dpkrabbe@usgs.gov"/>
  </hyperlinks>
  <pageMargins left="0.53" right="0.46" top="1" bottom="1" header="0.5" footer="0.5"/>
  <pageSetup scale="73" fitToHeight="0" orientation="portrait" horizontalDpi="4294967292" verticalDpi="4294967292" r:id="rId3"/>
  <headerFooter alignWithMargins="0">
    <oddHeader>&amp;CUSGS Mercury Research</oddHeader>
    <oddFooter>Prepared by Sarah Gerould &amp;D&amp;RPage &amp;P</oddFooter>
  </headerFooter>
  <rowBreaks count="9" manualBreakCount="9">
    <brk id="13" max="8" man="1"/>
    <brk id="28" max="8" man="1"/>
    <brk id="36" max="8" man="1"/>
    <brk id="47" max="8" man="1"/>
    <brk id="62" max="8" man="1"/>
    <brk id="72" max="8" man="1"/>
    <brk id="128" max="8" man="1"/>
    <brk id="145" max="8" man="1"/>
    <brk id="16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375" defaultRowHeight="11.4"/>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375" defaultRowHeight="11.4"/>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USGS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Gerould</dc:creator>
  <cp:lastModifiedBy>Aniket Gupta</cp:lastModifiedBy>
  <cp:lastPrinted>2001-05-07T19:17:16Z</cp:lastPrinted>
  <dcterms:created xsi:type="dcterms:W3CDTF">2000-03-10T20:14:22Z</dcterms:created>
  <dcterms:modified xsi:type="dcterms:W3CDTF">2024-02-03T22:32:06Z</dcterms:modified>
</cp:coreProperties>
</file>