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22F0ACF5-3C7F-4A48-85BC-BFCC21EC7366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</sheets>
  <definedNames>
    <definedName name="Fields_separated" hidden="1">{"'Sheet1'!$A$132:$F$132","'Sheet1'!$A$1:$E$135","'Sheet1'!$A$1:$J$136"}</definedName>
    <definedName name="HTML_CodePage" hidden="1">1252</definedName>
    <definedName name="HTML_Control" hidden="1">{"'Sheet1'!$A$132:$F$132","'Sheet1'!$A$1:$E$135","'Sheet1'!$A$1:$J$136"}</definedName>
    <definedName name="HTML_Description" hidden="1">""</definedName>
    <definedName name="HTML_Email" hidden="1">""</definedName>
    <definedName name="HTML_Header" hidden="1">"Journal costs and citationsj"</definedName>
    <definedName name="HTML_LastUpdate" hidden="1">"2/18/00"</definedName>
    <definedName name="HTML_LineAfter" hidden="1">FALSE</definedName>
    <definedName name="HTML_LineBefore" hidden="1">FALSE</definedName>
    <definedName name="HTML_Name" hidden="1">"Ted Bergstrom"</definedName>
    <definedName name="HTML_OBDlg2" hidden="1">TRUE</definedName>
    <definedName name="HTML_OBDlg4" hidden="1">TRUE</definedName>
    <definedName name="HTML_OS" hidden="1">0</definedName>
    <definedName name="HTML_PathFile" hidden="1">"C:\My Documents\jprices"</definedName>
    <definedName name="HTML_Title" hidden="1">"Journals Sorted by Cost per Recent Cite"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K3" i="1"/>
  <c r="M3" i="1"/>
  <c r="G4" i="1"/>
  <c r="H4" i="1"/>
  <c r="K4" i="1"/>
  <c r="M4" i="1"/>
  <c r="G5" i="1"/>
  <c r="H5" i="1"/>
  <c r="K5" i="1"/>
  <c r="M5" i="1"/>
  <c r="G6" i="1"/>
  <c r="H6" i="1"/>
  <c r="K6" i="1"/>
  <c r="M6" i="1"/>
  <c r="G7" i="1"/>
  <c r="H7" i="1"/>
  <c r="K7" i="1"/>
  <c r="M7" i="1"/>
  <c r="G8" i="1"/>
  <c r="H8" i="1"/>
  <c r="K8" i="1"/>
  <c r="M8" i="1"/>
  <c r="G9" i="1"/>
  <c r="H9" i="1"/>
  <c r="K9" i="1"/>
  <c r="M9" i="1"/>
  <c r="G10" i="1"/>
  <c r="H10" i="1"/>
  <c r="K10" i="1"/>
  <c r="M10" i="1"/>
  <c r="G11" i="1"/>
  <c r="H11" i="1"/>
  <c r="K11" i="1"/>
  <c r="M11" i="1"/>
  <c r="G12" i="1"/>
  <c r="H12" i="1"/>
  <c r="K12" i="1"/>
  <c r="M12" i="1"/>
  <c r="G13" i="1"/>
  <c r="H13" i="1"/>
  <c r="K13" i="1"/>
  <c r="M13" i="1"/>
  <c r="G14" i="1"/>
  <c r="H14" i="1"/>
  <c r="K14" i="1"/>
  <c r="M14" i="1"/>
  <c r="G15" i="1"/>
  <c r="H15" i="1"/>
  <c r="K15" i="1"/>
  <c r="M15" i="1"/>
  <c r="G16" i="1"/>
  <c r="H16" i="1"/>
  <c r="K16" i="1"/>
  <c r="M16" i="1"/>
  <c r="G17" i="1"/>
  <c r="H17" i="1"/>
  <c r="K17" i="1"/>
  <c r="M17" i="1"/>
  <c r="G18" i="1"/>
  <c r="H18" i="1"/>
  <c r="K18" i="1"/>
  <c r="M18" i="1"/>
  <c r="G19" i="1"/>
  <c r="H19" i="1"/>
  <c r="K19" i="1"/>
  <c r="M19" i="1"/>
  <c r="G20" i="1"/>
  <c r="H20" i="1"/>
  <c r="K20" i="1"/>
  <c r="M20" i="1"/>
  <c r="G21" i="1"/>
  <c r="K21" i="1"/>
  <c r="M21" i="1"/>
  <c r="G22" i="1"/>
  <c r="H22" i="1"/>
  <c r="K22" i="1"/>
  <c r="M22" i="1"/>
  <c r="G23" i="1"/>
  <c r="H23" i="1"/>
  <c r="K23" i="1"/>
  <c r="M23" i="1"/>
  <c r="G24" i="1"/>
  <c r="H24" i="1"/>
  <c r="K24" i="1"/>
  <c r="M24" i="1"/>
  <c r="G25" i="1"/>
  <c r="H25" i="1"/>
  <c r="K25" i="1"/>
  <c r="M25" i="1"/>
  <c r="G26" i="1"/>
  <c r="H26" i="1"/>
  <c r="K26" i="1"/>
  <c r="M26" i="1"/>
  <c r="G27" i="1"/>
  <c r="H27" i="1"/>
  <c r="K27" i="1"/>
  <c r="M27" i="1"/>
  <c r="G28" i="1"/>
  <c r="H28" i="1"/>
  <c r="K28" i="1"/>
  <c r="M28" i="1"/>
  <c r="G29" i="1"/>
  <c r="H29" i="1"/>
  <c r="K29" i="1"/>
  <c r="M29" i="1"/>
  <c r="G30" i="1"/>
  <c r="H30" i="1"/>
  <c r="K30" i="1"/>
  <c r="M30" i="1"/>
  <c r="G31" i="1"/>
  <c r="H31" i="1"/>
  <c r="K31" i="1"/>
  <c r="M31" i="1"/>
  <c r="G32" i="1"/>
  <c r="H32" i="1"/>
  <c r="K32" i="1"/>
  <c r="M32" i="1"/>
  <c r="G33" i="1"/>
  <c r="H33" i="1"/>
  <c r="K33" i="1"/>
  <c r="M33" i="1"/>
  <c r="G34" i="1"/>
  <c r="H34" i="1"/>
  <c r="K34" i="1"/>
  <c r="M34" i="1"/>
  <c r="G35" i="1"/>
  <c r="H35" i="1"/>
  <c r="K35" i="1"/>
  <c r="M35" i="1"/>
  <c r="G36" i="1"/>
  <c r="H36" i="1"/>
  <c r="K36" i="1"/>
  <c r="M36" i="1"/>
  <c r="G37" i="1"/>
  <c r="H37" i="1"/>
  <c r="K37" i="1"/>
  <c r="M37" i="1"/>
  <c r="G38" i="1"/>
  <c r="H38" i="1"/>
  <c r="K38" i="1"/>
  <c r="M38" i="1"/>
  <c r="G39" i="1"/>
  <c r="H39" i="1"/>
  <c r="K39" i="1"/>
  <c r="M39" i="1"/>
  <c r="G40" i="1"/>
  <c r="H40" i="1"/>
  <c r="K40" i="1"/>
  <c r="M40" i="1"/>
  <c r="G41" i="1"/>
  <c r="H41" i="1"/>
  <c r="K41" i="1"/>
  <c r="M41" i="1"/>
  <c r="G42" i="1"/>
  <c r="H42" i="1"/>
  <c r="K42" i="1"/>
  <c r="M42" i="1"/>
  <c r="G43" i="1"/>
  <c r="H43" i="1"/>
  <c r="K43" i="1"/>
  <c r="M43" i="1"/>
  <c r="G44" i="1"/>
  <c r="H44" i="1"/>
  <c r="K44" i="1"/>
  <c r="M44" i="1"/>
  <c r="G45" i="1"/>
  <c r="H45" i="1"/>
  <c r="K45" i="1"/>
  <c r="M45" i="1"/>
  <c r="G46" i="1"/>
  <c r="H46" i="1"/>
  <c r="K46" i="1"/>
  <c r="M46" i="1"/>
  <c r="G47" i="1"/>
  <c r="H47" i="1"/>
  <c r="K47" i="1"/>
  <c r="M47" i="1"/>
  <c r="G48" i="1"/>
  <c r="H48" i="1"/>
  <c r="K48" i="1"/>
  <c r="M48" i="1"/>
  <c r="G49" i="1"/>
  <c r="H49" i="1"/>
  <c r="K49" i="1"/>
  <c r="M49" i="1"/>
  <c r="G50" i="1"/>
  <c r="H50" i="1"/>
  <c r="K50" i="1"/>
  <c r="M50" i="1"/>
  <c r="G51" i="1"/>
  <c r="H51" i="1"/>
  <c r="K51" i="1"/>
  <c r="M51" i="1"/>
  <c r="G52" i="1"/>
  <c r="H52" i="1"/>
  <c r="K52" i="1"/>
  <c r="M52" i="1"/>
  <c r="G53" i="1"/>
  <c r="H53" i="1"/>
  <c r="K53" i="1"/>
  <c r="M53" i="1"/>
  <c r="G54" i="1"/>
  <c r="H54" i="1"/>
  <c r="K54" i="1"/>
  <c r="M54" i="1"/>
  <c r="G55" i="1"/>
  <c r="H55" i="1"/>
  <c r="K55" i="1"/>
  <c r="M55" i="1"/>
  <c r="G56" i="1"/>
  <c r="H56" i="1"/>
  <c r="K56" i="1"/>
  <c r="M56" i="1"/>
  <c r="G57" i="1"/>
  <c r="H57" i="1"/>
  <c r="K57" i="1"/>
  <c r="M57" i="1"/>
  <c r="G58" i="1"/>
  <c r="H58" i="1"/>
  <c r="K58" i="1"/>
  <c r="M58" i="1"/>
  <c r="G59" i="1"/>
  <c r="H59" i="1"/>
  <c r="K59" i="1"/>
  <c r="M59" i="1"/>
  <c r="G60" i="1"/>
  <c r="H60" i="1"/>
  <c r="K60" i="1"/>
  <c r="M60" i="1"/>
  <c r="G61" i="1"/>
  <c r="H61" i="1"/>
  <c r="K61" i="1"/>
  <c r="M61" i="1"/>
  <c r="G62" i="1"/>
  <c r="H62" i="1"/>
  <c r="K62" i="1"/>
  <c r="M62" i="1"/>
  <c r="G63" i="1"/>
  <c r="H63" i="1"/>
  <c r="K63" i="1"/>
  <c r="M63" i="1"/>
  <c r="G64" i="1"/>
  <c r="H64" i="1"/>
  <c r="K64" i="1"/>
  <c r="M64" i="1"/>
  <c r="G65" i="1"/>
  <c r="H65" i="1"/>
  <c r="K65" i="1"/>
  <c r="M65" i="1"/>
  <c r="G66" i="1"/>
  <c r="H66" i="1"/>
  <c r="K66" i="1"/>
  <c r="M66" i="1"/>
  <c r="G67" i="1"/>
  <c r="H67" i="1"/>
  <c r="K67" i="1"/>
  <c r="M67" i="1"/>
  <c r="G68" i="1"/>
  <c r="H68" i="1"/>
  <c r="K68" i="1"/>
  <c r="M68" i="1"/>
  <c r="G69" i="1"/>
  <c r="H69" i="1"/>
  <c r="K69" i="1"/>
  <c r="M69" i="1"/>
  <c r="G70" i="1"/>
  <c r="H70" i="1"/>
  <c r="K70" i="1"/>
  <c r="M70" i="1"/>
  <c r="G71" i="1"/>
  <c r="H71" i="1"/>
  <c r="K71" i="1"/>
  <c r="M71" i="1"/>
  <c r="G72" i="1"/>
  <c r="H72" i="1"/>
  <c r="K72" i="1"/>
  <c r="M72" i="1"/>
  <c r="G73" i="1"/>
  <c r="H73" i="1"/>
  <c r="K73" i="1"/>
  <c r="M73" i="1"/>
  <c r="G74" i="1"/>
  <c r="H74" i="1"/>
  <c r="K74" i="1"/>
  <c r="M74" i="1"/>
  <c r="G75" i="1"/>
  <c r="H75" i="1"/>
  <c r="K75" i="1"/>
  <c r="M75" i="1"/>
  <c r="G76" i="1"/>
  <c r="H76" i="1"/>
  <c r="K76" i="1"/>
  <c r="M76" i="1"/>
  <c r="G77" i="1"/>
  <c r="H77" i="1"/>
  <c r="K77" i="1"/>
  <c r="M77" i="1"/>
  <c r="G78" i="1"/>
  <c r="H78" i="1"/>
  <c r="K78" i="1"/>
  <c r="M78" i="1"/>
  <c r="G79" i="1"/>
  <c r="H79" i="1"/>
  <c r="K79" i="1"/>
  <c r="M79" i="1"/>
  <c r="G80" i="1"/>
  <c r="H80" i="1"/>
  <c r="K80" i="1"/>
  <c r="M80" i="1"/>
  <c r="G81" i="1"/>
  <c r="H81" i="1"/>
  <c r="K81" i="1"/>
  <c r="M81" i="1"/>
  <c r="G82" i="1"/>
  <c r="H82" i="1"/>
  <c r="K82" i="1"/>
  <c r="M82" i="1"/>
  <c r="G83" i="1"/>
  <c r="K83" i="1"/>
  <c r="M83" i="1"/>
  <c r="G84" i="1"/>
  <c r="H84" i="1"/>
  <c r="K84" i="1"/>
  <c r="M84" i="1"/>
  <c r="G85" i="1"/>
  <c r="H85" i="1"/>
  <c r="K85" i="1"/>
  <c r="M85" i="1"/>
  <c r="G86" i="1"/>
  <c r="H86" i="1"/>
  <c r="K86" i="1"/>
  <c r="M86" i="1"/>
  <c r="G87" i="1"/>
  <c r="H87" i="1"/>
  <c r="K87" i="1"/>
  <c r="M87" i="1"/>
  <c r="G88" i="1"/>
  <c r="H88" i="1"/>
  <c r="K88" i="1"/>
  <c r="M88" i="1"/>
  <c r="G89" i="1"/>
  <c r="H89" i="1"/>
  <c r="K89" i="1"/>
  <c r="M89" i="1"/>
  <c r="G90" i="1"/>
  <c r="H90" i="1"/>
  <c r="K90" i="1"/>
  <c r="M90" i="1"/>
  <c r="G91" i="1"/>
  <c r="H91" i="1"/>
  <c r="K91" i="1"/>
  <c r="M91" i="1"/>
  <c r="G92" i="1"/>
  <c r="H92" i="1"/>
  <c r="K92" i="1"/>
  <c r="M92" i="1"/>
  <c r="G93" i="1"/>
  <c r="H93" i="1"/>
  <c r="K93" i="1"/>
  <c r="M93" i="1"/>
  <c r="G94" i="1"/>
  <c r="H94" i="1"/>
  <c r="K94" i="1"/>
  <c r="M94" i="1"/>
  <c r="G95" i="1"/>
  <c r="H95" i="1"/>
  <c r="K95" i="1"/>
  <c r="M95" i="1"/>
  <c r="G96" i="1"/>
  <c r="H96" i="1"/>
  <c r="K96" i="1"/>
  <c r="M96" i="1"/>
  <c r="G97" i="1"/>
  <c r="H97" i="1"/>
  <c r="K97" i="1"/>
  <c r="M97" i="1"/>
  <c r="G98" i="1"/>
  <c r="K98" i="1"/>
  <c r="M98" i="1"/>
  <c r="G99" i="1"/>
  <c r="H99" i="1"/>
  <c r="K99" i="1"/>
  <c r="M99" i="1"/>
  <c r="G100" i="1"/>
  <c r="K100" i="1"/>
  <c r="M100" i="1"/>
  <c r="G101" i="1"/>
  <c r="H101" i="1"/>
  <c r="K101" i="1"/>
  <c r="M101" i="1"/>
  <c r="G102" i="1"/>
  <c r="H102" i="1"/>
  <c r="K102" i="1"/>
  <c r="M102" i="1"/>
  <c r="G103" i="1"/>
  <c r="H103" i="1"/>
  <c r="K103" i="1"/>
  <c r="M103" i="1"/>
  <c r="G104" i="1"/>
  <c r="H104" i="1"/>
  <c r="K104" i="1"/>
  <c r="M104" i="1"/>
  <c r="G105" i="1"/>
  <c r="H105" i="1"/>
  <c r="K105" i="1"/>
  <c r="M105" i="1"/>
  <c r="G106" i="1"/>
  <c r="H106" i="1"/>
  <c r="K106" i="1"/>
  <c r="M106" i="1"/>
  <c r="G107" i="1"/>
  <c r="H107" i="1"/>
  <c r="K107" i="1"/>
  <c r="M107" i="1"/>
  <c r="G108" i="1"/>
  <c r="H108" i="1"/>
  <c r="K108" i="1"/>
  <c r="M108" i="1"/>
  <c r="G109" i="1"/>
  <c r="K109" i="1"/>
  <c r="M109" i="1"/>
  <c r="G110" i="1"/>
  <c r="H110" i="1"/>
  <c r="K110" i="1"/>
  <c r="M110" i="1"/>
  <c r="G111" i="1"/>
  <c r="H111" i="1"/>
  <c r="K111" i="1"/>
  <c r="M111" i="1"/>
  <c r="G112" i="1"/>
  <c r="H112" i="1"/>
  <c r="K112" i="1"/>
  <c r="M112" i="1"/>
  <c r="G113" i="1"/>
  <c r="H113" i="1"/>
  <c r="K113" i="1"/>
  <c r="M113" i="1"/>
  <c r="G114" i="1"/>
  <c r="H114" i="1"/>
  <c r="K114" i="1"/>
  <c r="M114" i="1"/>
  <c r="G115" i="1"/>
  <c r="H115" i="1"/>
  <c r="K115" i="1"/>
  <c r="M115" i="1"/>
  <c r="G116" i="1"/>
  <c r="H116" i="1"/>
  <c r="K116" i="1"/>
  <c r="M116" i="1"/>
  <c r="G117" i="1"/>
  <c r="H117" i="1"/>
  <c r="K117" i="1"/>
  <c r="M117" i="1"/>
  <c r="G118" i="1"/>
  <c r="K118" i="1"/>
  <c r="M118" i="1"/>
  <c r="G119" i="1"/>
  <c r="H119" i="1"/>
  <c r="K119" i="1"/>
  <c r="M119" i="1"/>
  <c r="G120" i="1"/>
  <c r="H120" i="1"/>
  <c r="K120" i="1"/>
  <c r="M120" i="1"/>
  <c r="G121" i="1"/>
  <c r="H121" i="1"/>
  <c r="K121" i="1"/>
  <c r="M121" i="1"/>
  <c r="G122" i="1"/>
  <c r="H122" i="1"/>
  <c r="K122" i="1"/>
  <c r="M122" i="1"/>
  <c r="G123" i="1"/>
  <c r="H123" i="1"/>
  <c r="K123" i="1"/>
  <c r="M123" i="1"/>
  <c r="G124" i="1"/>
  <c r="H124" i="1"/>
  <c r="K124" i="1"/>
  <c r="M124" i="1"/>
  <c r="G125" i="1"/>
  <c r="H125" i="1"/>
  <c r="K125" i="1"/>
  <c r="M125" i="1"/>
  <c r="G126" i="1"/>
  <c r="H126" i="1"/>
  <c r="K126" i="1"/>
  <c r="M126" i="1"/>
  <c r="G127" i="1"/>
  <c r="H127" i="1"/>
  <c r="K127" i="1"/>
  <c r="M127" i="1"/>
  <c r="G128" i="1"/>
  <c r="H128" i="1"/>
  <c r="K128" i="1"/>
  <c r="M128" i="1"/>
  <c r="G129" i="1"/>
  <c r="H129" i="1"/>
  <c r="K129" i="1"/>
  <c r="M129" i="1"/>
  <c r="G130" i="1"/>
  <c r="H130" i="1"/>
  <c r="K130" i="1"/>
  <c r="M130" i="1"/>
  <c r="G131" i="1"/>
  <c r="H131" i="1"/>
  <c r="K131" i="1"/>
  <c r="M131" i="1"/>
  <c r="G132" i="1"/>
  <c r="H132" i="1"/>
  <c r="K132" i="1"/>
  <c r="M132" i="1"/>
  <c r="G133" i="1"/>
  <c r="H133" i="1"/>
  <c r="K133" i="1"/>
  <c r="M133" i="1"/>
  <c r="G134" i="1"/>
  <c r="H134" i="1"/>
  <c r="K134" i="1"/>
  <c r="M134" i="1"/>
  <c r="G135" i="1"/>
  <c r="K135" i="1"/>
  <c r="M135" i="1"/>
  <c r="G136" i="1"/>
  <c r="H136" i="1"/>
  <c r="K136" i="1"/>
  <c r="M136" i="1"/>
  <c r="G137" i="1"/>
  <c r="H137" i="1"/>
  <c r="K137" i="1"/>
  <c r="M137" i="1"/>
  <c r="G138" i="1"/>
  <c r="H138" i="1"/>
  <c r="K138" i="1"/>
  <c r="M138" i="1"/>
  <c r="G139" i="1"/>
  <c r="H139" i="1"/>
  <c r="K139" i="1"/>
  <c r="M139" i="1"/>
  <c r="G140" i="1"/>
  <c r="H140" i="1"/>
  <c r="K140" i="1"/>
  <c r="M140" i="1"/>
  <c r="G141" i="1"/>
  <c r="H141" i="1"/>
  <c r="K141" i="1"/>
  <c r="M141" i="1"/>
  <c r="G142" i="1"/>
  <c r="H142" i="1"/>
  <c r="K142" i="1"/>
  <c r="M142" i="1"/>
  <c r="G143" i="1"/>
  <c r="K143" i="1"/>
  <c r="M143" i="1"/>
  <c r="G144" i="1"/>
  <c r="K144" i="1"/>
  <c r="M144" i="1"/>
  <c r="G145" i="1"/>
  <c r="H145" i="1"/>
  <c r="K145" i="1"/>
  <c r="M145" i="1"/>
  <c r="G146" i="1"/>
  <c r="K146" i="1"/>
  <c r="M146" i="1"/>
  <c r="G147" i="1"/>
  <c r="H147" i="1"/>
  <c r="K147" i="1"/>
  <c r="M147" i="1"/>
  <c r="G148" i="1"/>
  <c r="K148" i="1"/>
  <c r="M148" i="1"/>
  <c r="G149" i="1"/>
  <c r="H149" i="1"/>
  <c r="K149" i="1"/>
  <c r="M149" i="1"/>
  <c r="G150" i="1"/>
  <c r="H150" i="1"/>
  <c r="K150" i="1"/>
  <c r="M150" i="1"/>
  <c r="G151" i="1"/>
  <c r="K151" i="1"/>
  <c r="G152" i="1"/>
  <c r="H152" i="1"/>
  <c r="K152" i="1"/>
  <c r="M152" i="1"/>
  <c r="G153" i="1"/>
  <c r="H153" i="1"/>
  <c r="K153" i="1"/>
  <c r="M153" i="1"/>
  <c r="G154" i="1"/>
  <c r="H154" i="1"/>
  <c r="K154" i="1"/>
  <c r="M154" i="1"/>
  <c r="G155" i="1"/>
  <c r="H155" i="1"/>
  <c r="K155" i="1"/>
  <c r="M155" i="1"/>
  <c r="G156" i="1"/>
  <c r="H156" i="1"/>
  <c r="K156" i="1"/>
  <c r="M156" i="1"/>
  <c r="G157" i="1"/>
  <c r="H157" i="1"/>
  <c r="K157" i="1"/>
  <c r="M157" i="1"/>
  <c r="G158" i="1"/>
  <c r="H158" i="1"/>
  <c r="K158" i="1"/>
  <c r="M158" i="1"/>
  <c r="G159" i="1"/>
  <c r="H159" i="1"/>
  <c r="K159" i="1"/>
  <c r="M159" i="1"/>
  <c r="G160" i="1"/>
  <c r="H160" i="1"/>
  <c r="K160" i="1"/>
  <c r="M160" i="1"/>
  <c r="G161" i="1"/>
  <c r="H161" i="1"/>
  <c r="K161" i="1"/>
  <c r="M161" i="1"/>
  <c r="G162" i="1"/>
  <c r="H162" i="1"/>
  <c r="K162" i="1"/>
  <c r="M162" i="1"/>
  <c r="G163" i="1"/>
  <c r="H163" i="1"/>
  <c r="K163" i="1"/>
  <c r="M163" i="1"/>
  <c r="G164" i="1"/>
  <c r="K164" i="1"/>
  <c r="M164" i="1"/>
  <c r="G165" i="1"/>
  <c r="H165" i="1"/>
  <c r="K165" i="1"/>
  <c r="M165" i="1"/>
  <c r="G166" i="1"/>
  <c r="H166" i="1"/>
  <c r="K166" i="1"/>
  <c r="M166" i="1"/>
  <c r="G167" i="1"/>
  <c r="H167" i="1"/>
  <c r="K167" i="1"/>
  <c r="M167" i="1"/>
  <c r="G168" i="1"/>
  <c r="H168" i="1"/>
  <c r="K168" i="1"/>
  <c r="M168" i="1"/>
  <c r="G169" i="1"/>
  <c r="H169" i="1"/>
  <c r="K169" i="1"/>
  <c r="M169" i="1"/>
  <c r="G170" i="1"/>
  <c r="H170" i="1"/>
  <c r="K170" i="1"/>
  <c r="M170" i="1"/>
  <c r="G171" i="1"/>
  <c r="H171" i="1"/>
  <c r="K171" i="1"/>
  <c r="M171" i="1"/>
  <c r="G172" i="1"/>
  <c r="H172" i="1"/>
  <c r="K172" i="1"/>
  <c r="M172" i="1"/>
  <c r="G173" i="1"/>
  <c r="H173" i="1"/>
  <c r="K173" i="1"/>
  <c r="M173" i="1"/>
  <c r="G174" i="1"/>
  <c r="K174" i="1"/>
  <c r="M174" i="1"/>
  <c r="G175" i="1"/>
  <c r="K175" i="1"/>
  <c r="M175" i="1"/>
  <c r="G176" i="1"/>
  <c r="K176" i="1"/>
  <c r="M176" i="1"/>
  <c r="G177" i="1"/>
  <c r="K177" i="1"/>
  <c r="M177" i="1"/>
  <c r="G178" i="1"/>
  <c r="H178" i="1"/>
  <c r="K178" i="1"/>
  <c r="M178" i="1"/>
  <c r="G179" i="1"/>
  <c r="H179" i="1"/>
  <c r="K179" i="1"/>
  <c r="M179" i="1"/>
  <c r="G180" i="1"/>
  <c r="K180" i="1"/>
  <c r="M180" i="1"/>
  <c r="G181" i="1"/>
  <c r="H181" i="1"/>
  <c r="K181" i="1"/>
  <c r="M181" i="1"/>
  <c r="G182" i="1"/>
  <c r="K182" i="1"/>
  <c r="M182" i="1"/>
  <c r="G183" i="1"/>
  <c r="H183" i="1"/>
  <c r="K183" i="1"/>
  <c r="M183" i="1"/>
  <c r="G184" i="1"/>
  <c r="H184" i="1"/>
  <c r="K184" i="1"/>
  <c r="M184" i="1"/>
  <c r="G185" i="1"/>
  <c r="K185" i="1"/>
  <c r="M185" i="1"/>
  <c r="G186" i="1"/>
  <c r="K186" i="1"/>
  <c r="M186" i="1"/>
  <c r="G187" i="1"/>
  <c r="K187" i="1"/>
  <c r="M187" i="1"/>
  <c r="G188" i="1"/>
  <c r="K188" i="1"/>
  <c r="M188" i="1"/>
  <c r="G189" i="1"/>
  <c r="K189" i="1"/>
  <c r="M189" i="1"/>
  <c r="G190" i="1"/>
  <c r="K190" i="1"/>
  <c r="M190" i="1"/>
  <c r="G191" i="1"/>
  <c r="H191" i="1"/>
  <c r="K191" i="1"/>
  <c r="M191" i="1"/>
  <c r="G192" i="1"/>
  <c r="K192" i="1"/>
  <c r="M192" i="1"/>
  <c r="G193" i="1"/>
  <c r="H193" i="1"/>
  <c r="K193" i="1"/>
  <c r="M193" i="1"/>
  <c r="G194" i="1"/>
  <c r="K194" i="1"/>
  <c r="M194" i="1"/>
  <c r="G195" i="1"/>
  <c r="H195" i="1"/>
  <c r="K195" i="1"/>
  <c r="M195" i="1"/>
  <c r="G196" i="1"/>
  <c r="K196" i="1"/>
  <c r="M196" i="1"/>
  <c r="G197" i="1"/>
  <c r="K197" i="1"/>
  <c r="M197" i="1"/>
  <c r="G198" i="1"/>
  <c r="K198" i="1"/>
  <c r="M198" i="1"/>
  <c r="G199" i="1"/>
  <c r="H199" i="1"/>
  <c r="K199" i="1"/>
  <c r="G200" i="1"/>
  <c r="H200" i="1"/>
  <c r="K200" i="1"/>
  <c r="M200" i="1"/>
  <c r="G201" i="1"/>
  <c r="K201" i="1"/>
  <c r="M201" i="1"/>
  <c r="G202" i="1"/>
  <c r="K202" i="1"/>
  <c r="M202" i="1"/>
  <c r="G203" i="1"/>
  <c r="H203" i="1"/>
  <c r="K203" i="1"/>
  <c r="M203" i="1"/>
  <c r="G204" i="1"/>
  <c r="H204" i="1"/>
  <c r="K204" i="1"/>
  <c r="M204" i="1"/>
  <c r="G205" i="1"/>
  <c r="K205" i="1"/>
  <c r="M205" i="1"/>
  <c r="G206" i="1"/>
  <c r="H206" i="1"/>
  <c r="K206" i="1"/>
  <c r="M206" i="1"/>
  <c r="G207" i="1"/>
  <c r="H207" i="1"/>
  <c r="K207" i="1"/>
  <c r="M207" i="1"/>
  <c r="G208" i="1"/>
  <c r="K208" i="1"/>
  <c r="M208" i="1"/>
  <c r="G209" i="1"/>
  <c r="K209" i="1"/>
  <c r="M209" i="1"/>
  <c r="G210" i="1"/>
  <c r="K210" i="1"/>
  <c r="M210" i="1"/>
  <c r="G211" i="1"/>
  <c r="K211" i="1"/>
  <c r="M211" i="1"/>
  <c r="G212" i="1"/>
  <c r="H212" i="1"/>
  <c r="K212" i="1"/>
  <c r="M212" i="1"/>
  <c r="G213" i="1"/>
  <c r="H213" i="1"/>
  <c r="K213" i="1"/>
  <c r="M213" i="1"/>
  <c r="G214" i="1"/>
  <c r="K214" i="1"/>
  <c r="M214" i="1"/>
  <c r="G215" i="1"/>
  <c r="K215" i="1"/>
  <c r="M215" i="1"/>
  <c r="G216" i="1"/>
  <c r="H216" i="1"/>
  <c r="K216" i="1"/>
  <c r="M216" i="1"/>
  <c r="G217" i="1"/>
  <c r="H217" i="1"/>
  <c r="K217" i="1"/>
  <c r="M217" i="1"/>
  <c r="G218" i="1"/>
  <c r="H218" i="1"/>
  <c r="K218" i="1"/>
  <c r="M218" i="1"/>
  <c r="G219" i="1"/>
  <c r="K219" i="1"/>
  <c r="M219" i="1"/>
  <c r="G220" i="1"/>
  <c r="K220" i="1"/>
  <c r="M220" i="1"/>
  <c r="G221" i="1"/>
  <c r="H221" i="1"/>
  <c r="K221" i="1"/>
  <c r="M221" i="1"/>
  <c r="G222" i="1"/>
  <c r="H222" i="1"/>
  <c r="K222" i="1"/>
  <c r="M222" i="1"/>
  <c r="G223" i="1"/>
  <c r="H223" i="1"/>
  <c r="K223" i="1"/>
  <c r="M223" i="1"/>
  <c r="G224" i="1"/>
  <c r="K224" i="1"/>
  <c r="M224" i="1"/>
  <c r="G225" i="1"/>
  <c r="H225" i="1"/>
  <c r="K225" i="1"/>
  <c r="M225" i="1"/>
  <c r="G226" i="1"/>
  <c r="H226" i="1"/>
  <c r="K226" i="1"/>
  <c r="M226" i="1"/>
  <c r="G227" i="1"/>
  <c r="H227" i="1"/>
  <c r="K227" i="1"/>
  <c r="M227" i="1"/>
  <c r="G228" i="1"/>
  <c r="K228" i="1"/>
  <c r="M228" i="1"/>
  <c r="G229" i="1"/>
  <c r="H229" i="1"/>
  <c r="K229" i="1"/>
  <c r="M229" i="1"/>
  <c r="G230" i="1"/>
  <c r="H230" i="1"/>
  <c r="K230" i="1"/>
  <c r="M230" i="1"/>
  <c r="G231" i="1"/>
  <c r="K231" i="1"/>
  <c r="M231" i="1"/>
  <c r="G232" i="1"/>
  <c r="H232" i="1"/>
  <c r="K232" i="1"/>
  <c r="M232" i="1"/>
  <c r="G233" i="1"/>
  <c r="K233" i="1"/>
  <c r="M233" i="1"/>
  <c r="G234" i="1"/>
  <c r="H234" i="1"/>
  <c r="K234" i="1"/>
  <c r="M234" i="1"/>
  <c r="G235" i="1"/>
  <c r="K235" i="1"/>
  <c r="M235" i="1"/>
  <c r="G236" i="1"/>
  <c r="H236" i="1"/>
  <c r="K236" i="1"/>
  <c r="M236" i="1"/>
  <c r="G237" i="1"/>
  <c r="H237" i="1"/>
  <c r="K237" i="1"/>
  <c r="M237" i="1"/>
  <c r="G238" i="1"/>
  <c r="K238" i="1"/>
  <c r="M238" i="1"/>
  <c r="G239" i="1"/>
  <c r="K239" i="1"/>
  <c r="M239" i="1"/>
  <c r="G240" i="1"/>
  <c r="H240" i="1"/>
  <c r="K240" i="1"/>
  <c r="M240" i="1"/>
  <c r="G241" i="1"/>
  <c r="K241" i="1"/>
  <c r="M241" i="1"/>
  <c r="G242" i="1"/>
  <c r="H242" i="1"/>
  <c r="K242" i="1"/>
  <c r="M242" i="1"/>
  <c r="G243" i="1"/>
  <c r="K243" i="1"/>
  <c r="M243" i="1"/>
  <c r="G244" i="1"/>
  <c r="K244" i="1"/>
  <c r="M244" i="1"/>
  <c r="G245" i="1"/>
  <c r="H245" i="1"/>
  <c r="K245" i="1"/>
  <c r="G246" i="1"/>
  <c r="K246" i="1"/>
  <c r="M246" i="1"/>
  <c r="G247" i="1"/>
  <c r="K247" i="1"/>
  <c r="M247" i="1"/>
  <c r="G248" i="1"/>
  <c r="K248" i="1"/>
  <c r="M248" i="1"/>
  <c r="G249" i="1"/>
  <c r="H249" i="1"/>
  <c r="K249" i="1"/>
  <c r="M249" i="1"/>
  <c r="G250" i="1"/>
  <c r="K250" i="1"/>
  <c r="M250" i="1"/>
  <c r="G251" i="1"/>
  <c r="H251" i="1"/>
  <c r="K251" i="1"/>
  <c r="G252" i="1"/>
  <c r="H252" i="1"/>
  <c r="K252" i="1"/>
  <c r="M252" i="1"/>
  <c r="G253" i="1"/>
  <c r="K253" i="1"/>
  <c r="M253" i="1"/>
  <c r="G254" i="1"/>
  <c r="K254" i="1"/>
  <c r="M254" i="1"/>
  <c r="G255" i="1"/>
  <c r="K255" i="1"/>
  <c r="M255" i="1"/>
  <c r="G256" i="1"/>
  <c r="K256" i="1"/>
  <c r="M256" i="1"/>
  <c r="G257" i="1"/>
  <c r="K257" i="1"/>
  <c r="M257" i="1"/>
  <c r="G258" i="1"/>
  <c r="K258" i="1"/>
  <c r="M258" i="1"/>
  <c r="G259" i="1"/>
  <c r="H259" i="1"/>
  <c r="K259" i="1"/>
  <c r="M259" i="1"/>
  <c r="G260" i="1"/>
  <c r="H260" i="1"/>
  <c r="K260" i="1"/>
  <c r="G261" i="1"/>
  <c r="K261" i="1"/>
  <c r="M261" i="1"/>
  <c r="G262" i="1"/>
  <c r="H262" i="1"/>
  <c r="K262" i="1"/>
  <c r="M262" i="1"/>
  <c r="G263" i="1"/>
  <c r="H263" i="1"/>
  <c r="K263" i="1"/>
  <c r="M263" i="1"/>
  <c r="G264" i="1"/>
  <c r="K264" i="1"/>
  <c r="G265" i="1"/>
  <c r="H265" i="1"/>
  <c r="K265" i="1"/>
  <c r="M265" i="1"/>
  <c r="G266" i="1"/>
  <c r="H266" i="1"/>
  <c r="K266" i="1"/>
  <c r="M266" i="1"/>
  <c r="G267" i="1"/>
  <c r="K267" i="1"/>
  <c r="M267" i="1"/>
  <c r="G268" i="1"/>
  <c r="K268" i="1"/>
  <c r="M268" i="1"/>
  <c r="G269" i="1"/>
  <c r="H269" i="1"/>
  <c r="K269" i="1"/>
  <c r="M269" i="1"/>
  <c r="G270" i="1"/>
  <c r="H270" i="1"/>
  <c r="K270" i="1"/>
  <c r="G271" i="1"/>
  <c r="H271" i="1"/>
  <c r="K271" i="1"/>
  <c r="G272" i="1"/>
  <c r="K272" i="1"/>
  <c r="G273" i="1"/>
  <c r="K273" i="1"/>
  <c r="M273" i="1"/>
  <c r="G274" i="1"/>
  <c r="K274" i="1"/>
  <c r="M274" i="1"/>
  <c r="G275" i="1"/>
  <c r="K275" i="1"/>
  <c r="G276" i="1"/>
  <c r="K276" i="1"/>
  <c r="M276" i="1"/>
  <c r="G277" i="1"/>
  <c r="H277" i="1"/>
  <c r="K277" i="1"/>
  <c r="M277" i="1"/>
  <c r="G278" i="1"/>
  <c r="H278" i="1"/>
  <c r="K278" i="1"/>
  <c r="M278" i="1"/>
  <c r="G279" i="1"/>
  <c r="H279" i="1"/>
  <c r="K279" i="1"/>
  <c r="M279" i="1"/>
  <c r="G280" i="1"/>
  <c r="H280" i="1"/>
  <c r="K280" i="1"/>
  <c r="M280" i="1"/>
  <c r="G281" i="1"/>
  <c r="K281" i="1"/>
  <c r="M281" i="1"/>
  <c r="G282" i="1"/>
  <c r="K282" i="1"/>
  <c r="G283" i="1"/>
  <c r="K283" i="1"/>
  <c r="G284" i="1"/>
  <c r="K284" i="1"/>
  <c r="G285" i="1"/>
  <c r="H285" i="1"/>
  <c r="K285" i="1"/>
  <c r="G286" i="1"/>
  <c r="K286" i="1"/>
  <c r="M286" i="1"/>
  <c r="G287" i="1"/>
  <c r="K287" i="1"/>
  <c r="M287" i="1"/>
  <c r="G288" i="1"/>
  <c r="H288" i="1"/>
  <c r="K288" i="1"/>
  <c r="G289" i="1"/>
  <c r="H289" i="1"/>
  <c r="K289" i="1"/>
  <c r="G290" i="1"/>
  <c r="K290" i="1"/>
  <c r="M290" i="1"/>
  <c r="G291" i="1"/>
  <c r="K291" i="1"/>
  <c r="G292" i="1"/>
  <c r="G293" i="1"/>
  <c r="H293" i="1"/>
  <c r="G294" i="1"/>
  <c r="H294" i="1"/>
  <c r="G295" i="1"/>
  <c r="G296" i="1"/>
  <c r="G297" i="1"/>
  <c r="H297" i="1"/>
  <c r="G298" i="1"/>
  <c r="H298" i="1"/>
  <c r="G299" i="1"/>
  <c r="G300" i="1"/>
  <c r="G301" i="1"/>
  <c r="M301" i="1"/>
</calcChain>
</file>

<file path=xl/sharedStrings.xml><?xml version="1.0" encoding="utf-8"?>
<sst xmlns="http://schemas.openxmlformats.org/spreadsheetml/2006/main" count="962" uniqueCount="434">
  <si>
    <t xml:space="preserve"> </t>
  </si>
  <si>
    <t xml:space="preserve">library </t>
  </si>
  <si>
    <t>individual</t>
  </si>
  <si>
    <t>pages</t>
  </si>
  <si>
    <t>Char/</t>
  </si>
  <si>
    <t>Price/</t>
  </si>
  <si>
    <t>Impact</t>
  </si>
  <si>
    <t>Total</t>
  </si>
  <si>
    <t>Cost/</t>
  </si>
  <si>
    <t>Rec</t>
  </si>
  <si>
    <t xml:space="preserve">First </t>
  </si>
  <si>
    <t>Circ</t>
  </si>
  <si>
    <t xml:space="preserve">Current </t>
  </si>
  <si>
    <t>OCLC</t>
  </si>
  <si>
    <t>Journal Title</t>
  </si>
  <si>
    <t>Publisher</t>
  </si>
  <si>
    <t>price</t>
  </si>
  <si>
    <t>per yr</t>
  </si>
  <si>
    <t>10,000 Characters</t>
  </si>
  <si>
    <t xml:space="preserve"> Factor</t>
  </si>
  <si>
    <t>cites*</t>
  </si>
  <si>
    <t>cites</t>
  </si>
  <si>
    <t>rec cite</t>
  </si>
  <si>
    <t>Pub</t>
  </si>
  <si>
    <t>in 1986</t>
  </si>
  <si>
    <t>ever</t>
  </si>
  <si>
    <t>Field</t>
  </si>
  <si>
    <t>International Journal of Social Economics</t>
  </si>
  <si>
    <t>MCB</t>
  </si>
  <si>
    <t>Specialized</t>
  </si>
  <si>
    <t>American Economic Review</t>
  </si>
  <si>
    <t>Am Ec Assn</t>
  </si>
  <si>
    <t>General</t>
  </si>
  <si>
    <t>Econometrica</t>
  </si>
  <si>
    <t>Blackwell</t>
  </si>
  <si>
    <t xml:space="preserve">Journal of Political Economy </t>
  </si>
  <si>
    <t>Univ of Chicago Press</t>
  </si>
  <si>
    <t>Quarterly Journal of Economics</t>
  </si>
  <si>
    <t>MIT press</t>
  </si>
  <si>
    <t>Journal of Finance</t>
  </si>
  <si>
    <t>Am. Finance Assn</t>
  </si>
  <si>
    <t>Finance</t>
  </si>
  <si>
    <t>Journal of American Statistical Assn</t>
  </si>
  <si>
    <t>Am. Statistical Assn</t>
  </si>
  <si>
    <t>Econometrics</t>
  </si>
  <si>
    <t>Journal of Consumer Research</t>
  </si>
  <si>
    <t>Consumer Ec</t>
  </si>
  <si>
    <t>Journal of Financial Economics</t>
  </si>
  <si>
    <t>Elsevier</t>
  </si>
  <si>
    <t>Economic Journal</t>
  </si>
  <si>
    <t>Journal of Economic Theory</t>
  </si>
  <si>
    <t>Academic Press</t>
  </si>
  <si>
    <t>Theory</t>
  </si>
  <si>
    <t>Journal of Econometrics</t>
  </si>
  <si>
    <t>Review of Economic Studies</t>
  </si>
  <si>
    <t>Review of Economics &amp; Statistics</t>
  </si>
  <si>
    <t>Management Science</t>
  </si>
  <si>
    <t>Inst for OR and MS</t>
  </si>
  <si>
    <t>Journal of Monetary Economics</t>
  </si>
  <si>
    <t>Macroeconomics</t>
  </si>
  <si>
    <t>American Journal of Agricultural Economics</t>
  </si>
  <si>
    <t>Am. Ag. Econ Assn</t>
  </si>
  <si>
    <t>Ag Econ</t>
  </si>
  <si>
    <t>Journal of Economic Perspectives</t>
  </si>
  <si>
    <t>Journal of Law Economics &amp; Organization</t>
  </si>
  <si>
    <t>Oxford Univ Press</t>
  </si>
  <si>
    <t>Law and Econ</t>
  </si>
  <si>
    <t>Journal of Law and Economics</t>
  </si>
  <si>
    <t>Journal of Economic Literature</t>
  </si>
  <si>
    <t>Journal of Public Economics</t>
  </si>
  <si>
    <t>Public Finance</t>
  </si>
  <si>
    <t>World Development</t>
  </si>
  <si>
    <t>Development</t>
  </si>
  <si>
    <t>European Economic Review</t>
  </si>
  <si>
    <t>Journal of Environmental Ec. &amp; Mgmt</t>
  </si>
  <si>
    <t>Natural Resources</t>
  </si>
  <si>
    <t>International Economic Review</t>
  </si>
  <si>
    <t>Journal of Human Resources</t>
  </si>
  <si>
    <t>Univ of Wisconsin Press</t>
  </si>
  <si>
    <t>Labor</t>
  </si>
  <si>
    <t xml:space="preserve">Journal of Business   </t>
  </si>
  <si>
    <t>Business</t>
  </si>
  <si>
    <t>Rand Journal of Economics</t>
  </si>
  <si>
    <t>RAND</t>
  </si>
  <si>
    <t>Ind Organization</t>
  </si>
  <si>
    <t>Journal of Business &amp; Economic Statistics</t>
  </si>
  <si>
    <t>Am Stat Assn</t>
  </si>
  <si>
    <t>Journal of Health Economics</t>
  </si>
  <si>
    <t>Health</t>
  </si>
  <si>
    <t>Economics Letters</t>
  </si>
  <si>
    <t>Research Policy</t>
  </si>
  <si>
    <t xml:space="preserve">Public Choice </t>
  </si>
  <si>
    <t>Kluwer</t>
  </si>
  <si>
    <t>Journal of International Economics</t>
  </si>
  <si>
    <t>International</t>
  </si>
  <si>
    <t>Journal of Money Credit &amp; Banking</t>
  </si>
  <si>
    <t>Ohio State Univ. Press</t>
  </si>
  <si>
    <t>Economica</t>
  </si>
  <si>
    <t>Journal of Urban Economics</t>
  </si>
  <si>
    <t>Urban and Regional</t>
  </si>
  <si>
    <t>Journal of Economic History</t>
  </si>
  <si>
    <t>Cambridge Univ Pres</t>
  </si>
  <si>
    <t>Ec History</t>
  </si>
  <si>
    <t>Journal of Labor Economics</t>
  </si>
  <si>
    <t>Land Economics</t>
  </si>
  <si>
    <t>Journal of Development Economics</t>
  </si>
  <si>
    <t>Journal of Legal Studies</t>
  </si>
  <si>
    <t>Journal of Economic Behavior &amp; Org.</t>
  </si>
  <si>
    <t>Economic Inquiry</t>
  </si>
  <si>
    <t>Demography</t>
  </si>
  <si>
    <t>Pop Assn America</t>
  </si>
  <si>
    <t>Journal of Business Ethics</t>
  </si>
  <si>
    <t>Journal of Management Studies</t>
  </si>
  <si>
    <t>Southern Economic Journal</t>
  </si>
  <si>
    <t>Southern Econ. Assn</t>
  </si>
  <si>
    <t>Journal of Economic Dynamics &amp; Control</t>
  </si>
  <si>
    <t>Oxford Bull. Of Econ. &amp; Statistics</t>
  </si>
  <si>
    <t>Journal of Banking and Finance</t>
  </si>
  <si>
    <t>Economic Development &amp; Cultural Change</t>
  </si>
  <si>
    <t>Oxford Economic Papers</t>
  </si>
  <si>
    <t>Oxford Univ. Press</t>
  </si>
  <si>
    <t>Applied Economics</t>
  </si>
  <si>
    <t>Routledge</t>
  </si>
  <si>
    <t>Risk Analysis</t>
  </si>
  <si>
    <t>Insurance</t>
  </si>
  <si>
    <t>Canadian Journal of Agricultural Economics</t>
  </si>
  <si>
    <t>Ag Inst of Canada</t>
  </si>
  <si>
    <t>Canadian Journal of Economics</t>
  </si>
  <si>
    <t>Review of Financial Studies</t>
  </si>
  <si>
    <t>Economic History Review</t>
  </si>
  <si>
    <t>Health Economics</t>
  </si>
  <si>
    <t>Wiley</t>
  </si>
  <si>
    <t>Urban Studies</t>
  </si>
  <si>
    <t>Carfax</t>
  </si>
  <si>
    <t>National Tax Journal</t>
  </si>
  <si>
    <t>National Tax Assn.</t>
  </si>
  <si>
    <t>Ecological Economics</t>
  </si>
  <si>
    <t>Journal of Industrial Economics</t>
  </si>
  <si>
    <t>Decision Sciences</t>
  </si>
  <si>
    <t>Georgia State Univ</t>
  </si>
  <si>
    <t>Economy and Society</t>
  </si>
  <si>
    <t>Population &amp; Development Review</t>
  </si>
  <si>
    <t>Population Council</t>
  </si>
  <si>
    <t xml:space="preserve">Regional Studies </t>
  </si>
  <si>
    <t>Journal of International Money and Finance</t>
  </si>
  <si>
    <t>Journal of Mathematical Economics</t>
  </si>
  <si>
    <t>N.R.</t>
  </si>
  <si>
    <t>Journal of Applied Econometrics</t>
  </si>
  <si>
    <t>Games and Econ. Behavior</t>
  </si>
  <si>
    <t>Journal of Accounting &amp; Economics</t>
  </si>
  <si>
    <t>Interdisciplinary</t>
  </si>
  <si>
    <t>Journal of Regional Science</t>
  </si>
  <si>
    <t>Econometric Theory</t>
  </si>
  <si>
    <t>Journal of Development Studies</t>
  </si>
  <si>
    <t>Frank Cass</t>
  </si>
  <si>
    <t>Journal of Financial and Quantitative Analysis</t>
  </si>
  <si>
    <t>Univ Wash Press</t>
  </si>
  <si>
    <t>Journal of Risk and Uncertainty</t>
  </si>
  <si>
    <t>International Journal of Game Theory</t>
  </si>
  <si>
    <t>Springer</t>
  </si>
  <si>
    <t>Regional Science &amp; Urban Econ</t>
  </si>
  <si>
    <t>World Bank Economic Review</t>
  </si>
  <si>
    <t>Oxford University Press</t>
  </si>
  <si>
    <t>Journal of Economic Issues</t>
  </si>
  <si>
    <t>Assn Ev. Economics</t>
  </si>
  <si>
    <t>Cambridge Journal of Economics</t>
  </si>
  <si>
    <t>Scandinavian Journal of Economics</t>
  </si>
  <si>
    <t>Operations Research Letters</t>
  </si>
  <si>
    <t>Journal of Forecasting</t>
  </si>
  <si>
    <t>International Journal of Industrial Organization</t>
  </si>
  <si>
    <t>Journal of Inst. &amp; Theoretical Econ.</t>
  </si>
  <si>
    <t>Mohr Siebeck</t>
  </si>
  <si>
    <t>Journal of Futures Markets</t>
  </si>
  <si>
    <t>Journal of Common Market Studies</t>
  </si>
  <si>
    <t>Area Studies</t>
  </si>
  <si>
    <t>British Journal of Industrial Relations</t>
  </si>
  <si>
    <t>Journal of Transport Economics &amp; Policy</t>
  </si>
  <si>
    <t>LSE and Univ of Bath</t>
  </si>
  <si>
    <t>Economic Theory</t>
  </si>
  <si>
    <t>Explorations in Economic History</t>
  </si>
  <si>
    <t>Kyklos</t>
  </si>
  <si>
    <t>Helbing &amp; Lichtenhahn</t>
  </si>
  <si>
    <t>International Journal of Production Economics</t>
  </si>
  <si>
    <t>International Journal of Forecasting</t>
  </si>
  <si>
    <t>Journal of Time Series Analysis</t>
  </si>
  <si>
    <t>Journal of Comparative Economics</t>
  </si>
  <si>
    <t>Journal of Economic Psychology</t>
  </si>
  <si>
    <t>Social Choice &amp; Welfare</t>
  </si>
  <si>
    <t>Theory and Decision</t>
  </si>
  <si>
    <t>Journal of Labor Research</t>
  </si>
  <si>
    <t>George Mason Univ</t>
  </si>
  <si>
    <t>Economics of Education Review</t>
  </si>
  <si>
    <t>Journal of Agricultural Economics</t>
  </si>
  <si>
    <t>Agric. Econ. Society</t>
  </si>
  <si>
    <t>Journal of Risk and Insurance</t>
  </si>
  <si>
    <t>Am. Risk &amp; Ins. Assn</t>
  </si>
  <si>
    <t>Review of Income and Wealth</t>
  </si>
  <si>
    <t>Int Assn for Res in I &amp; W</t>
  </si>
  <si>
    <t>Journal of Productivity Analysis</t>
  </si>
  <si>
    <t>Economic Record</t>
  </si>
  <si>
    <t>Ec. Society of Australia</t>
  </si>
  <si>
    <t>Omega</t>
  </si>
  <si>
    <t>History of Political Economy</t>
  </si>
  <si>
    <t>Duke Univ Press</t>
  </si>
  <si>
    <t>Mathematical Social Sciences</t>
  </si>
  <si>
    <t>Economic Policy</t>
  </si>
  <si>
    <t>Small Business Economics</t>
  </si>
  <si>
    <t>Journal of PostKeynesian Econ</t>
  </si>
  <si>
    <t>M.E Sharpe</t>
  </si>
  <si>
    <t>Journal of Policy Modeling</t>
  </si>
  <si>
    <t>Journal of Real Estate Finance and Economics</t>
  </si>
  <si>
    <t>Development and Change</t>
  </si>
  <si>
    <t>Scottish J. of Political Economy</t>
  </si>
  <si>
    <t>Weltwirtschaftliches Archiv/ Rev of World Economics</t>
  </si>
  <si>
    <t>Labor History</t>
  </si>
  <si>
    <t>European Review of Agricultural Economics</t>
  </si>
  <si>
    <t>Energy Economics</t>
  </si>
  <si>
    <t>Manchester School</t>
  </si>
  <si>
    <t>Public Finance Review</t>
  </si>
  <si>
    <t>Sage</t>
  </si>
  <si>
    <t>American Journal of Economics &amp; Sociology</t>
  </si>
  <si>
    <t>Journal of Macroeconomics</t>
  </si>
  <si>
    <t>LSU Press</t>
  </si>
  <si>
    <t>Journal of World Trade</t>
  </si>
  <si>
    <t>Review of Industrial Organization</t>
  </si>
  <si>
    <t>International Review of Law &amp; Economics</t>
  </si>
  <si>
    <t>OPEC Review</t>
  </si>
  <si>
    <t>Oxford Review of Economic Policy</t>
  </si>
  <si>
    <t>Resource and Energy Economics</t>
  </si>
  <si>
    <t>Journal of Financial Intermediation</t>
  </si>
  <si>
    <t>Economics and Philosophy</t>
  </si>
  <si>
    <t>Journal of the Japanese &amp; Intnl Economies</t>
  </si>
  <si>
    <t>Journal of Economic Education</t>
  </si>
  <si>
    <t>Heldref</t>
  </si>
  <si>
    <t>Contemporary Economic Policy</t>
  </si>
  <si>
    <t>Journal of Economics</t>
  </si>
  <si>
    <t>Post-Soviet Geography and Economics</t>
  </si>
  <si>
    <t>Bellweather Pub</t>
  </si>
  <si>
    <t>Annals of Regional Science</t>
  </si>
  <si>
    <t>Marine Resource Economics</t>
  </si>
  <si>
    <t>Marine Resource Foundation</t>
  </si>
  <si>
    <t>Journal of Regulatory Economics</t>
  </si>
  <si>
    <t>Journal of Consumer Affairs</t>
  </si>
  <si>
    <t>Am Council of Cons Interests</t>
  </si>
  <si>
    <t>Bulletin of Indonesian Economic Studies</t>
  </si>
  <si>
    <t>ANU Press</t>
  </si>
  <si>
    <t>Environmental and Resource Economics</t>
  </si>
  <si>
    <t>Matekon</t>
  </si>
  <si>
    <t>M.E. Sharpe</t>
  </si>
  <si>
    <t>Growth and Change</t>
  </si>
  <si>
    <t>Economic Modelling</t>
  </si>
  <si>
    <t>Applied Economics Letters</t>
  </si>
  <si>
    <t>Agricultural Economics</t>
  </si>
  <si>
    <t>Quarterly Review of Econ &amp; Finance</t>
  </si>
  <si>
    <t>Econometric Reviews</t>
  </si>
  <si>
    <t>Dekker</t>
  </si>
  <si>
    <t>Empirical Economics</t>
  </si>
  <si>
    <t>Journal of Evolutionary Economics</t>
  </si>
  <si>
    <t>Journal of Economics &amp; Business</t>
  </si>
  <si>
    <t>Journal of Housing Economics</t>
  </si>
  <si>
    <t>Developing Economies</t>
  </si>
  <si>
    <t>Inst of Devel Econ</t>
  </si>
  <si>
    <t>Canadian Public Policy</t>
  </si>
  <si>
    <t>University of Toronto Press</t>
  </si>
  <si>
    <t>Economic and Industrial Democracy</t>
  </si>
  <si>
    <t>Journal of Population Economics</t>
  </si>
  <si>
    <t>Finance and Stochastics</t>
  </si>
  <si>
    <t>International Organization</t>
  </si>
  <si>
    <t>MIT</t>
  </si>
  <si>
    <t>Papers in Regional Science</t>
  </si>
  <si>
    <t>Brookings Papers</t>
  </si>
  <si>
    <t>Brookings Inst.</t>
  </si>
  <si>
    <t>Review of Social Economy</t>
  </si>
  <si>
    <t>De Economist</t>
  </si>
  <si>
    <t>Insurance: Mathematics &amp; Economics</t>
  </si>
  <si>
    <t>Journal of Economic Surveys</t>
  </si>
  <si>
    <t>Economics and Politics</t>
  </si>
  <si>
    <t>Review of Black Political Economy</t>
  </si>
  <si>
    <t>Transaction</t>
  </si>
  <si>
    <t>Fiscal Studies</t>
  </si>
  <si>
    <t>Institute for Fiscal Studies</t>
  </si>
  <si>
    <t>Review of Agricultural Economics</t>
  </si>
  <si>
    <t>Am Ag Assn</t>
  </si>
  <si>
    <t>Japan and the World Economy</t>
  </si>
  <si>
    <t>Australian Economic Papers</t>
  </si>
  <si>
    <t>International Tax and Public Finance</t>
  </si>
  <si>
    <t>Information Economics and Policy</t>
  </si>
  <si>
    <t>Post-Communist Economies</t>
  </si>
  <si>
    <t>Economic Development Quarterly</t>
  </si>
  <si>
    <t>China Economic Review</t>
  </si>
  <si>
    <t>Applied Financial Economics</t>
  </si>
  <si>
    <t>Economics of Innovation and New Technology</t>
  </si>
  <si>
    <t>Gordon &amp; Breach</t>
  </si>
  <si>
    <t>Economics of Transition</t>
  </si>
  <si>
    <t>European Journal of Industrial Relations</t>
  </si>
  <si>
    <t>Bulletin of Economic Research</t>
  </si>
  <si>
    <t>Journal of Media economics</t>
  </si>
  <si>
    <t>Lawrence Erlbaum Associates</t>
  </si>
  <si>
    <t xml:space="preserve">Atlantic Economic Journal </t>
  </si>
  <si>
    <t>Intnl Atlantic Ec. Soc.</t>
  </si>
  <si>
    <t>Comparative Economic Studies</t>
  </si>
  <si>
    <t>Assn for Comp Ec Studies</t>
  </si>
  <si>
    <t>Journal of Economics &amp; Management Strategy</t>
  </si>
  <si>
    <t>MIT Press</t>
  </si>
  <si>
    <t>Journal of Economic Studies</t>
  </si>
  <si>
    <t>International Journal of Finance &amp; Economics</t>
  </si>
  <si>
    <t>Economic Systems Research</t>
  </si>
  <si>
    <t>Review of Political Economy</t>
  </si>
  <si>
    <t>Australian Economic Review</t>
  </si>
  <si>
    <t>Australian Ec History Review</t>
  </si>
  <si>
    <t>Managerial and Decision Econ</t>
  </si>
  <si>
    <t>Journal of Empirical Finance</t>
  </si>
  <si>
    <t xml:space="preserve">Labour  </t>
  </si>
  <si>
    <t>Review of International Economics</t>
  </si>
  <si>
    <t>Development Policy Review</t>
  </si>
  <si>
    <t>Real Estate Economics</t>
  </si>
  <si>
    <t>Mathematical Finance</t>
  </si>
  <si>
    <t>Journal of Consumer Policy</t>
  </si>
  <si>
    <t>Metroeconomica</t>
  </si>
  <si>
    <t>Journal of African Economies</t>
  </si>
  <si>
    <t>Macroeconomic Dynamics</t>
  </si>
  <si>
    <t>Journal of Agricultural and Applied Economics</t>
  </si>
  <si>
    <t>Southern Ag Econ Assn</t>
  </si>
  <si>
    <t>Defense and Peace economics</t>
  </si>
  <si>
    <t>Economics of Planning</t>
  </si>
  <si>
    <t>Review. of Radical Political Economics</t>
  </si>
  <si>
    <t>Feminist Economics</t>
  </si>
  <si>
    <t>Russian Economic Trends</t>
  </si>
  <si>
    <t>Labour Economics</t>
  </si>
  <si>
    <t>Journal of Socio-Economics</t>
  </si>
  <si>
    <t>Environment and Development economics</t>
  </si>
  <si>
    <t>Journal of Information Technology</t>
  </si>
  <si>
    <t>Journal of the History of Economic Thought</t>
  </si>
  <si>
    <t>Computational Economics</t>
  </si>
  <si>
    <t>MOCT-MOST Economic Policy in Transitional Economics</t>
  </si>
  <si>
    <t>South African Journal of Economic History</t>
  </si>
  <si>
    <t>So Afr ec history assn</t>
  </si>
  <si>
    <t>Journal of Public Policy</t>
  </si>
  <si>
    <t>Cambridge</t>
  </si>
  <si>
    <t>Asian-Pacific Economic Literature</t>
  </si>
  <si>
    <t>Eastern European Economics</t>
  </si>
  <si>
    <t>Journal of Cultural Economics</t>
  </si>
  <si>
    <t>Economic Analysis</t>
  </si>
  <si>
    <t>Empirica</t>
  </si>
  <si>
    <t>Journal of Corporate Finance</t>
  </si>
  <si>
    <t>European Review of Economic History</t>
  </si>
  <si>
    <t>Open Economies Review</t>
  </si>
  <si>
    <t>Australian J of Agricultural &amp; Resource Ec</t>
  </si>
  <si>
    <t>Journal of Economic Growth</t>
  </si>
  <si>
    <t>Natural Resource Modeling</t>
  </si>
  <si>
    <t>Rocky Mountains Math Consortium</t>
  </si>
  <si>
    <t xml:space="preserve">Geneva Papers on Risk and Insurance Theory </t>
  </si>
  <si>
    <t>FinanzArchiv</t>
  </si>
  <si>
    <t>Asian Economic Journal</t>
  </si>
  <si>
    <t>Economic Notes</t>
  </si>
  <si>
    <t>International Journal of the Economics of Business</t>
  </si>
  <si>
    <t>New Political Economy</t>
  </si>
  <si>
    <t>International Review of Applied Economics</t>
  </si>
  <si>
    <t>Economic Systems</t>
  </si>
  <si>
    <t>Journal of Economic Methodology</t>
  </si>
  <si>
    <t>Review of Austrian Economics</t>
  </si>
  <si>
    <t>International Trade Journal</t>
  </si>
  <si>
    <t>Taylor &amp; Francis</t>
  </si>
  <si>
    <t>Journal of Economic Integration</t>
  </si>
  <si>
    <t>Sejong University</t>
  </si>
  <si>
    <t>Economic Outlook</t>
  </si>
  <si>
    <t>European Journal of Political Ec.</t>
  </si>
  <si>
    <t>Applied Mathematical Finance</t>
  </si>
  <si>
    <t>Journal of Asian Economics</t>
  </si>
  <si>
    <t>Pacific economic Review</t>
  </si>
  <si>
    <t>Japanese Economic Review</t>
  </si>
  <si>
    <t>Journal of Economics and Finance</t>
  </si>
  <si>
    <t>Middle Tennessee State University</t>
  </si>
  <si>
    <t>Journal of International Trade and Economic Development</t>
  </si>
  <si>
    <t>European Journal of the History of Economic Thought</t>
  </si>
  <si>
    <t>International Review of Economics &amp; Finance</t>
  </si>
  <si>
    <t>Review of Development Economics</t>
  </si>
  <si>
    <t>Aquaculture Economics and Management</t>
  </si>
  <si>
    <t xml:space="preserve">Economic Analysis and Policy </t>
  </si>
  <si>
    <t>EconSoc Queensland</t>
  </si>
  <si>
    <t>Problems of Economic Transition</t>
  </si>
  <si>
    <t>Review of Economic Dynamics</t>
  </si>
  <si>
    <t>Journal of Applied Economics</t>
  </si>
  <si>
    <t>Universidad del CEMA</t>
  </si>
  <si>
    <t>The Japanese Economy</t>
  </si>
  <si>
    <t>Research in Economics/Richerche Economiche</t>
  </si>
  <si>
    <t>European Journal of Law and Economics</t>
  </si>
  <si>
    <t>International Finance</t>
  </si>
  <si>
    <t>Risk, Decision and Policy</t>
  </si>
  <si>
    <t>Russian and East European Finance and Trade</t>
  </si>
  <si>
    <t>Economic Affairs</t>
  </si>
  <si>
    <t>Pacific Economic Bulletin</t>
  </si>
  <si>
    <t>Australian Nat Univ</t>
  </si>
  <si>
    <t>The Chinese Economy</t>
  </si>
  <si>
    <t>Journal of Risk Research</t>
  </si>
  <si>
    <t>E &amp; FN Spon</t>
  </si>
  <si>
    <t>International Journal of Theoretical and Applied Finance</t>
  </si>
  <si>
    <t>World Scientific</t>
  </si>
  <si>
    <t>Annals of Public and Cooperative Economics</t>
  </si>
  <si>
    <t>Asia-Pacific Financial Markets</t>
  </si>
  <si>
    <t>Constitutional Political Economy</t>
  </si>
  <si>
    <t>Journal of Public Economic Theory</t>
  </si>
  <si>
    <t>European Finance Review</t>
  </si>
  <si>
    <t>Econometrics Journal</t>
  </si>
  <si>
    <t>Scottish Economic and Social History</t>
  </si>
  <si>
    <t>Edinburgh</t>
  </si>
  <si>
    <t>African Development Review</t>
  </si>
  <si>
    <t>Eastern Economic Journal</t>
  </si>
  <si>
    <t>Eastern Ec Assn</t>
  </si>
  <si>
    <t>Contributions to Political Economy</t>
  </si>
  <si>
    <t>New Zealand Economic Papers</t>
  </si>
  <si>
    <t>NZ Assn of economists</t>
  </si>
  <si>
    <t>Agricultural and Resource Economics Review</t>
  </si>
  <si>
    <t>Cornell Univ Press</t>
  </si>
  <si>
    <t>International Transactions in Operations Research</t>
  </si>
  <si>
    <t>Pacific Basin Finance Journal</t>
  </si>
  <si>
    <t>Review of Economic Design</t>
  </si>
  <si>
    <t>International Review of Finance</t>
  </si>
  <si>
    <t>Review of Urban and Regional Development Studies</t>
  </si>
  <si>
    <t>Education Economics</t>
  </si>
  <si>
    <t>Experimental Economics</t>
  </si>
  <si>
    <t>Journal of Bioeconomics</t>
  </si>
  <si>
    <t>International Game Theory Review</t>
  </si>
  <si>
    <t>Netnomics</t>
  </si>
  <si>
    <t>Baltzer</t>
  </si>
  <si>
    <t>German Economic Review</t>
  </si>
  <si>
    <t>Spanish Economic Review</t>
  </si>
  <si>
    <t>Studies in Nonlinear Dynamics and Economics</t>
  </si>
  <si>
    <t>Economics of Governance</t>
  </si>
  <si>
    <t xml:space="preserve">price </t>
  </si>
  <si>
    <t>NOTES:</t>
  </si>
  <si>
    <t>2/21/03 corrected data for j development studies after</t>
  </si>
  <si>
    <t>hearing from publisher that earlier numbers were in error</t>
  </si>
  <si>
    <t>(I gave them only 500 pp should have been 1157)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</si>
</sst>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4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0" applyNumberFormat="1" applyFont="1"/>
    <xf numFmtId="164" fontId="3" fillId="0" borderId="0" xfId="0" applyNumberFormat="1" applyFont="1"/>
    <xf numFmtId="44" fontId="3" fillId="0" borderId="0" xfId="1" applyFont="1"/>
    <xf numFmtId="6" fontId="3" fillId="0" borderId="0" xfId="0" applyNumberFormat="1" applyFont="1"/>
    <xf numFmtId="3" fontId="3" fillId="0" borderId="0" xfId="0" applyNumberFormat="1" applyFont="1"/>
    <xf numFmtId="8" fontId="3" fillId="0" borderId="0" xfId="0" applyNumberFormat="1" applyFont="1"/>
    <xf numFmtId="0" fontId="3" fillId="0" borderId="0" xfId="0" applyFont="1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8"/>
  <sheetViews>
    <sheetView tabSelected="1" workbookViewId="0">
      <selection activeCell="A4" sqref="A4"/>
    </sheetView>
  </sheetViews>
  <sheetFormatPr defaultRowHeight="10.199999999999999" x14ac:dyDescent="0.2"/>
  <cols>
    <col min="1" max="1" width="38.5546875" style="2" customWidth="1"/>
    <col min="2" max="2" width="17.88671875" style="2" customWidth="1"/>
    <col min="3" max="4" width="6.44140625" style="2" customWidth="1"/>
    <col min="5" max="5" width="5.44140625" style="2" customWidth="1"/>
    <col min="6" max="7" width="5.88671875" style="2" customWidth="1"/>
    <col min="8" max="8" width="6.6640625" style="2" customWidth="1"/>
    <col min="9" max="9" width="6.33203125" style="2" customWidth="1"/>
    <col min="10" max="10" width="6.44140625" style="2" customWidth="1"/>
    <col min="11" max="11" width="7.109375" style="2" customWidth="1"/>
    <col min="12" max="12" width="4.88671875" style="2" customWidth="1"/>
    <col min="13" max="13" width="7.88671875" style="2" customWidth="1"/>
    <col min="14" max="14" width="4.44140625" style="2" customWidth="1"/>
    <col min="15" max="15" width="5.33203125" style="2" customWidth="1"/>
    <col min="16" max="16" width="5.44140625" style="2" customWidth="1"/>
    <col min="17" max="16384" width="8.88671875" style="2"/>
  </cols>
  <sheetData>
    <row r="1" spans="1:18" ht="21" customHeight="1" x14ac:dyDescent="0.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8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8" ht="17.25" customHeight="1" x14ac:dyDescent="0.2">
      <c r="A2" s="1" t="s">
        <v>14</v>
      </c>
      <c r="B2" s="1" t="s">
        <v>15</v>
      </c>
      <c r="C2" s="1" t="s">
        <v>429</v>
      </c>
      <c r="D2" s="1" t="s">
        <v>16</v>
      </c>
      <c r="E2" s="1" t="s">
        <v>17</v>
      </c>
      <c r="F2" s="1" t="s">
        <v>3</v>
      </c>
      <c r="G2" s="1" t="s">
        <v>3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13</v>
      </c>
      <c r="Q2" s="1" t="s">
        <v>25</v>
      </c>
      <c r="R2" s="1" t="s">
        <v>26</v>
      </c>
    </row>
    <row r="3" spans="1:18" hidden="1" x14ac:dyDescent="0.2">
      <c r="A3" s="2" t="s">
        <v>27</v>
      </c>
      <c r="B3" s="2" t="s">
        <v>28</v>
      </c>
      <c r="C3" s="3">
        <v>7619</v>
      </c>
      <c r="D3" s="3">
        <v>7619</v>
      </c>
      <c r="E3" s="2">
        <v>1516</v>
      </c>
      <c r="G3" s="4">
        <f>+C3/E3</f>
        <v>5.0257255936675458</v>
      </c>
      <c r="H3" s="5"/>
      <c r="J3" s="2">
        <v>34</v>
      </c>
      <c r="K3" s="4">
        <f t="shared" ref="K3:K34" si="0">+C3/J3</f>
        <v>224.08823529411765</v>
      </c>
      <c r="L3" s="2">
        <v>3</v>
      </c>
      <c r="M3" s="4">
        <f t="shared" ref="M3:M29" si="1">+C3/L3</f>
        <v>2539.6666666666665</v>
      </c>
      <c r="N3" s="2">
        <v>1974</v>
      </c>
      <c r="O3" s="2">
        <v>500</v>
      </c>
      <c r="P3" s="2">
        <v>20</v>
      </c>
      <c r="Q3" s="2">
        <v>70</v>
      </c>
      <c r="R3" s="2" t="s">
        <v>29</v>
      </c>
    </row>
    <row r="4" spans="1:18" x14ac:dyDescent="0.2">
      <c r="A4" s="2" t="s">
        <v>30</v>
      </c>
      <c r="B4" s="2" t="s">
        <v>31</v>
      </c>
      <c r="C4" s="6">
        <v>47</v>
      </c>
      <c r="D4" s="6">
        <v>27</v>
      </c>
      <c r="E4" s="2">
        <v>1867</v>
      </c>
      <c r="F4" s="2">
        <v>3900</v>
      </c>
      <c r="G4" s="4">
        <f>+C4/E4</f>
        <v>2.5174076057846814E-2</v>
      </c>
      <c r="H4" s="5">
        <f t="shared" ref="H4:H20" si="2">(C4/E4)/(F4/10000)</f>
        <v>6.4548912968837982E-2</v>
      </c>
      <c r="I4" s="2">
        <v>1.9770000000000001</v>
      </c>
      <c r="J4" s="2">
        <v>8999</v>
      </c>
      <c r="K4" s="4">
        <f t="shared" si="0"/>
        <v>5.2228025336148462E-3</v>
      </c>
      <c r="L4" s="2">
        <v>605</v>
      </c>
      <c r="M4" s="4">
        <f t="shared" si="1"/>
        <v>7.768595041322314E-2</v>
      </c>
      <c r="N4" s="2">
        <v>1911</v>
      </c>
      <c r="O4" s="2">
        <v>28000</v>
      </c>
      <c r="P4" s="2">
        <v>1098</v>
      </c>
      <c r="Q4" s="2">
        <v>1681</v>
      </c>
      <c r="R4" s="2" t="s">
        <v>32</v>
      </c>
    </row>
    <row r="5" spans="1:18" x14ac:dyDescent="0.2">
      <c r="A5" s="2" t="s">
        <v>33</v>
      </c>
      <c r="B5" s="2" t="s">
        <v>34</v>
      </c>
      <c r="C5" s="3">
        <v>178</v>
      </c>
      <c r="D5" s="3">
        <v>59</v>
      </c>
      <c r="E5" s="2">
        <v>1482</v>
      </c>
      <c r="F5" s="2">
        <v>2992</v>
      </c>
      <c r="G5" s="4">
        <f t="shared" ref="G5:G301" si="3">+C5/E5</f>
        <v>0.12010796221322537</v>
      </c>
      <c r="H5" s="5">
        <f t="shared" si="2"/>
        <v>0.40143035499072649</v>
      </c>
      <c r="I5" s="2">
        <v>2.0720000000000001</v>
      </c>
      <c r="J5" s="2">
        <v>7943</v>
      </c>
      <c r="K5" s="4">
        <f t="shared" si="0"/>
        <v>2.2409668890847285E-2</v>
      </c>
      <c r="L5" s="2">
        <v>230</v>
      </c>
      <c r="M5" s="4">
        <f t="shared" si="1"/>
        <v>0.77391304347826084</v>
      </c>
      <c r="N5" s="2">
        <v>1932</v>
      </c>
      <c r="O5" s="2">
        <v>6000</v>
      </c>
      <c r="P5" s="2">
        <v>346</v>
      </c>
      <c r="Q5" s="2">
        <v>492</v>
      </c>
      <c r="R5" s="2" t="s">
        <v>32</v>
      </c>
    </row>
    <row r="6" spans="1:18" x14ac:dyDescent="0.2">
      <c r="A6" s="2" t="s">
        <v>35</v>
      </c>
      <c r="B6" s="2" t="s">
        <v>36</v>
      </c>
      <c r="C6" s="3">
        <v>159</v>
      </c>
      <c r="D6" s="3">
        <v>46</v>
      </c>
      <c r="E6" s="2">
        <v>1669</v>
      </c>
      <c r="F6" s="2">
        <v>2640</v>
      </c>
      <c r="G6" s="4">
        <f t="shared" si="3"/>
        <v>9.5266626722588371E-2</v>
      </c>
      <c r="H6" s="5">
        <f t="shared" si="2"/>
        <v>0.36085843455525896</v>
      </c>
      <c r="I6" s="2">
        <v>2.6080000000000001</v>
      </c>
      <c r="J6" s="2">
        <v>6697</v>
      </c>
      <c r="K6" s="4">
        <f t="shared" si="0"/>
        <v>2.3741974018217111E-2</v>
      </c>
      <c r="L6" s="2">
        <v>253</v>
      </c>
      <c r="M6" s="4">
        <f t="shared" si="1"/>
        <v>0.62845849802371545</v>
      </c>
      <c r="N6" s="2">
        <v>1892</v>
      </c>
      <c r="O6" s="2">
        <v>7000</v>
      </c>
      <c r="P6" s="2">
        <v>737</v>
      </c>
      <c r="Q6" s="2">
        <v>1074</v>
      </c>
      <c r="R6" s="2" t="s">
        <v>32</v>
      </c>
    </row>
    <row r="7" spans="1:18" x14ac:dyDescent="0.2">
      <c r="A7" s="2" t="s">
        <v>37</v>
      </c>
      <c r="B7" s="2" t="s">
        <v>38</v>
      </c>
      <c r="C7" s="3">
        <v>148</v>
      </c>
      <c r="D7" s="3">
        <v>40</v>
      </c>
      <c r="E7" s="2">
        <v>1467</v>
      </c>
      <c r="F7" s="2">
        <v>2184</v>
      </c>
      <c r="G7" s="4">
        <f t="shared" si="3"/>
        <v>0.10088616223585549</v>
      </c>
      <c r="H7" s="5">
        <f t="shared" si="2"/>
        <v>0.46193297727040056</v>
      </c>
      <c r="I7" s="2">
        <v>3.5369999999999999</v>
      </c>
      <c r="J7" s="2">
        <v>4138</v>
      </c>
      <c r="K7" s="4">
        <f t="shared" si="0"/>
        <v>3.5766070565490575E-2</v>
      </c>
      <c r="L7" s="2">
        <v>283</v>
      </c>
      <c r="M7" s="4">
        <f t="shared" si="1"/>
        <v>0.52296819787985871</v>
      </c>
      <c r="N7" s="2">
        <v>1886</v>
      </c>
      <c r="O7" s="2">
        <v>4800</v>
      </c>
      <c r="P7" s="2">
        <v>660</v>
      </c>
      <c r="Q7" s="2">
        <v>961</v>
      </c>
      <c r="R7" s="2" t="s">
        <v>32</v>
      </c>
    </row>
    <row r="8" spans="1:18" x14ac:dyDescent="0.2">
      <c r="A8" s="2" t="s">
        <v>39</v>
      </c>
      <c r="B8" s="2" t="s">
        <v>40</v>
      </c>
      <c r="C8" s="3">
        <v>226</v>
      </c>
      <c r="D8" s="3">
        <v>80</v>
      </c>
      <c r="E8" s="2">
        <v>2272</v>
      </c>
      <c r="F8" s="2">
        <v>3036</v>
      </c>
      <c r="G8" s="4">
        <f t="shared" si="3"/>
        <v>9.9471830985915499E-2</v>
      </c>
      <c r="H8" s="5">
        <f t="shared" si="2"/>
        <v>0.32764107702870721</v>
      </c>
      <c r="I8" s="2">
        <v>2.137</v>
      </c>
      <c r="J8" s="2">
        <v>3791</v>
      </c>
      <c r="K8" s="4">
        <f t="shared" si="0"/>
        <v>5.961487734107096E-2</v>
      </c>
      <c r="L8" s="2">
        <v>327</v>
      </c>
      <c r="M8" s="4">
        <f t="shared" si="1"/>
        <v>0.69113149847094801</v>
      </c>
      <c r="N8" s="2">
        <v>1945</v>
      </c>
      <c r="O8" s="2">
        <v>9000</v>
      </c>
      <c r="P8" s="2">
        <v>799</v>
      </c>
      <c r="Q8" s="2">
        <v>1019</v>
      </c>
      <c r="R8" s="2" t="s">
        <v>41</v>
      </c>
    </row>
    <row r="9" spans="1:18" x14ac:dyDescent="0.2">
      <c r="A9" s="2" t="s">
        <v>42</v>
      </c>
      <c r="B9" s="2" t="s">
        <v>43</v>
      </c>
      <c r="C9" s="3">
        <v>310</v>
      </c>
      <c r="D9" s="3">
        <v>119</v>
      </c>
      <c r="E9" s="2">
        <v>1260</v>
      </c>
      <c r="F9" s="2">
        <v>5664</v>
      </c>
      <c r="G9" s="4">
        <f t="shared" si="3"/>
        <v>0.24603174603174602</v>
      </c>
      <c r="H9" s="5">
        <f t="shared" si="2"/>
        <v>0.43437808268316741</v>
      </c>
      <c r="J9" s="2">
        <v>2800</v>
      </c>
      <c r="K9" s="4">
        <f t="shared" si="0"/>
        <v>0.11071428571428571</v>
      </c>
      <c r="L9" s="2">
        <v>250</v>
      </c>
      <c r="M9" s="4">
        <f t="shared" si="1"/>
        <v>1.24</v>
      </c>
      <c r="N9" s="2">
        <v>1971</v>
      </c>
      <c r="P9" s="2">
        <v>487</v>
      </c>
      <c r="Q9" s="2">
        <v>761</v>
      </c>
      <c r="R9" s="2" t="s">
        <v>44</v>
      </c>
    </row>
    <row r="10" spans="1:18" x14ac:dyDescent="0.2">
      <c r="A10" s="2" t="s">
        <v>45</v>
      </c>
      <c r="B10" s="2" t="s">
        <v>36</v>
      </c>
      <c r="C10" s="3">
        <v>90</v>
      </c>
      <c r="D10" s="3">
        <v>45</v>
      </c>
      <c r="E10" s="2">
        <v>439</v>
      </c>
      <c r="F10" s="2">
        <v>5336</v>
      </c>
      <c r="G10" s="4">
        <f t="shared" si="3"/>
        <v>0.20501138952164008</v>
      </c>
      <c r="H10" s="5">
        <f t="shared" si="2"/>
        <v>0.38420425322646196</v>
      </c>
      <c r="I10" s="2">
        <v>1.833</v>
      </c>
      <c r="J10" s="2">
        <v>2762</v>
      </c>
      <c r="K10" s="4">
        <f t="shared" si="0"/>
        <v>3.2585083272990589E-2</v>
      </c>
      <c r="L10" s="2">
        <v>110</v>
      </c>
      <c r="M10" s="4">
        <f t="shared" si="1"/>
        <v>0.81818181818181823</v>
      </c>
      <c r="N10" s="2">
        <v>1974</v>
      </c>
      <c r="O10" s="2">
        <v>3200</v>
      </c>
      <c r="P10" s="2">
        <v>536</v>
      </c>
      <c r="Q10" s="2">
        <v>679</v>
      </c>
      <c r="R10" s="2" t="s">
        <v>46</v>
      </c>
    </row>
    <row r="11" spans="1:18" x14ac:dyDescent="0.2">
      <c r="A11" s="2" t="s">
        <v>47</v>
      </c>
      <c r="B11" s="2" t="s">
        <v>48</v>
      </c>
      <c r="C11" s="3">
        <v>1339</v>
      </c>
      <c r="D11" s="3">
        <v>95</v>
      </c>
      <c r="E11" s="2">
        <v>1947</v>
      </c>
      <c r="F11" s="2">
        <v>2838</v>
      </c>
      <c r="G11" s="4">
        <f t="shared" si="3"/>
        <v>0.68772470467385727</v>
      </c>
      <c r="H11" s="5">
        <f t="shared" si="2"/>
        <v>2.4232723913807517</v>
      </c>
      <c r="I11" s="2">
        <v>1.7669999999999999</v>
      </c>
      <c r="J11" s="2">
        <v>2676</v>
      </c>
      <c r="K11" s="4">
        <f t="shared" si="0"/>
        <v>0.50037369207772797</v>
      </c>
      <c r="L11" s="2">
        <v>182</v>
      </c>
      <c r="M11" s="4">
        <f t="shared" si="1"/>
        <v>7.3571428571428568</v>
      </c>
      <c r="N11" s="2">
        <v>1974</v>
      </c>
      <c r="O11" s="2">
        <v>1925</v>
      </c>
      <c r="P11" s="2">
        <v>231</v>
      </c>
      <c r="Q11" s="2">
        <v>291</v>
      </c>
      <c r="R11" s="2" t="s">
        <v>41</v>
      </c>
    </row>
    <row r="12" spans="1:18" x14ac:dyDescent="0.2">
      <c r="A12" s="2" t="s">
        <v>49</v>
      </c>
      <c r="B12" s="2" t="s">
        <v>34</v>
      </c>
      <c r="C12" s="3">
        <v>301</v>
      </c>
      <c r="D12" s="3">
        <v>72</v>
      </c>
      <c r="E12" s="2">
        <v>1983</v>
      </c>
      <c r="F12" s="2">
        <v>3036</v>
      </c>
      <c r="G12" s="4">
        <f t="shared" si="3"/>
        <v>0.15179021684316693</v>
      </c>
      <c r="H12" s="5">
        <f t="shared" si="2"/>
        <v>0.49996777616326399</v>
      </c>
      <c r="I12" s="2">
        <v>1.3120000000000001</v>
      </c>
      <c r="J12" s="2">
        <v>2540</v>
      </c>
      <c r="K12" s="4">
        <f t="shared" si="0"/>
        <v>0.11850393700787401</v>
      </c>
      <c r="L12" s="2">
        <v>248</v>
      </c>
      <c r="M12" s="4">
        <f t="shared" si="1"/>
        <v>1.2137096774193548</v>
      </c>
      <c r="N12" s="2">
        <v>1890</v>
      </c>
      <c r="O12" s="2">
        <v>6000</v>
      </c>
      <c r="P12" s="2">
        <v>531</v>
      </c>
      <c r="Q12" s="2">
        <v>779</v>
      </c>
      <c r="R12" s="2" t="s">
        <v>32</v>
      </c>
    </row>
    <row r="13" spans="1:18" x14ac:dyDescent="0.2">
      <c r="A13" s="2" t="s">
        <v>50</v>
      </c>
      <c r="B13" s="2" t="s">
        <v>51</v>
      </c>
      <c r="C13" s="3">
        <v>1400</v>
      </c>
      <c r="D13" s="3"/>
      <c r="E13" s="7">
        <v>2000</v>
      </c>
      <c r="F13" s="7">
        <v>2684</v>
      </c>
      <c r="G13" s="4">
        <f t="shared" si="3"/>
        <v>0.7</v>
      </c>
      <c r="H13" s="5">
        <f t="shared" si="2"/>
        <v>2.6080476900149026</v>
      </c>
      <c r="I13" s="2">
        <v>0.74199999999999999</v>
      </c>
      <c r="J13" s="2">
        <v>2514</v>
      </c>
      <c r="K13" s="4">
        <f t="shared" si="0"/>
        <v>0.55688146380270487</v>
      </c>
      <c r="L13" s="2">
        <v>173</v>
      </c>
      <c r="M13" s="4">
        <f t="shared" si="1"/>
        <v>8.0924855491329488</v>
      </c>
      <c r="N13" s="2">
        <v>1969</v>
      </c>
      <c r="P13" s="2">
        <v>165</v>
      </c>
      <c r="Q13" s="2">
        <v>303</v>
      </c>
      <c r="R13" s="2" t="s">
        <v>52</v>
      </c>
    </row>
    <row r="14" spans="1:18" x14ac:dyDescent="0.2">
      <c r="A14" s="2" t="s">
        <v>53</v>
      </c>
      <c r="B14" s="2" t="s">
        <v>48</v>
      </c>
      <c r="C14" s="3">
        <v>1893</v>
      </c>
      <c r="D14" s="3">
        <v>160</v>
      </c>
      <c r="E14" s="2">
        <v>1527</v>
      </c>
      <c r="F14" s="2">
        <v>2178</v>
      </c>
      <c r="G14" s="4">
        <f t="shared" si="3"/>
        <v>1.2396856581532416</v>
      </c>
      <c r="H14" s="5">
        <f t="shared" si="2"/>
        <v>5.691853343219659</v>
      </c>
      <c r="I14" s="2">
        <v>1.179</v>
      </c>
      <c r="J14" s="2">
        <v>2479</v>
      </c>
      <c r="K14" s="4">
        <f t="shared" si="0"/>
        <v>0.763614360629286</v>
      </c>
      <c r="L14" s="2">
        <v>231</v>
      </c>
      <c r="M14" s="4">
        <f t="shared" si="1"/>
        <v>8.1948051948051948</v>
      </c>
      <c r="N14" s="2">
        <v>1973</v>
      </c>
      <c r="O14" s="2">
        <v>1400</v>
      </c>
      <c r="P14" s="2">
        <v>129</v>
      </c>
      <c r="Q14" s="2">
        <v>200</v>
      </c>
      <c r="R14" s="2" t="s">
        <v>44</v>
      </c>
    </row>
    <row r="15" spans="1:18" x14ac:dyDescent="0.2">
      <c r="A15" s="2" t="s">
        <v>54</v>
      </c>
      <c r="B15" s="2" t="s">
        <v>34</v>
      </c>
      <c r="C15" s="3">
        <v>180</v>
      </c>
      <c r="D15" s="3">
        <v>54</v>
      </c>
      <c r="E15" s="2">
        <v>761</v>
      </c>
      <c r="F15" s="2">
        <v>3626</v>
      </c>
      <c r="G15" s="4">
        <f t="shared" si="3"/>
        <v>0.23653088042049936</v>
      </c>
      <c r="H15" s="5">
        <f t="shared" si="2"/>
        <v>0.65231903039299333</v>
      </c>
      <c r="I15" s="2">
        <v>1.3280000000000001</v>
      </c>
      <c r="J15" s="2">
        <v>2411</v>
      </c>
      <c r="K15" s="4">
        <f t="shared" si="0"/>
        <v>7.4657818332642054E-2</v>
      </c>
      <c r="L15" s="2">
        <v>77</v>
      </c>
      <c r="M15" s="4">
        <f t="shared" si="1"/>
        <v>2.3376623376623376</v>
      </c>
      <c r="N15" s="2">
        <v>1933</v>
      </c>
      <c r="O15" s="2">
        <v>2946</v>
      </c>
      <c r="P15" s="2">
        <v>325</v>
      </c>
      <c r="Q15" s="2">
        <v>454</v>
      </c>
      <c r="R15" s="2" t="s">
        <v>32</v>
      </c>
    </row>
    <row r="16" spans="1:18" x14ac:dyDescent="0.2">
      <c r="A16" s="2" t="s">
        <v>55</v>
      </c>
      <c r="B16" s="2" t="s">
        <v>38</v>
      </c>
      <c r="C16" s="3">
        <v>190</v>
      </c>
      <c r="D16" s="3">
        <v>48</v>
      </c>
      <c r="E16" s="2">
        <v>733</v>
      </c>
      <c r="F16" s="2">
        <v>5600</v>
      </c>
      <c r="G16" s="4">
        <f t="shared" si="3"/>
        <v>0.25920873124147342</v>
      </c>
      <c r="H16" s="5">
        <f t="shared" si="2"/>
        <v>0.46287273435977394</v>
      </c>
      <c r="I16" s="2">
        <v>1.101</v>
      </c>
      <c r="J16" s="2">
        <v>2331</v>
      </c>
      <c r="K16" s="4">
        <f t="shared" si="0"/>
        <v>8.1510081510081517E-2</v>
      </c>
      <c r="L16" s="2">
        <v>174</v>
      </c>
      <c r="M16" s="4">
        <f t="shared" si="1"/>
        <v>1.0919540229885059</v>
      </c>
      <c r="N16" s="2">
        <v>1919</v>
      </c>
      <c r="O16" s="2">
        <v>3800</v>
      </c>
      <c r="P16" s="2">
        <v>523</v>
      </c>
      <c r="Q16" s="2">
        <v>787</v>
      </c>
      <c r="R16" s="2" t="s">
        <v>32</v>
      </c>
    </row>
    <row r="17" spans="1:18" x14ac:dyDescent="0.2">
      <c r="A17" s="2" t="s">
        <v>56</v>
      </c>
      <c r="B17" s="2" t="s">
        <v>57</v>
      </c>
      <c r="C17" s="3">
        <v>334</v>
      </c>
      <c r="D17" s="3">
        <v>143</v>
      </c>
      <c r="E17" s="2">
        <v>1175</v>
      </c>
      <c r="F17" s="2">
        <v>4232</v>
      </c>
      <c r="G17" s="4">
        <f t="shared" si="3"/>
        <v>0.28425531914893615</v>
      </c>
      <c r="H17" s="5">
        <f t="shared" si="2"/>
        <v>0.6716808108434219</v>
      </c>
      <c r="J17" s="2">
        <v>2022</v>
      </c>
      <c r="K17" s="4">
        <f t="shared" si="0"/>
        <v>0.16518298714144411</v>
      </c>
      <c r="L17" s="2">
        <v>262</v>
      </c>
      <c r="M17" s="4">
        <f t="shared" si="1"/>
        <v>1.2748091603053435</v>
      </c>
      <c r="N17" s="2">
        <v>1954</v>
      </c>
      <c r="O17" s="2">
        <v>10000</v>
      </c>
      <c r="P17" s="2">
        <v>558</v>
      </c>
      <c r="Q17" s="2">
        <v>804</v>
      </c>
      <c r="R17" s="2" t="s">
        <v>56</v>
      </c>
    </row>
    <row r="18" spans="1:18" x14ac:dyDescent="0.2">
      <c r="A18" s="2" t="s">
        <v>58</v>
      </c>
      <c r="B18" s="2" t="s">
        <v>48</v>
      </c>
      <c r="C18" s="3">
        <v>1010</v>
      </c>
      <c r="D18" s="3">
        <v>95</v>
      </c>
      <c r="E18" s="2">
        <v>1346</v>
      </c>
      <c r="F18" s="2">
        <v>3174</v>
      </c>
      <c r="G18" s="4">
        <f t="shared" si="3"/>
        <v>0.75037147102526003</v>
      </c>
      <c r="H18" s="5">
        <f t="shared" si="2"/>
        <v>2.3641193163996848</v>
      </c>
      <c r="I18" s="2">
        <v>1.0369999999999999</v>
      </c>
      <c r="J18" s="2">
        <v>1860</v>
      </c>
      <c r="K18" s="4">
        <f t="shared" si="0"/>
        <v>0.543010752688172</v>
      </c>
      <c r="L18" s="2">
        <v>111</v>
      </c>
      <c r="M18" s="4">
        <f t="shared" si="1"/>
        <v>9.0990990990990994</v>
      </c>
      <c r="N18" s="2">
        <v>1975</v>
      </c>
      <c r="O18" s="2">
        <v>1500</v>
      </c>
      <c r="P18" s="2">
        <v>186</v>
      </c>
      <c r="Q18" s="2">
        <v>240</v>
      </c>
      <c r="R18" s="2" t="s">
        <v>59</v>
      </c>
    </row>
    <row r="19" spans="1:18" x14ac:dyDescent="0.2">
      <c r="A19" s="2" t="s">
        <v>60</v>
      </c>
      <c r="B19" s="2" t="s">
        <v>61</v>
      </c>
      <c r="C19" s="6">
        <v>81</v>
      </c>
      <c r="D19" s="6">
        <v>40</v>
      </c>
      <c r="E19" s="2">
        <v>1253</v>
      </c>
      <c r="F19" s="2">
        <v>4368</v>
      </c>
      <c r="G19" s="4">
        <f t="shared" si="3"/>
        <v>6.4644852354349566E-2</v>
      </c>
      <c r="H19" s="5">
        <f t="shared" si="2"/>
        <v>0.14799645685519588</v>
      </c>
      <c r="I19" s="2">
        <v>0.42399999999999999</v>
      </c>
      <c r="J19" s="2">
        <v>1812</v>
      </c>
      <c r="K19" s="4">
        <f t="shared" si="0"/>
        <v>4.4701986754966887E-2</v>
      </c>
      <c r="L19" s="2">
        <v>133</v>
      </c>
      <c r="M19" s="4">
        <f t="shared" si="1"/>
        <v>0.60902255639097747</v>
      </c>
      <c r="N19" s="2">
        <v>1918</v>
      </c>
      <c r="O19" s="2">
        <v>6000</v>
      </c>
      <c r="P19" s="2">
        <v>267</v>
      </c>
      <c r="Q19" s="2">
        <v>625</v>
      </c>
      <c r="R19" s="2" t="s">
        <v>62</v>
      </c>
    </row>
    <row r="20" spans="1:18" x14ac:dyDescent="0.2">
      <c r="A20" s="2" t="s">
        <v>63</v>
      </c>
      <c r="B20" s="2" t="s">
        <v>31</v>
      </c>
      <c r="C20" s="2">
        <v>47</v>
      </c>
      <c r="D20" s="6">
        <v>27</v>
      </c>
      <c r="E20" s="2">
        <v>940</v>
      </c>
      <c r="F20" s="2">
        <v>3036</v>
      </c>
      <c r="G20" s="4">
        <f t="shared" si="3"/>
        <v>0.05</v>
      </c>
      <c r="H20" s="5">
        <f t="shared" si="2"/>
        <v>0.16469038208168646</v>
      </c>
      <c r="I20" s="2">
        <v>3.085</v>
      </c>
      <c r="J20" s="2">
        <v>1583</v>
      </c>
      <c r="K20" s="4">
        <f t="shared" si="0"/>
        <v>2.9690461149715731E-2</v>
      </c>
      <c r="L20" s="2">
        <v>313</v>
      </c>
      <c r="M20" s="4">
        <f t="shared" si="1"/>
        <v>0.15015974440894569</v>
      </c>
      <c r="N20" s="2">
        <v>1987</v>
      </c>
      <c r="P20" s="2">
        <v>866</v>
      </c>
      <c r="Q20" s="2">
        <v>949</v>
      </c>
      <c r="R20" s="2" t="s">
        <v>32</v>
      </c>
    </row>
    <row r="21" spans="1:18" x14ac:dyDescent="0.2">
      <c r="A21" s="2" t="s">
        <v>64</v>
      </c>
      <c r="B21" s="2" t="s">
        <v>65</v>
      </c>
      <c r="C21" s="3">
        <v>72</v>
      </c>
      <c r="D21" s="3">
        <v>36</v>
      </c>
      <c r="E21" s="2">
        <v>481</v>
      </c>
      <c r="G21" s="4">
        <f t="shared" si="3"/>
        <v>0.1496881496881497</v>
      </c>
      <c r="H21" s="5"/>
      <c r="I21" s="2">
        <v>0.81599999999999995</v>
      </c>
      <c r="J21" s="2">
        <v>1580</v>
      </c>
      <c r="K21" s="4">
        <f t="shared" si="0"/>
        <v>4.5569620253164557E-2</v>
      </c>
      <c r="L21" s="2">
        <v>31</v>
      </c>
      <c r="M21" s="4">
        <f t="shared" si="1"/>
        <v>2.3225806451612905</v>
      </c>
      <c r="N21" s="2">
        <v>1985</v>
      </c>
      <c r="P21" s="2">
        <v>153</v>
      </c>
      <c r="Q21" s="2">
        <v>170</v>
      </c>
      <c r="R21" s="2" t="s">
        <v>66</v>
      </c>
    </row>
    <row r="22" spans="1:18" x14ac:dyDescent="0.2">
      <c r="A22" s="2" t="s">
        <v>67</v>
      </c>
      <c r="B22" s="2" t="s">
        <v>36</v>
      </c>
      <c r="C22" s="3">
        <v>45</v>
      </c>
      <c r="D22" s="3">
        <v>30</v>
      </c>
      <c r="E22" s="2">
        <v>850</v>
      </c>
      <c r="F22" s="2">
        <v>2604</v>
      </c>
      <c r="G22" s="4">
        <f t="shared" si="3"/>
        <v>5.2941176470588235E-2</v>
      </c>
      <c r="H22" s="5">
        <f t="shared" ref="H22:H58" si="4">(C22/E22)/(F22/10000)</f>
        <v>0.20330712930333422</v>
      </c>
      <c r="I22" s="2">
        <v>1.341</v>
      </c>
      <c r="J22" s="2">
        <v>1580</v>
      </c>
      <c r="K22" s="4">
        <f t="shared" si="0"/>
        <v>2.8481012658227847E-2</v>
      </c>
      <c r="L22" s="2">
        <v>55</v>
      </c>
      <c r="M22" s="4">
        <f t="shared" si="1"/>
        <v>0.81818181818181823</v>
      </c>
      <c r="N22" s="2">
        <v>1968</v>
      </c>
      <c r="P22" s="2">
        <v>542</v>
      </c>
      <c r="Q22" s="2">
        <v>693</v>
      </c>
      <c r="R22" s="2" t="s">
        <v>66</v>
      </c>
    </row>
    <row r="23" spans="1:18" x14ac:dyDescent="0.2">
      <c r="A23" s="2" t="s">
        <v>68</v>
      </c>
      <c r="B23" s="2" t="s">
        <v>31</v>
      </c>
      <c r="C23" s="2">
        <v>47</v>
      </c>
      <c r="D23" s="6">
        <v>27</v>
      </c>
      <c r="E23" s="2">
        <v>2632</v>
      </c>
      <c r="F23" s="2">
        <v>3848</v>
      </c>
      <c r="G23" s="4">
        <f t="shared" si="3"/>
        <v>1.7857142857142856E-2</v>
      </c>
      <c r="H23" s="5">
        <f t="shared" si="4"/>
        <v>4.6406296406296406E-2</v>
      </c>
      <c r="I23" s="2">
        <v>6.4050000000000002</v>
      </c>
      <c r="J23" s="2">
        <v>1530</v>
      </c>
      <c r="K23" s="4">
        <f t="shared" si="0"/>
        <v>3.0718954248366011E-2</v>
      </c>
      <c r="L23" s="2">
        <v>260</v>
      </c>
      <c r="M23" s="4">
        <f t="shared" si="1"/>
        <v>0.18076923076923077</v>
      </c>
      <c r="N23" s="2">
        <v>1963</v>
      </c>
      <c r="P23" s="2">
        <v>972</v>
      </c>
      <c r="Q23" s="2">
        <v>1836</v>
      </c>
      <c r="R23" s="2" t="s">
        <v>32</v>
      </c>
    </row>
    <row r="24" spans="1:18" x14ac:dyDescent="0.2">
      <c r="A24" s="2" t="s">
        <v>69</v>
      </c>
      <c r="B24" s="2" t="s">
        <v>48</v>
      </c>
      <c r="C24" s="3">
        <v>1431</v>
      </c>
      <c r="D24" s="3">
        <v>180</v>
      </c>
      <c r="E24" s="2">
        <v>1880</v>
      </c>
      <c r="F24" s="2">
        <v>2924</v>
      </c>
      <c r="G24" s="4">
        <f t="shared" si="3"/>
        <v>0.76117021276595742</v>
      </c>
      <c r="H24" s="5">
        <f t="shared" si="4"/>
        <v>2.6031813022091566</v>
      </c>
      <c r="I24" s="2">
        <v>0.82899999999999996</v>
      </c>
      <c r="J24" s="2">
        <v>1437</v>
      </c>
      <c r="K24" s="4">
        <f t="shared" si="0"/>
        <v>0.99582463465553239</v>
      </c>
      <c r="L24" s="2">
        <v>145</v>
      </c>
      <c r="M24" s="4">
        <f t="shared" si="1"/>
        <v>9.8689655172413797</v>
      </c>
      <c r="N24" s="2">
        <v>1972</v>
      </c>
      <c r="O24" s="2">
        <v>1440</v>
      </c>
      <c r="P24" s="2">
        <v>141</v>
      </c>
      <c r="Q24" s="2">
        <v>221</v>
      </c>
      <c r="R24" s="2" t="s">
        <v>70</v>
      </c>
    </row>
    <row r="25" spans="1:18" x14ac:dyDescent="0.2">
      <c r="A25" s="2" t="s">
        <v>71</v>
      </c>
      <c r="B25" s="2" t="s">
        <v>48</v>
      </c>
      <c r="C25" s="3">
        <v>1450</v>
      </c>
      <c r="D25" s="3">
        <v>230</v>
      </c>
      <c r="E25" s="2">
        <v>1145</v>
      </c>
      <c r="F25" s="2">
        <v>5480</v>
      </c>
      <c r="G25" s="8">
        <f>C25/E25</f>
        <v>1.2663755458515285</v>
      </c>
      <c r="H25" s="5">
        <f t="shared" si="4"/>
        <v>2.3109042807509641</v>
      </c>
      <c r="I25" s="2">
        <v>0.80300000000000005</v>
      </c>
      <c r="J25" s="2">
        <v>1408</v>
      </c>
      <c r="K25" s="4">
        <f t="shared" si="0"/>
        <v>1.0298295454545454</v>
      </c>
      <c r="L25" s="2">
        <v>220</v>
      </c>
      <c r="M25" s="4">
        <f t="shared" si="1"/>
        <v>6.5909090909090908</v>
      </c>
      <c r="N25" s="2">
        <v>1973</v>
      </c>
      <c r="P25" s="2">
        <v>160</v>
      </c>
      <c r="Q25" s="2">
        <v>229</v>
      </c>
      <c r="R25" s="2" t="s">
        <v>72</v>
      </c>
    </row>
    <row r="26" spans="1:18" x14ac:dyDescent="0.2">
      <c r="A26" s="2" t="s">
        <v>73</v>
      </c>
      <c r="B26" s="2" t="s">
        <v>48</v>
      </c>
      <c r="C26" s="3">
        <v>1154</v>
      </c>
      <c r="D26" s="3">
        <v>1154</v>
      </c>
      <c r="E26" s="2">
        <v>1823</v>
      </c>
      <c r="F26" s="2">
        <v>2178</v>
      </c>
      <c r="G26" s="4">
        <f t="shared" si="3"/>
        <v>0.63302249040043879</v>
      </c>
      <c r="H26" s="5">
        <f t="shared" si="4"/>
        <v>2.9064393498642738</v>
      </c>
      <c r="I26" s="2">
        <v>0.80600000000000005</v>
      </c>
      <c r="J26" s="2">
        <v>1243</v>
      </c>
      <c r="K26" s="4">
        <f t="shared" si="0"/>
        <v>0.92839903459372486</v>
      </c>
      <c r="L26" s="2">
        <v>174</v>
      </c>
      <c r="M26" s="4">
        <f t="shared" si="1"/>
        <v>6.6321839080459766</v>
      </c>
      <c r="N26" s="2">
        <v>1969</v>
      </c>
      <c r="O26" s="2">
        <v>2200</v>
      </c>
      <c r="P26" s="2">
        <v>118</v>
      </c>
      <c r="Q26" s="2">
        <v>238</v>
      </c>
      <c r="R26" s="2" t="s">
        <v>32</v>
      </c>
    </row>
    <row r="27" spans="1:18" x14ac:dyDescent="0.2">
      <c r="A27" s="2" t="s">
        <v>74</v>
      </c>
      <c r="B27" s="2" t="s">
        <v>51</v>
      </c>
      <c r="C27" s="3">
        <v>590</v>
      </c>
      <c r="D27" s="3"/>
      <c r="E27" s="2">
        <v>636</v>
      </c>
      <c r="F27" s="2">
        <v>3096</v>
      </c>
      <c r="G27" s="4">
        <f t="shared" si="3"/>
        <v>0.92767295597484278</v>
      </c>
      <c r="H27" s="5">
        <f t="shared" si="4"/>
        <v>2.996359676921327</v>
      </c>
      <c r="I27" s="2">
        <v>1.4690000000000001</v>
      </c>
      <c r="J27" s="2">
        <v>1152</v>
      </c>
      <c r="K27" s="4">
        <f t="shared" si="0"/>
        <v>0.51215277777777779</v>
      </c>
      <c r="L27" s="2">
        <v>166</v>
      </c>
      <c r="M27" s="4">
        <f t="shared" si="1"/>
        <v>3.5542168674698793</v>
      </c>
      <c r="N27" s="2">
        <v>1974</v>
      </c>
      <c r="O27" s="2">
        <v>950</v>
      </c>
      <c r="P27" s="2">
        <v>202</v>
      </c>
      <c r="Q27" s="2">
        <v>262</v>
      </c>
      <c r="R27" s="2" t="s">
        <v>75</v>
      </c>
    </row>
    <row r="28" spans="1:18" x14ac:dyDescent="0.2">
      <c r="A28" s="2" t="s">
        <v>76</v>
      </c>
      <c r="B28" s="2" t="s">
        <v>34</v>
      </c>
      <c r="C28" s="3">
        <v>145</v>
      </c>
      <c r="D28" s="3">
        <v>58</v>
      </c>
      <c r="E28" s="2">
        <v>969</v>
      </c>
      <c r="F28" s="2">
        <v>3082</v>
      </c>
      <c r="G28" s="4">
        <f t="shared" si="3"/>
        <v>0.14963880288957687</v>
      </c>
      <c r="H28" s="5">
        <f t="shared" si="4"/>
        <v>0.48552499315242337</v>
      </c>
      <c r="I28" s="2">
        <v>0.83499999999999996</v>
      </c>
      <c r="J28" s="2">
        <v>1113</v>
      </c>
      <c r="K28" s="4">
        <f t="shared" si="0"/>
        <v>0.13027852650494159</v>
      </c>
      <c r="L28" s="2">
        <v>81</v>
      </c>
      <c r="M28" s="4">
        <f t="shared" si="1"/>
        <v>1.7901234567901234</v>
      </c>
      <c r="N28" s="2">
        <v>1960</v>
      </c>
      <c r="O28" s="2">
        <v>2000</v>
      </c>
      <c r="P28" s="2">
        <v>284</v>
      </c>
      <c r="Q28" s="2">
        <v>393</v>
      </c>
      <c r="R28" s="2" t="s">
        <v>32</v>
      </c>
    </row>
    <row r="29" spans="1:18" x14ac:dyDescent="0.2">
      <c r="A29" s="2" t="s">
        <v>77</v>
      </c>
      <c r="B29" s="2" t="s">
        <v>78</v>
      </c>
      <c r="C29" s="3">
        <v>113</v>
      </c>
      <c r="D29" s="3">
        <v>54</v>
      </c>
      <c r="E29" s="2">
        <v>837</v>
      </c>
      <c r="F29" s="2">
        <v>3312</v>
      </c>
      <c r="G29" s="4">
        <f t="shared" si="3"/>
        <v>0.13500597371565112</v>
      </c>
      <c r="H29" s="5">
        <f t="shared" si="4"/>
        <v>0.40762673223324614</v>
      </c>
      <c r="I29" s="2">
        <v>1.1000000000000001</v>
      </c>
      <c r="J29" s="2">
        <v>1113</v>
      </c>
      <c r="K29" s="4">
        <f t="shared" si="0"/>
        <v>0.10152740341419586</v>
      </c>
      <c r="L29" s="2">
        <v>77</v>
      </c>
      <c r="M29" s="4">
        <f t="shared" si="1"/>
        <v>1.4675324675324675</v>
      </c>
      <c r="N29" s="2">
        <v>1966</v>
      </c>
      <c r="O29" s="2">
        <v>2500</v>
      </c>
      <c r="P29" s="2">
        <v>522</v>
      </c>
      <c r="Q29" s="2">
        <v>741</v>
      </c>
      <c r="R29" s="2" t="s">
        <v>79</v>
      </c>
    </row>
    <row r="30" spans="1:18" x14ac:dyDescent="0.2">
      <c r="A30" s="2" t="s">
        <v>80</v>
      </c>
      <c r="B30" s="2" t="s">
        <v>36</v>
      </c>
      <c r="C30" s="3">
        <v>74</v>
      </c>
      <c r="D30" s="3">
        <v>27</v>
      </c>
      <c r="E30" s="2">
        <v>583</v>
      </c>
      <c r="F30" s="2">
        <v>2655</v>
      </c>
      <c r="G30" s="4">
        <f t="shared" si="3"/>
        <v>0.12692967409948541</v>
      </c>
      <c r="H30" s="5">
        <f t="shared" si="4"/>
        <v>0.47807786854796763</v>
      </c>
      <c r="I30" s="2">
        <v>1.1839999999999999</v>
      </c>
      <c r="J30" s="2">
        <v>1083</v>
      </c>
      <c r="K30" s="4">
        <f t="shared" si="0"/>
        <v>6.8328716528162511E-2</v>
      </c>
      <c r="L30" s="2">
        <v>45</v>
      </c>
      <c r="M30" s="4">
        <f>+C29/L30</f>
        <v>2.5111111111111111</v>
      </c>
      <c r="N30" s="2">
        <v>1928</v>
      </c>
      <c r="O30" s="2">
        <v>5000</v>
      </c>
      <c r="P30" s="2">
        <v>771</v>
      </c>
      <c r="Q30" s="2">
        <v>1005</v>
      </c>
      <c r="R30" s="2" t="s">
        <v>81</v>
      </c>
    </row>
    <row r="31" spans="1:18" x14ac:dyDescent="0.2">
      <c r="A31" s="2" t="s">
        <v>82</v>
      </c>
      <c r="B31" s="2" t="s">
        <v>83</v>
      </c>
      <c r="C31" s="3">
        <v>177</v>
      </c>
      <c r="D31" s="3">
        <v>60</v>
      </c>
      <c r="E31" s="2">
        <v>757</v>
      </c>
      <c r="F31" s="2">
        <v>3450</v>
      </c>
      <c r="G31" s="4">
        <f t="shared" si="3"/>
        <v>0.23381770145310435</v>
      </c>
      <c r="H31" s="5">
        <f t="shared" si="4"/>
        <v>0.67773246798001263</v>
      </c>
      <c r="I31" s="2">
        <v>0.876</v>
      </c>
      <c r="J31" s="2">
        <v>1039</v>
      </c>
      <c r="K31" s="4">
        <f t="shared" si="0"/>
        <v>0.17035611164581327</v>
      </c>
      <c r="L31" s="2">
        <v>78</v>
      </c>
      <c r="M31" s="4">
        <f>+C31/L31</f>
        <v>2.2692307692307692</v>
      </c>
      <c r="N31" s="2">
        <v>1970</v>
      </c>
      <c r="O31" s="2">
        <v>4600</v>
      </c>
      <c r="P31" s="2">
        <v>339</v>
      </c>
      <c r="Q31" s="2">
        <v>937</v>
      </c>
      <c r="R31" s="2" t="s">
        <v>84</v>
      </c>
    </row>
    <row r="32" spans="1:18" x14ac:dyDescent="0.2">
      <c r="A32" s="2" t="s">
        <v>85</v>
      </c>
      <c r="B32" s="2" t="s">
        <v>86</v>
      </c>
      <c r="C32" s="3">
        <v>90</v>
      </c>
      <c r="D32" s="3">
        <v>43</v>
      </c>
      <c r="E32" s="2">
        <v>510</v>
      </c>
      <c r="F32" s="2">
        <v>6360</v>
      </c>
      <c r="G32" s="4">
        <f>+C31/E31</f>
        <v>0.23381770145310435</v>
      </c>
      <c r="H32" s="5">
        <f t="shared" si="4"/>
        <v>0.27746947835738073</v>
      </c>
      <c r="I32" s="2">
        <v>1.1160000000000001</v>
      </c>
      <c r="J32" s="2">
        <v>988</v>
      </c>
      <c r="K32" s="4">
        <f t="shared" si="0"/>
        <v>9.1093117408906882E-2</v>
      </c>
      <c r="L32" s="2">
        <v>96</v>
      </c>
      <c r="M32" s="4">
        <f>+C31/L32</f>
        <v>1.84375</v>
      </c>
      <c r="N32" s="2">
        <v>1983</v>
      </c>
      <c r="O32" s="2">
        <v>2400</v>
      </c>
      <c r="P32" s="2">
        <v>190</v>
      </c>
      <c r="Q32" s="2">
        <v>199</v>
      </c>
      <c r="R32" s="2" t="s">
        <v>81</v>
      </c>
    </row>
    <row r="33" spans="1:18" x14ac:dyDescent="0.2">
      <c r="A33" s="2" t="s">
        <v>87</v>
      </c>
      <c r="B33" s="2" t="s">
        <v>48</v>
      </c>
      <c r="C33" s="3">
        <v>810</v>
      </c>
      <c r="D33" s="3">
        <v>85</v>
      </c>
      <c r="E33" s="2">
        <v>828</v>
      </c>
      <c r="F33" s="2">
        <v>2924</v>
      </c>
      <c r="G33" s="4">
        <f>+C33/E33</f>
        <v>0.97826086956521741</v>
      </c>
      <c r="H33" s="5">
        <f t="shared" si="4"/>
        <v>3.3456254089097723</v>
      </c>
      <c r="I33" s="2">
        <v>2.133</v>
      </c>
      <c r="J33" s="2">
        <v>957</v>
      </c>
      <c r="K33" s="4">
        <f t="shared" si="0"/>
        <v>0.84639498432601878</v>
      </c>
      <c r="L33" s="2">
        <v>160</v>
      </c>
      <c r="M33" s="4">
        <f>+C33/L33</f>
        <v>5.0625</v>
      </c>
      <c r="N33" s="2">
        <v>1982</v>
      </c>
      <c r="O33" s="2">
        <v>600</v>
      </c>
      <c r="P33" s="2">
        <v>144</v>
      </c>
      <c r="Q33" s="2">
        <v>168</v>
      </c>
      <c r="R33" s="2" t="s">
        <v>88</v>
      </c>
    </row>
    <row r="34" spans="1:18" x14ac:dyDescent="0.2">
      <c r="A34" s="2" t="s">
        <v>89</v>
      </c>
      <c r="B34" s="2" t="s">
        <v>48</v>
      </c>
      <c r="C34" s="3">
        <v>1492</v>
      </c>
      <c r="D34" s="3">
        <v>1492</v>
      </c>
      <c r="E34" s="2">
        <v>1540</v>
      </c>
      <c r="F34" s="2">
        <v>3315</v>
      </c>
      <c r="G34" s="4">
        <f>+C34/E34</f>
        <v>0.96883116883116882</v>
      </c>
      <c r="H34" s="5">
        <f t="shared" si="4"/>
        <v>2.9225676284499813</v>
      </c>
      <c r="I34" s="2">
        <v>0.21299999999999999</v>
      </c>
      <c r="J34" s="2">
        <v>930</v>
      </c>
      <c r="K34" s="4">
        <f t="shared" si="0"/>
        <v>1.6043010752688172</v>
      </c>
      <c r="L34" s="2">
        <v>93</v>
      </c>
      <c r="M34" s="4">
        <f>+C34/L34</f>
        <v>16.043010752688172</v>
      </c>
      <c r="N34" s="2">
        <v>1978</v>
      </c>
      <c r="P34" s="2">
        <v>81</v>
      </c>
      <c r="Q34" s="2">
        <v>108</v>
      </c>
      <c r="R34" s="2" t="s">
        <v>32</v>
      </c>
    </row>
    <row r="35" spans="1:18" x14ac:dyDescent="0.2">
      <c r="A35" s="2" t="s">
        <v>90</v>
      </c>
      <c r="B35" s="2" t="s">
        <v>48</v>
      </c>
      <c r="C35" s="6">
        <v>1234</v>
      </c>
      <c r="D35" s="6">
        <v>65</v>
      </c>
      <c r="E35" s="2">
        <v>781</v>
      </c>
      <c r="F35" s="2">
        <v>4320</v>
      </c>
      <c r="G35" s="8">
        <f>C35/E35</f>
        <v>1.5800256081946222</v>
      </c>
      <c r="H35" s="5">
        <f t="shared" si="4"/>
        <v>3.6574666856356997</v>
      </c>
      <c r="I35" s="2">
        <v>1.1619999999999999</v>
      </c>
      <c r="J35" s="2">
        <v>922</v>
      </c>
      <c r="K35" s="4">
        <f t="shared" ref="K35:K66" si="5">+C35/J35</f>
        <v>1.3383947939262473</v>
      </c>
      <c r="L35" s="2">
        <v>115</v>
      </c>
      <c r="M35" s="8">
        <f>C35/L35</f>
        <v>10.730434782608695</v>
      </c>
      <c r="N35" s="2">
        <v>1972</v>
      </c>
      <c r="P35" s="2">
        <v>34</v>
      </c>
      <c r="Q35" s="2">
        <v>67</v>
      </c>
      <c r="R35" s="2" t="s">
        <v>81</v>
      </c>
    </row>
    <row r="36" spans="1:18" x14ac:dyDescent="0.2">
      <c r="A36" s="2" t="s">
        <v>91</v>
      </c>
      <c r="B36" s="2" t="s">
        <v>92</v>
      </c>
      <c r="C36" s="3">
        <v>1000</v>
      </c>
      <c r="D36" s="3">
        <v>1000</v>
      </c>
      <c r="E36" s="2">
        <v>1600</v>
      </c>
      <c r="F36" s="2">
        <v>2583</v>
      </c>
      <c r="G36" s="4">
        <f t="shared" si="3"/>
        <v>0.625</v>
      </c>
      <c r="H36" s="5">
        <f t="shared" si="4"/>
        <v>2.4196670538133955</v>
      </c>
      <c r="I36" s="2">
        <v>0.26800000000000002</v>
      </c>
      <c r="J36" s="2">
        <v>871</v>
      </c>
      <c r="K36" s="4">
        <f t="shared" si="5"/>
        <v>1.1481056257175659</v>
      </c>
      <c r="L36" s="2">
        <v>48</v>
      </c>
      <c r="M36" s="4">
        <f t="shared" ref="M36:M57" si="6">+C36/L36</f>
        <v>20.833333333333332</v>
      </c>
      <c r="N36" s="2">
        <v>1966</v>
      </c>
      <c r="O36" s="2">
        <v>1400</v>
      </c>
      <c r="P36" s="2">
        <v>171</v>
      </c>
      <c r="Q36" s="2">
        <v>252</v>
      </c>
      <c r="R36" s="2" t="s">
        <v>70</v>
      </c>
    </row>
    <row r="37" spans="1:18" x14ac:dyDescent="0.2">
      <c r="A37" s="2" t="s">
        <v>93</v>
      </c>
      <c r="B37" s="2" t="s">
        <v>48</v>
      </c>
      <c r="C37" s="3">
        <v>923</v>
      </c>
      <c r="D37" s="3">
        <v>125</v>
      </c>
      <c r="E37" s="2">
        <v>1299</v>
      </c>
      <c r="F37" s="2">
        <v>2898</v>
      </c>
      <c r="G37" s="4">
        <f t="shared" si="3"/>
        <v>0.71054657428791379</v>
      </c>
      <c r="H37" s="5">
        <f t="shared" si="4"/>
        <v>2.4518515330845885</v>
      </c>
      <c r="I37" s="2">
        <v>1.1859999999999999</v>
      </c>
      <c r="J37" s="2">
        <v>838</v>
      </c>
      <c r="K37" s="4">
        <f t="shared" si="5"/>
        <v>1.1014319809069213</v>
      </c>
      <c r="L37" s="2">
        <v>102</v>
      </c>
      <c r="M37" s="4">
        <f t="shared" si="6"/>
        <v>9.0490196078431371</v>
      </c>
      <c r="N37" s="2">
        <v>1971</v>
      </c>
      <c r="P37" s="2">
        <v>211</v>
      </c>
      <c r="Q37" s="2">
        <v>280</v>
      </c>
      <c r="R37" s="2" t="s">
        <v>94</v>
      </c>
    </row>
    <row r="38" spans="1:18" x14ac:dyDescent="0.2">
      <c r="A38" s="2" t="s">
        <v>95</v>
      </c>
      <c r="B38" s="2" t="s">
        <v>96</v>
      </c>
      <c r="C38" s="3">
        <v>110</v>
      </c>
      <c r="D38" s="3">
        <v>45</v>
      </c>
      <c r="E38" s="2">
        <v>860</v>
      </c>
      <c r="F38" s="2">
        <v>3168</v>
      </c>
      <c r="G38" s="4">
        <f t="shared" si="3"/>
        <v>0.12790697674418605</v>
      </c>
      <c r="H38" s="5">
        <f t="shared" si="4"/>
        <v>0.40374677002583975</v>
      </c>
      <c r="I38" s="2">
        <v>1.115</v>
      </c>
      <c r="J38" s="2">
        <v>834</v>
      </c>
      <c r="K38" s="4">
        <f t="shared" si="5"/>
        <v>0.13189448441247004</v>
      </c>
      <c r="L38" s="2">
        <v>116</v>
      </c>
      <c r="M38" s="4">
        <f t="shared" si="6"/>
        <v>0.94827586206896552</v>
      </c>
      <c r="N38" s="2">
        <v>1969</v>
      </c>
      <c r="P38" s="2">
        <v>512</v>
      </c>
      <c r="Q38" s="2">
        <v>658</v>
      </c>
      <c r="R38" s="2" t="s">
        <v>59</v>
      </c>
    </row>
    <row r="39" spans="1:18" x14ac:dyDescent="0.2">
      <c r="A39" s="2" t="s">
        <v>97</v>
      </c>
      <c r="B39" s="2" t="s">
        <v>34</v>
      </c>
      <c r="C39" s="3">
        <v>122</v>
      </c>
      <c r="D39" s="3">
        <v>40</v>
      </c>
      <c r="E39" s="2">
        <v>565</v>
      </c>
      <c r="F39" s="2">
        <v>3120</v>
      </c>
      <c r="G39" s="4">
        <f t="shared" si="3"/>
        <v>0.21592920353982301</v>
      </c>
      <c r="H39" s="5">
        <f t="shared" si="4"/>
        <v>0.6920807805763558</v>
      </c>
      <c r="I39" s="2">
        <v>0.53900000000000003</v>
      </c>
      <c r="J39" s="2">
        <v>825</v>
      </c>
      <c r="K39" s="4">
        <f t="shared" si="5"/>
        <v>0.14787878787878789</v>
      </c>
      <c r="L39" s="2">
        <v>48</v>
      </c>
      <c r="M39" s="4">
        <f t="shared" si="6"/>
        <v>2.5416666666666665</v>
      </c>
      <c r="N39" s="2">
        <v>1933</v>
      </c>
      <c r="O39" s="2">
        <v>2850</v>
      </c>
      <c r="P39" s="2">
        <v>313</v>
      </c>
      <c r="Q39" s="2">
        <v>456</v>
      </c>
      <c r="R39" s="2" t="s">
        <v>32</v>
      </c>
    </row>
    <row r="40" spans="1:18" x14ac:dyDescent="0.2">
      <c r="A40" s="2" t="s">
        <v>98</v>
      </c>
      <c r="B40" s="2" t="s">
        <v>51</v>
      </c>
      <c r="C40" s="3">
        <v>640</v>
      </c>
      <c r="D40" s="3"/>
      <c r="E40" s="2">
        <v>1058</v>
      </c>
      <c r="F40" s="2">
        <v>2666</v>
      </c>
      <c r="G40" s="4">
        <f t="shared" si="3"/>
        <v>0.60491493383742911</v>
      </c>
      <c r="H40" s="5">
        <f t="shared" si="4"/>
        <v>2.2689982514532225</v>
      </c>
      <c r="I40" s="2">
        <v>0.88</v>
      </c>
      <c r="J40" s="2">
        <v>787</v>
      </c>
      <c r="K40" s="4">
        <f t="shared" si="5"/>
        <v>0.81321473951715373</v>
      </c>
      <c r="L40" s="2">
        <v>73</v>
      </c>
      <c r="M40" s="4">
        <f t="shared" si="6"/>
        <v>8.7671232876712324</v>
      </c>
      <c r="N40" s="2">
        <v>1974</v>
      </c>
      <c r="O40" s="2">
        <v>1100</v>
      </c>
      <c r="P40" s="2">
        <v>230</v>
      </c>
      <c r="Q40" s="2">
        <v>303</v>
      </c>
      <c r="R40" s="2" t="s">
        <v>99</v>
      </c>
    </row>
    <row r="41" spans="1:18" x14ac:dyDescent="0.2">
      <c r="A41" s="2" t="s">
        <v>100</v>
      </c>
      <c r="B41" s="2" t="s">
        <v>101</v>
      </c>
      <c r="C41" s="3">
        <v>115</v>
      </c>
      <c r="D41" s="3"/>
      <c r="E41" s="2">
        <v>1200</v>
      </c>
      <c r="F41" s="2">
        <v>4029</v>
      </c>
      <c r="G41" s="4">
        <f t="shared" si="3"/>
        <v>9.583333333333334E-2</v>
      </c>
      <c r="H41" s="5">
        <f t="shared" si="4"/>
        <v>0.23785885662281794</v>
      </c>
      <c r="I41" s="2">
        <v>0.85699999999999998</v>
      </c>
      <c r="J41" s="2">
        <v>737</v>
      </c>
      <c r="K41" s="4">
        <f t="shared" si="5"/>
        <v>0.15603799185888739</v>
      </c>
      <c r="L41" s="2">
        <v>66</v>
      </c>
      <c r="M41" s="4">
        <f t="shared" si="6"/>
        <v>1.7424242424242424</v>
      </c>
      <c r="N41" s="2">
        <v>1941</v>
      </c>
      <c r="O41" s="2">
        <v>3300</v>
      </c>
      <c r="P41" s="2">
        <v>643</v>
      </c>
      <c r="Q41" s="2">
        <v>938</v>
      </c>
      <c r="R41" s="2" t="s">
        <v>102</v>
      </c>
    </row>
    <row r="42" spans="1:18" x14ac:dyDescent="0.2">
      <c r="A42" s="2" t="s">
        <v>103</v>
      </c>
      <c r="B42" s="2" t="s">
        <v>36</v>
      </c>
      <c r="C42" s="3">
        <v>138</v>
      </c>
      <c r="D42" s="3">
        <v>46</v>
      </c>
      <c r="E42" s="2">
        <v>600</v>
      </c>
      <c r="F42" s="2">
        <v>2728</v>
      </c>
      <c r="G42" s="4">
        <f t="shared" si="3"/>
        <v>0.23</v>
      </c>
      <c r="H42" s="5">
        <f t="shared" si="4"/>
        <v>0.84310850439882701</v>
      </c>
      <c r="I42" s="2">
        <v>0.86799999999999999</v>
      </c>
      <c r="J42" s="2">
        <v>733</v>
      </c>
      <c r="K42" s="4">
        <f t="shared" si="5"/>
        <v>0.18826739427012279</v>
      </c>
      <c r="L42" s="2">
        <v>66</v>
      </c>
      <c r="M42" s="4">
        <f t="shared" si="6"/>
        <v>2.0909090909090908</v>
      </c>
      <c r="N42" s="2">
        <v>1983</v>
      </c>
      <c r="O42" s="2">
        <v>1450</v>
      </c>
      <c r="P42" s="2">
        <v>269</v>
      </c>
      <c r="Q42" s="2">
        <v>309</v>
      </c>
      <c r="R42" s="2" t="s">
        <v>79</v>
      </c>
    </row>
    <row r="43" spans="1:18" x14ac:dyDescent="0.2">
      <c r="A43" s="2" t="s">
        <v>104</v>
      </c>
      <c r="B43" s="2" t="s">
        <v>78</v>
      </c>
      <c r="C43" s="3">
        <v>95</v>
      </c>
      <c r="D43" s="3">
        <v>45</v>
      </c>
      <c r="E43" s="2">
        <v>580</v>
      </c>
      <c r="F43" s="2">
        <v>3672</v>
      </c>
      <c r="G43" s="4">
        <f t="shared" si="3"/>
        <v>0.16379310344827586</v>
      </c>
      <c r="H43" s="5">
        <f t="shared" si="4"/>
        <v>0.44605964991360525</v>
      </c>
      <c r="I43" s="2">
        <v>1.6359999999999999</v>
      </c>
      <c r="J43" s="2">
        <v>730</v>
      </c>
      <c r="K43" s="4">
        <f t="shared" si="5"/>
        <v>0.13013698630136986</v>
      </c>
      <c r="L43" s="2">
        <v>126</v>
      </c>
      <c r="M43" s="4">
        <f t="shared" si="6"/>
        <v>0.75396825396825395</v>
      </c>
      <c r="N43" s="2">
        <v>1925</v>
      </c>
      <c r="O43" s="2">
        <v>2600</v>
      </c>
      <c r="P43" s="2">
        <v>437</v>
      </c>
      <c r="Q43" s="2">
        <v>639</v>
      </c>
      <c r="R43" s="2" t="s">
        <v>99</v>
      </c>
    </row>
    <row r="44" spans="1:18" x14ac:dyDescent="0.2">
      <c r="A44" s="2" t="s">
        <v>105</v>
      </c>
      <c r="B44" s="2" t="s">
        <v>48</v>
      </c>
      <c r="C44" s="3">
        <v>1146</v>
      </c>
      <c r="D44" s="3">
        <v>135</v>
      </c>
      <c r="E44" s="2">
        <v>1110</v>
      </c>
      <c r="F44" s="2">
        <v>2816</v>
      </c>
      <c r="G44" s="4">
        <f t="shared" si="3"/>
        <v>1.0324324324324323</v>
      </c>
      <c r="H44" s="5">
        <f t="shared" si="4"/>
        <v>3.6663083538083532</v>
      </c>
      <c r="I44" s="2">
        <v>0.68799999999999994</v>
      </c>
      <c r="J44" s="2">
        <v>707</v>
      </c>
      <c r="K44" s="4">
        <f t="shared" si="5"/>
        <v>1.6209335219236209</v>
      </c>
      <c r="L44" s="2">
        <v>86</v>
      </c>
      <c r="M44" s="4">
        <f t="shared" si="6"/>
        <v>13.325581395348838</v>
      </c>
      <c r="N44" s="2">
        <v>1974</v>
      </c>
      <c r="O44" s="2">
        <v>1100</v>
      </c>
      <c r="P44" s="2">
        <v>142</v>
      </c>
      <c r="Q44" s="2">
        <v>173</v>
      </c>
      <c r="R44" s="2" t="s">
        <v>72</v>
      </c>
    </row>
    <row r="45" spans="1:18" x14ac:dyDescent="0.2">
      <c r="A45" s="2" t="s">
        <v>106</v>
      </c>
      <c r="B45" s="2" t="s">
        <v>36</v>
      </c>
      <c r="C45" s="3">
        <v>45</v>
      </c>
      <c r="D45" s="3">
        <v>30</v>
      </c>
      <c r="E45" s="2">
        <v>530</v>
      </c>
      <c r="F45" s="2">
        <v>2625</v>
      </c>
      <c r="G45" s="4">
        <f t="shared" si="3"/>
        <v>8.4905660377358486E-2</v>
      </c>
      <c r="H45" s="5">
        <f t="shared" si="4"/>
        <v>0.32345013477088946</v>
      </c>
      <c r="J45" s="2">
        <v>700</v>
      </c>
      <c r="K45" s="4">
        <f t="shared" si="5"/>
        <v>6.4285714285714279E-2</v>
      </c>
      <c r="L45" s="2">
        <v>337</v>
      </c>
      <c r="M45" s="4">
        <f t="shared" si="6"/>
        <v>0.13353115727002968</v>
      </c>
      <c r="N45" s="2">
        <v>1972</v>
      </c>
      <c r="P45" s="2">
        <v>238</v>
      </c>
      <c r="Q45" s="2">
        <v>283</v>
      </c>
      <c r="R45" s="2" t="s">
        <v>66</v>
      </c>
    </row>
    <row r="46" spans="1:18" x14ac:dyDescent="0.2">
      <c r="A46" s="2" t="s">
        <v>107</v>
      </c>
      <c r="B46" s="2" t="s">
        <v>48</v>
      </c>
      <c r="C46" s="3">
        <v>1154</v>
      </c>
      <c r="D46" s="3">
        <v>96</v>
      </c>
      <c r="E46" s="2">
        <v>1380</v>
      </c>
      <c r="F46" s="2">
        <v>3330</v>
      </c>
      <c r="G46" s="4">
        <f t="shared" si="3"/>
        <v>0.836231884057971</v>
      </c>
      <c r="H46" s="5">
        <f t="shared" si="4"/>
        <v>2.5112068590329457</v>
      </c>
      <c r="I46" s="2">
        <v>0.39800000000000002</v>
      </c>
      <c r="J46" s="2">
        <v>698</v>
      </c>
      <c r="K46" s="4">
        <f t="shared" si="5"/>
        <v>1.6532951289398281</v>
      </c>
      <c r="L46" s="2">
        <v>47</v>
      </c>
      <c r="M46" s="4">
        <f t="shared" si="6"/>
        <v>24.553191489361701</v>
      </c>
      <c r="N46" s="2">
        <v>1980</v>
      </c>
      <c r="O46" s="2">
        <v>410</v>
      </c>
      <c r="P46" s="2">
        <v>75</v>
      </c>
      <c r="Q46" s="2">
        <v>104</v>
      </c>
      <c r="R46" s="2" t="s">
        <v>52</v>
      </c>
    </row>
    <row r="47" spans="1:18" x14ac:dyDescent="0.2">
      <c r="A47" s="2" t="s">
        <v>108</v>
      </c>
      <c r="B47" s="2" t="s">
        <v>65</v>
      </c>
      <c r="C47" s="3">
        <v>206</v>
      </c>
      <c r="D47" s="3">
        <v>30</v>
      </c>
      <c r="E47" s="2">
        <v>684</v>
      </c>
      <c r="F47" s="2">
        <v>4134</v>
      </c>
      <c r="G47" s="4">
        <f t="shared" si="3"/>
        <v>0.30116959064327486</v>
      </c>
      <c r="H47" s="5">
        <f t="shared" si="4"/>
        <v>0.72851860339447239</v>
      </c>
      <c r="I47" s="2">
        <v>0.55400000000000005</v>
      </c>
      <c r="J47" s="2">
        <v>684</v>
      </c>
      <c r="K47" s="4">
        <f t="shared" si="5"/>
        <v>0.30116959064327486</v>
      </c>
      <c r="L47" s="2">
        <v>62</v>
      </c>
      <c r="M47" s="4">
        <f t="shared" si="6"/>
        <v>3.3225806451612905</v>
      </c>
      <c r="N47" s="2">
        <v>1962</v>
      </c>
      <c r="O47" s="2">
        <v>2000</v>
      </c>
      <c r="P47" s="2">
        <v>366</v>
      </c>
      <c r="Q47" s="2">
        <v>765</v>
      </c>
      <c r="R47" s="2" t="s">
        <v>32</v>
      </c>
    </row>
    <row r="48" spans="1:18" x14ac:dyDescent="0.2">
      <c r="A48" s="2" t="s">
        <v>109</v>
      </c>
      <c r="B48" s="2" t="s">
        <v>110</v>
      </c>
      <c r="C48" s="3">
        <v>85</v>
      </c>
      <c r="D48" s="3">
        <v>80</v>
      </c>
      <c r="E48" s="2">
        <v>568</v>
      </c>
      <c r="F48" s="2">
        <v>6859</v>
      </c>
      <c r="G48" s="4">
        <f t="shared" si="3"/>
        <v>0.14964788732394366</v>
      </c>
      <c r="H48" s="5">
        <f t="shared" si="4"/>
        <v>0.21817741263149681</v>
      </c>
      <c r="I48" s="2">
        <v>1.833</v>
      </c>
      <c r="J48" s="2">
        <v>670</v>
      </c>
      <c r="K48" s="4">
        <f t="shared" si="5"/>
        <v>0.12686567164179105</v>
      </c>
      <c r="L48" s="2">
        <v>55</v>
      </c>
      <c r="M48" s="4">
        <f t="shared" si="6"/>
        <v>1.5454545454545454</v>
      </c>
      <c r="N48" s="2">
        <v>1964</v>
      </c>
      <c r="P48" s="2">
        <v>413</v>
      </c>
      <c r="Q48" s="2">
        <v>564</v>
      </c>
      <c r="R48" s="2" t="s">
        <v>109</v>
      </c>
    </row>
    <row r="49" spans="1:18" x14ac:dyDescent="0.2">
      <c r="A49" s="2" t="s">
        <v>111</v>
      </c>
      <c r="B49" s="2" t="s">
        <v>92</v>
      </c>
      <c r="C49" s="3">
        <v>914</v>
      </c>
      <c r="D49" s="3">
        <v>282</v>
      </c>
      <c r="E49" s="2">
        <v>1270</v>
      </c>
      <c r="F49" s="2">
        <v>3650</v>
      </c>
      <c r="G49" s="4">
        <f t="shared" si="3"/>
        <v>0.71968503937007877</v>
      </c>
      <c r="H49" s="5">
        <f t="shared" si="4"/>
        <v>1.9717398338906269</v>
      </c>
      <c r="I49" s="2">
        <v>0.14699999999999999</v>
      </c>
      <c r="J49" s="2">
        <v>662</v>
      </c>
      <c r="K49" s="4">
        <f t="shared" si="5"/>
        <v>1.3806646525679758</v>
      </c>
      <c r="L49" s="2">
        <v>40</v>
      </c>
      <c r="M49" s="4">
        <f t="shared" si="6"/>
        <v>22.85</v>
      </c>
      <c r="N49" s="2">
        <v>1981</v>
      </c>
      <c r="P49" s="2">
        <v>385</v>
      </c>
      <c r="Q49" s="2">
        <v>510</v>
      </c>
      <c r="R49" s="2" t="s">
        <v>81</v>
      </c>
    </row>
    <row r="50" spans="1:18" x14ac:dyDescent="0.2">
      <c r="A50" s="2" t="s">
        <v>112</v>
      </c>
      <c r="B50" s="2" t="s">
        <v>34</v>
      </c>
      <c r="C50" s="3">
        <v>686</v>
      </c>
      <c r="D50" s="3">
        <v>99</v>
      </c>
      <c r="E50" s="2">
        <v>850</v>
      </c>
      <c r="F50" s="2">
        <v>3456</v>
      </c>
      <c r="G50" s="4">
        <f t="shared" si="3"/>
        <v>0.80705882352941172</v>
      </c>
      <c r="H50" s="5">
        <f t="shared" si="4"/>
        <v>2.3352396514161216</v>
      </c>
      <c r="I50" s="2">
        <v>0.72899999999999998</v>
      </c>
      <c r="J50" s="2">
        <v>654</v>
      </c>
      <c r="K50" s="4">
        <f t="shared" si="5"/>
        <v>1.0489296636085628</v>
      </c>
      <c r="L50" s="2">
        <v>164</v>
      </c>
      <c r="M50" s="4">
        <f t="shared" si="6"/>
        <v>4.1829268292682924</v>
      </c>
      <c r="N50" s="2">
        <v>1964</v>
      </c>
      <c r="P50" s="2">
        <v>222</v>
      </c>
      <c r="Q50" s="2">
        <v>301</v>
      </c>
      <c r="R50" s="2" t="s">
        <v>56</v>
      </c>
    </row>
    <row r="51" spans="1:18" x14ac:dyDescent="0.2">
      <c r="A51" s="2" t="s">
        <v>113</v>
      </c>
      <c r="B51" s="2" t="s">
        <v>114</v>
      </c>
      <c r="C51" s="3">
        <v>97</v>
      </c>
      <c r="D51" s="3">
        <v>50</v>
      </c>
      <c r="E51" s="2">
        <v>1032</v>
      </c>
      <c r="F51" s="2">
        <v>3680</v>
      </c>
      <c r="G51" s="4">
        <f t="shared" si="3"/>
        <v>9.3992248062015504E-2</v>
      </c>
      <c r="H51" s="5">
        <f t="shared" si="4"/>
        <v>0.25541371755982473</v>
      </c>
      <c r="I51" s="2">
        <v>0.30299999999999999</v>
      </c>
      <c r="J51" s="2">
        <v>646</v>
      </c>
      <c r="K51" s="4">
        <f t="shared" si="5"/>
        <v>0.15015479876160992</v>
      </c>
      <c r="L51" s="2">
        <v>50</v>
      </c>
      <c r="M51" s="4">
        <f t="shared" si="6"/>
        <v>1.94</v>
      </c>
      <c r="N51" s="2">
        <v>1932</v>
      </c>
      <c r="O51" s="2">
        <v>4000</v>
      </c>
      <c r="P51" s="2">
        <v>524</v>
      </c>
      <c r="Q51" s="2">
        <v>720</v>
      </c>
      <c r="R51" s="2" t="s">
        <v>32</v>
      </c>
    </row>
    <row r="52" spans="1:18" x14ac:dyDescent="0.2">
      <c r="A52" s="2" t="s">
        <v>115</v>
      </c>
      <c r="B52" s="2" t="s">
        <v>48</v>
      </c>
      <c r="C52" s="3">
        <v>1046</v>
      </c>
      <c r="D52" s="3">
        <v>65</v>
      </c>
      <c r="E52" s="2">
        <v>1636</v>
      </c>
      <c r="F52" s="2">
        <v>2945</v>
      </c>
      <c r="G52" s="4">
        <f t="shared" si="3"/>
        <v>0.63936430317848414</v>
      </c>
      <c r="H52" s="5">
        <f t="shared" si="4"/>
        <v>2.1710163096043607</v>
      </c>
      <c r="I52" s="2">
        <v>0.55600000000000005</v>
      </c>
      <c r="J52" s="2">
        <v>636</v>
      </c>
      <c r="K52" s="4">
        <f t="shared" si="5"/>
        <v>1.6446540880503144</v>
      </c>
      <c r="L52" s="2">
        <v>84</v>
      </c>
      <c r="M52" s="4">
        <f t="shared" si="6"/>
        <v>12.452380952380953</v>
      </c>
      <c r="N52" s="2">
        <v>1979</v>
      </c>
      <c r="P52" s="2">
        <v>58</v>
      </c>
      <c r="Q52" s="2">
        <v>81</v>
      </c>
      <c r="R52" s="2" t="s">
        <v>52</v>
      </c>
    </row>
    <row r="53" spans="1:18" x14ac:dyDescent="0.2">
      <c r="A53" s="2" t="s">
        <v>116</v>
      </c>
      <c r="B53" s="2" t="s">
        <v>34</v>
      </c>
      <c r="C53" s="3">
        <v>346</v>
      </c>
      <c r="D53" s="3">
        <v>118</v>
      </c>
      <c r="E53" s="2">
        <v>545</v>
      </c>
      <c r="F53" s="2">
        <v>2655</v>
      </c>
      <c r="G53" s="4">
        <f t="shared" si="3"/>
        <v>0.63486238532110095</v>
      </c>
      <c r="H53" s="5">
        <f t="shared" si="4"/>
        <v>2.3911954249382332</v>
      </c>
      <c r="I53" s="2">
        <v>0.55400000000000005</v>
      </c>
      <c r="J53" s="2">
        <v>617</v>
      </c>
      <c r="K53" s="4">
        <f t="shared" si="5"/>
        <v>0.56077795786061591</v>
      </c>
      <c r="L53" s="2">
        <v>41</v>
      </c>
      <c r="M53" s="4">
        <f t="shared" si="6"/>
        <v>8.4390243902439028</v>
      </c>
      <c r="N53" s="2">
        <v>1939</v>
      </c>
      <c r="O53" s="2">
        <v>1400</v>
      </c>
      <c r="P53" s="2">
        <v>127</v>
      </c>
      <c r="Q53" s="2">
        <v>255</v>
      </c>
      <c r="R53" s="2" t="s">
        <v>32</v>
      </c>
    </row>
    <row r="54" spans="1:18" x14ac:dyDescent="0.2">
      <c r="A54" s="2" t="s">
        <v>117</v>
      </c>
      <c r="B54" s="2" t="s">
        <v>48</v>
      </c>
      <c r="C54" s="3">
        <v>1539</v>
      </c>
      <c r="D54" s="3">
        <v>266</v>
      </c>
      <c r="E54" s="2">
        <v>1911</v>
      </c>
      <c r="F54" s="2">
        <v>2516</v>
      </c>
      <c r="G54" s="4">
        <f t="shared" si="3"/>
        <v>0.80533751962323386</v>
      </c>
      <c r="H54" s="5">
        <f t="shared" si="4"/>
        <v>3.2008645454023603</v>
      </c>
      <c r="I54" s="2">
        <v>0.46500000000000002</v>
      </c>
      <c r="J54" s="2">
        <v>602</v>
      </c>
      <c r="K54" s="4">
        <f t="shared" si="5"/>
        <v>2.5564784053156147</v>
      </c>
      <c r="L54" s="2">
        <v>74</v>
      </c>
      <c r="M54" s="4">
        <f t="shared" si="6"/>
        <v>20.797297297297298</v>
      </c>
      <c r="N54" s="2">
        <v>1977</v>
      </c>
      <c r="O54" s="2">
        <v>1000</v>
      </c>
      <c r="P54" s="2">
        <v>172</v>
      </c>
      <c r="Q54" s="2">
        <v>227</v>
      </c>
      <c r="R54" s="2" t="s">
        <v>41</v>
      </c>
    </row>
    <row r="55" spans="1:18" x14ac:dyDescent="0.2">
      <c r="A55" s="2" t="s">
        <v>118</v>
      </c>
      <c r="B55" s="2" t="s">
        <v>36</v>
      </c>
      <c r="C55" s="3">
        <v>128</v>
      </c>
      <c r="D55" s="3">
        <v>42</v>
      </c>
      <c r="E55" s="2">
        <v>889</v>
      </c>
      <c r="F55" s="2">
        <v>2700</v>
      </c>
      <c r="G55" s="4">
        <f t="shared" si="3"/>
        <v>0.1439820022497188</v>
      </c>
      <c r="H55" s="5">
        <f t="shared" si="4"/>
        <v>0.53326667499895852</v>
      </c>
      <c r="I55" s="2">
        <v>0.49299999999999999</v>
      </c>
      <c r="J55" s="2">
        <v>597</v>
      </c>
      <c r="K55" s="4">
        <f t="shared" si="5"/>
        <v>0.21440536013400335</v>
      </c>
      <c r="L55" s="2">
        <v>33</v>
      </c>
      <c r="M55" s="4">
        <f t="shared" si="6"/>
        <v>3.8787878787878789</v>
      </c>
      <c r="N55" s="2">
        <v>1952</v>
      </c>
      <c r="O55" s="2">
        <v>4000</v>
      </c>
      <c r="P55" s="2">
        <v>515</v>
      </c>
      <c r="Q55" s="2">
        <v>736</v>
      </c>
      <c r="R55" s="2" t="s">
        <v>72</v>
      </c>
    </row>
    <row r="56" spans="1:18" x14ac:dyDescent="0.2">
      <c r="A56" s="2" t="s">
        <v>119</v>
      </c>
      <c r="B56" s="2" t="s">
        <v>120</v>
      </c>
      <c r="C56" s="3">
        <v>205</v>
      </c>
      <c r="D56" s="3">
        <v>74</v>
      </c>
      <c r="E56" s="2">
        <v>767</v>
      </c>
      <c r="F56" s="2">
        <v>2924</v>
      </c>
      <c r="G56" s="4">
        <f t="shared" si="3"/>
        <v>0.26727509778357234</v>
      </c>
      <c r="H56" s="5">
        <f t="shared" si="4"/>
        <v>0.9140735218316427</v>
      </c>
      <c r="I56" s="2">
        <v>0.67100000000000004</v>
      </c>
      <c r="J56" s="2">
        <v>582</v>
      </c>
      <c r="K56" s="4">
        <f t="shared" si="5"/>
        <v>0.35223367697594504</v>
      </c>
      <c r="L56" s="2">
        <v>51</v>
      </c>
      <c r="M56" s="4">
        <f t="shared" si="6"/>
        <v>4.0196078431372548</v>
      </c>
      <c r="N56" s="2">
        <v>1949</v>
      </c>
      <c r="O56" s="2">
        <v>2600</v>
      </c>
      <c r="P56" s="2">
        <v>271</v>
      </c>
      <c r="Q56" s="2">
        <v>414</v>
      </c>
      <c r="R56" s="2" t="s">
        <v>32</v>
      </c>
    </row>
    <row r="57" spans="1:18" x14ac:dyDescent="0.2">
      <c r="A57" s="2" t="s">
        <v>121</v>
      </c>
      <c r="B57" s="2" t="s">
        <v>122</v>
      </c>
      <c r="C57" s="3">
        <v>2120</v>
      </c>
      <c r="D57" s="3">
        <v>2120</v>
      </c>
      <c r="E57" s="7">
        <v>1683</v>
      </c>
      <c r="F57" s="7">
        <v>5445</v>
      </c>
      <c r="G57" s="4">
        <f t="shared" si="3"/>
        <v>1.2596553773024362</v>
      </c>
      <c r="H57" s="5">
        <f t="shared" si="4"/>
        <v>2.3134166708951995</v>
      </c>
      <c r="I57" s="2">
        <v>0.23200000000000001</v>
      </c>
      <c r="J57" s="2">
        <v>578</v>
      </c>
      <c r="K57" s="4">
        <f t="shared" si="5"/>
        <v>3.667820069204152</v>
      </c>
      <c r="L57" s="2">
        <v>79</v>
      </c>
      <c r="M57" s="4">
        <f t="shared" si="6"/>
        <v>26.835443037974684</v>
      </c>
      <c r="N57" s="2">
        <v>1958</v>
      </c>
      <c r="O57" s="2">
        <v>1000</v>
      </c>
      <c r="P57" s="2">
        <v>146</v>
      </c>
      <c r="Q57" s="2">
        <v>266</v>
      </c>
      <c r="R57" s="2" t="s">
        <v>32</v>
      </c>
    </row>
    <row r="58" spans="1:18" x14ac:dyDescent="0.2">
      <c r="A58" s="2" t="s">
        <v>123</v>
      </c>
      <c r="B58" s="2" t="s">
        <v>92</v>
      </c>
      <c r="C58" s="6">
        <v>590</v>
      </c>
      <c r="D58" s="6">
        <v>590</v>
      </c>
      <c r="E58" s="2">
        <v>1260</v>
      </c>
      <c r="F58" s="2">
        <v>4628</v>
      </c>
      <c r="G58" s="8">
        <f>C58/E58</f>
        <v>0.46825396825396826</v>
      </c>
      <c r="H58" s="5">
        <f t="shared" si="4"/>
        <v>1.0117847196498881</v>
      </c>
      <c r="J58" s="2">
        <v>574</v>
      </c>
      <c r="K58" s="4">
        <f t="shared" si="5"/>
        <v>1.0278745644599303</v>
      </c>
      <c r="L58" s="2">
        <v>250</v>
      </c>
      <c r="M58" s="8">
        <f>C58/L58</f>
        <v>2.36</v>
      </c>
      <c r="N58" s="2">
        <v>1981</v>
      </c>
      <c r="P58" s="2">
        <v>98</v>
      </c>
      <c r="Q58" s="2">
        <v>126</v>
      </c>
      <c r="R58" s="2" t="s">
        <v>124</v>
      </c>
    </row>
    <row r="59" spans="1:18" x14ac:dyDescent="0.2">
      <c r="A59" s="2" t="s">
        <v>127</v>
      </c>
      <c r="B59" s="2" t="s">
        <v>34</v>
      </c>
      <c r="C59" s="3">
        <v>120</v>
      </c>
      <c r="D59" s="3">
        <v>40</v>
      </c>
      <c r="E59" s="2">
        <v>1247</v>
      </c>
      <c r="F59" s="2">
        <v>2992</v>
      </c>
      <c r="G59" s="4">
        <f>+C59/E59</f>
        <v>9.6230954290296711E-2</v>
      </c>
      <c r="H59" s="5">
        <f t="shared" ref="H59:H82" si="7">(C59/E59)/(F59/10000)</f>
        <v>0.32162752102371894</v>
      </c>
      <c r="I59" s="2">
        <v>0.26500000000000001</v>
      </c>
      <c r="J59" s="2">
        <v>556</v>
      </c>
      <c r="K59" s="4">
        <f t="shared" si="5"/>
        <v>0.21582733812949639</v>
      </c>
      <c r="L59" s="2">
        <v>65</v>
      </c>
      <c r="M59" s="4">
        <f t="shared" ref="M59:M84" si="8">+C59/L59</f>
        <v>1.8461538461538463</v>
      </c>
      <c r="N59" s="2">
        <v>1967</v>
      </c>
      <c r="O59" s="2">
        <v>3000</v>
      </c>
      <c r="P59" s="2">
        <v>305</v>
      </c>
      <c r="Q59" s="2">
        <v>709</v>
      </c>
      <c r="R59" s="2" t="s">
        <v>32</v>
      </c>
    </row>
    <row r="60" spans="1:18" x14ac:dyDescent="0.2">
      <c r="A60" s="2" t="s">
        <v>128</v>
      </c>
      <c r="B60" s="2" t="s">
        <v>120</v>
      </c>
      <c r="C60" s="3">
        <v>175</v>
      </c>
      <c r="D60" s="3">
        <v>45</v>
      </c>
      <c r="E60" s="2">
        <v>1235</v>
      </c>
      <c r="F60" s="2">
        <v>2604</v>
      </c>
      <c r="G60" s="4">
        <f>+C60/E60</f>
        <v>0.1417004048582996</v>
      </c>
      <c r="H60" s="5">
        <f t="shared" si="7"/>
        <v>0.54416438117626575</v>
      </c>
      <c r="I60" s="2">
        <v>1.014</v>
      </c>
      <c r="J60" s="2">
        <v>547</v>
      </c>
      <c r="K60" s="4">
        <f t="shared" si="5"/>
        <v>0.31992687385740404</v>
      </c>
      <c r="L60" s="2">
        <v>73</v>
      </c>
      <c r="M60" s="4">
        <f t="shared" si="8"/>
        <v>2.3972602739726026</v>
      </c>
      <c r="N60" s="2">
        <v>1988</v>
      </c>
      <c r="P60" s="2">
        <v>95</v>
      </c>
      <c r="Q60" s="2">
        <v>105</v>
      </c>
      <c r="R60" s="2" t="s">
        <v>41</v>
      </c>
    </row>
    <row r="61" spans="1:18" x14ac:dyDescent="0.2">
      <c r="A61" s="2" t="s">
        <v>129</v>
      </c>
      <c r="B61" s="2" t="s">
        <v>34</v>
      </c>
      <c r="C61" s="3">
        <v>163</v>
      </c>
      <c r="D61" s="3">
        <v>72</v>
      </c>
      <c r="E61" s="2">
        <v>846</v>
      </c>
      <c r="F61" s="2">
        <v>3570</v>
      </c>
      <c r="G61" s="4">
        <f>+C61/E61</f>
        <v>0.19267139479905437</v>
      </c>
      <c r="H61" s="5">
        <f t="shared" si="7"/>
        <v>0.53969578375085259</v>
      </c>
      <c r="I61" s="2">
        <v>1.127</v>
      </c>
      <c r="J61" s="2">
        <v>545</v>
      </c>
      <c r="K61" s="4">
        <f t="shared" si="5"/>
        <v>0.29908256880733947</v>
      </c>
      <c r="L61" s="2">
        <v>71</v>
      </c>
      <c r="M61" s="4">
        <f t="shared" si="8"/>
        <v>2.295774647887324</v>
      </c>
      <c r="N61" s="2">
        <v>1947</v>
      </c>
      <c r="O61" s="2">
        <v>4000</v>
      </c>
      <c r="P61" s="2">
        <v>390</v>
      </c>
      <c r="Q61" s="2">
        <v>540</v>
      </c>
      <c r="R61" s="2" t="s">
        <v>102</v>
      </c>
    </row>
    <row r="62" spans="1:18" x14ac:dyDescent="0.2">
      <c r="A62" s="2" t="s">
        <v>130</v>
      </c>
      <c r="B62" s="2" t="s">
        <v>131</v>
      </c>
      <c r="C62" s="3">
        <v>575</v>
      </c>
      <c r="D62" s="3">
        <v>290</v>
      </c>
      <c r="E62" s="2">
        <v>736</v>
      </c>
      <c r="F62" s="2">
        <v>4264</v>
      </c>
      <c r="G62" s="4">
        <f>+C62/E62</f>
        <v>0.78125</v>
      </c>
      <c r="H62" s="5">
        <f t="shared" si="7"/>
        <v>1.8321998123827392</v>
      </c>
      <c r="I62" s="2">
        <v>2.1589999999999998</v>
      </c>
      <c r="J62" s="2">
        <v>544</v>
      </c>
      <c r="K62" s="4">
        <f t="shared" si="5"/>
        <v>1.056985294117647</v>
      </c>
      <c r="L62" s="2">
        <v>190</v>
      </c>
      <c r="M62" s="4">
        <f t="shared" si="8"/>
        <v>3.0263157894736841</v>
      </c>
      <c r="N62" s="2">
        <v>1992</v>
      </c>
      <c r="P62" s="2">
        <v>29</v>
      </c>
      <c r="Q62" s="2">
        <v>31</v>
      </c>
      <c r="R62" s="2" t="s">
        <v>88</v>
      </c>
    </row>
    <row r="63" spans="1:18" x14ac:dyDescent="0.2">
      <c r="A63" s="2" t="s">
        <v>132</v>
      </c>
      <c r="B63" s="2" t="s">
        <v>133</v>
      </c>
      <c r="C63" s="6">
        <v>742</v>
      </c>
      <c r="D63" s="6">
        <v>196</v>
      </c>
      <c r="E63" s="2">
        <v>1711</v>
      </c>
      <c r="F63" s="2">
        <v>3747</v>
      </c>
      <c r="G63" s="8">
        <f>C63/E63</f>
        <v>0.43366452367036823</v>
      </c>
      <c r="H63" s="5">
        <f t="shared" si="7"/>
        <v>1.1573646214848365</v>
      </c>
      <c r="J63" s="2">
        <v>508</v>
      </c>
      <c r="K63" s="4">
        <f t="shared" si="5"/>
        <v>1.4606299212598426</v>
      </c>
      <c r="L63" s="2">
        <v>119</v>
      </c>
      <c r="M63" s="4">
        <f t="shared" si="8"/>
        <v>6.2352941176470589</v>
      </c>
      <c r="N63" s="2">
        <v>1964</v>
      </c>
      <c r="P63" s="2">
        <v>222</v>
      </c>
      <c r="Q63" s="2">
        <v>316</v>
      </c>
      <c r="R63" s="2" t="s">
        <v>99</v>
      </c>
    </row>
    <row r="64" spans="1:18" x14ac:dyDescent="0.2">
      <c r="A64" s="2" t="s">
        <v>134</v>
      </c>
      <c r="B64" s="2" t="s">
        <v>135</v>
      </c>
      <c r="C64" s="3">
        <v>90</v>
      </c>
      <c r="D64" s="3"/>
      <c r="E64" s="2">
        <v>785</v>
      </c>
      <c r="F64" s="2">
        <v>2940</v>
      </c>
      <c r="G64" s="4">
        <f t="shared" si="3"/>
        <v>0.11464968152866242</v>
      </c>
      <c r="H64" s="5">
        <f t="shared" si="7"/>
        <v>0.38996490315871574</v>
      </c>
      <c r="I64" s="2">
        <v>0.48199999999999998</v>
      </c>
      <c r="J64" s="2">
        <v>502</v>
      </c>
      <c r="K64" s="4">
        <f t="shared" si="5"/>
        <v>0.17928286852589642</v>
      </c>
      <c r="L64" s="2">
        <v>5</v>
      </c>
      <c r="M64" s="4">
        <f t="shared" si="8"/>
        <v>18</v>
      </c>
      <c r="N64" s="2">
        <v>1948</v>
      </c>
      <c r="O64" s="2">
        <v>2000</v>
      </c>
      <c r="P64" s="2">
        <v>552</v>
      </c>
      <c r="Q64" s="2">
        <v>849</v>
      </c>
      <c r="R64" s="2" t="s">
        <v>70</v>
      </c>
    </row>
    <row r="65" spans="1:18" x14ac:dyDescent="0.2">
      <c r="A65" s="2" t="s">
        <v>136</v>
      </c>
      <c r="B65" s="2" t="s">
        <v>48</v>
      </c>
      <c r="C65" s="3">
        <v>1170</v>
      </c>
      <c r="D65" s="3">
        <v>1170</v>
      </c>
      <c r="E65" s="2">
        <v>1990</v>
      </c>
      <c r="F65" s="2">
        <v>4128</v>
      </c>
      <c r="G65" s="4">
        <f t="shared" si="3"/>
        <v>0.5879396984924623</v>
      </c>
      <c r="H65" s="5">
        <f t="shared" si="7"/>
        <v>1.4242725254177866</v>
      </c>
      <c r="I65" s="2">
        <v>1.0569999999999999</v>
      </c>
      <c r="J65" s="2">
        <v>499</v>
      </c>
      <c r="K65" s="4">
        <f t="shared" si="5"/>
        <v>2.3446893787575149</v>
      </c>
      <c r="L65" s="2">
        <v>148</v>
      </c>
      <c r="M65" s="4">
        <f t="shared" si="8"/>
        <v>7.9054054054054053</v>
      </c>
      <c r="N65" s="2">
        <v>1989</v>
      </c>
      <c r="P65" s="2">
        <v>40</v>
      </c>
      <c r="Q65" s="2">
        <v>44</v>
      </c>
      <c r="R65" s="2" t="s">
        <v>75</v>
      </c>
    </row>
    <row r="66" spans="1:18" x14ac:dyDescent="0.2">
      <c r="A66" s="2" t="s">
        <v>137</v>
      </c>
      <c r="B66" s="2" t="s">
        <v>34</v>
      </c>
      <c r="C66" s="3">
        <v>160</v>
      </c>
      <c r="D66" s="3">
        <v>57</v>
      </c>
      <c r="E66" s="2">
        <v>476</v>
      </c>
      <c r="F66" s="2">
        <v>2684</v>
      </c>
      <c r="G66" s="4">
        <f t="shared" si="3"/>
        <v>0.33613445378151263</v>
      </c>
      <c r="H66" s="5">
        <f t="shared" si="7"/>
        <v>1.2523638367418501</v>
      </c>
      <c r="I66" s="2">
        <v>0.58899999999999997</v>
      </c>
      <c r="J66" s="2">
        <v>497</v>
      </c>
      <c r="K66" s="4">
        <f t="shared" si="5"/>
        <v>0.32193158953722334</v>
      </c>
      <c r="L66" s="2">
        <v>33</v>
      </c>
      <c r="M66" s="4">
        <f t="shared" si="8"/>
        <v>4.8484848484848486</v>
      </c>
      <c r="N66" s="2">
        <v>1953</v>
      </c>
      <c r="O66" s="2">
        <v>1900</v>
      </c>
      <c r="P66" s="2">
        <v>283</v>
      </c>
      <c r="Q66" s="2">
        <v>406</v>
      </c>
      <c r="R66" s="2" t="s">
        <v>84</v>
      </c>
    </row>
    <row r="67" spans="1:18" x14ac:dyDescent="0.2">
      <c r="A67" s="2" t="s">
        <v>138</v>
      </c>
      <c r="B67" s="2" t="s">
        <v>139</v>
      </c>
      <c r="C67" s="3">
        <v>82</v>
      </c>
      <c r="D67" s="3"/>
      <c r="E67" s="2">
        <v>1067</v>
      </c>
      <c r="F67" s="2">
        <v>3124</v>
      </c>
      <c r="G67" s="4">
        <f t="shared" si="3"/>
        <v>7.6850984067478909E-2</v>
      </c>
      <c r="H67" s="5">
        <f t="shared" si="7"/>
        <v>0.24600186961420906</v>
      </c>
      <c r="J67" s="2">
        <v>495</v>
      </c>
      <c r="K67" s="4">
        <f t="shared" ref="K67:K83" si="9">+C67/J67</f>
        <v>0.16565656565656567</v>
      </c>
      <c r="L67" s="2">
        <v>45</v>
      </c>
      <c r="M67" s="4">
        <f t="shared" si="8"/>
        <v>1.8222222222222222</v>
      </c>
      <c r="N67" s="2">
        <v>1970</v>
      </c>
      <c r="P67" s="2">
        <v>322</v>
      </c>
      <c r="Q67" s="2">
        <v>408</v>
      </c>
      <c r="R67" s="2" t="s">
        <v>56</v>
      </c>
    </row>
    <row r="68" spans="1:18" x14ac:dyDescent="0.2">
      <c r="A68" s="2" t="s">
        <v>140</v>
      </c>
      <c r="B68" s="2" t="s">
        <v>122</v>
      </c>
      <c r="C68" s="3">
        <v>224</v>
      </c>
      <c r="D68" s="3">
        <v>74</v>
      </c>
      <c r="E68" s="2">
        <v>640</v>
      </c>
      <c r="F68" s="2">
        <v>2970</v>
      </c>
      <c r="G68" s="4">
        <f t="shared" si="3"/>
        <v>0.35</v>
      </c>
      <c r="H68" s="5">
        <f t="shared" si="7"/>
        <v>1.1784511784511784</v>
      </c>
      <c r="I68" s="2">
        <v>0.21299999999999999</v>
      </c>
      <c r="J68" s="2">
        <v>488</v>
      </c>
      <c r="K68" s="4">
        <f t="shared" si="9"/>
        <v>0.45901639344262296</v>
      </c>
      <c r="L68" s="2">
        <v>52</v>
      </c>
      <c r="M68" s="4">
        <f t="shared" si="8"/>
        <v>4.3076923076923075</v>
      </c>
      <c r="N68" s="2">
        <v>1971</v>
      </c>
      <c r="P68" s="2">
        <v>97</v>
      </c>
      <c r="Q68" s="2">
        <v>132</v>
      </c>
      <c r="R68" s="2" t="s">
        <v>32</v>
      </c>
    </row>
    <row r="69" spans="1:18" x14ac:dyDescent="0.2">
      <c r="A69" s="2" t="s">
        <v>141</v>
      </c>
      <c r="B69" s="2" t="s">
        <v>142</v>
      </c>
      <c r="C69" s="3">
        <v>36</v>
      </c>
      <c r="D69" s="3">
        <v>36</v>
      </c>
      <c r="E69" s="2">
        <v>910</v>
      </c>
      <c r="F69" s="2">
        <v>2904</v>
      </c>
      <c r="G69" s="4">
        <f t="shared" si="3"/>
        <v>3.9560439560439559E-2</v>
      </c>
      <c r="H69" s="5">
        <f t="shared" si="7"/>
        <v>0.13622740895468169</v>
      </c>
      <c r="I69" s="2">
        <v>1.2929999999999999</v>
      </c>
      <c r="J69" s="2">
        <v>445</v>
      </c>
      <c r="K69" s="4">
        <f t="shared" si="9"/>
        <v>8.0898876404494377E-2</v>
      </c>
      <c r="L69" s="2">
        <v>141</v>
      </c>
      <c r="M69" s="4">
        <f t="shared" si="8"/>
        <v>0.25531914893617019</v>
      </c>
      <c r="N69" s="2">
        <v>1975</v>
      </c>
      <c r="O69" s="2">
        <v>6000</v>
      </c>
      <c r="P69" s="2">
        <v>218</v>
      </c>
      <c r="Q69" s="2">
        <v>286</v>
      </c>
      <c r="R69" s="2" t="s">
        <v>109</v>
      </c>
    </row>
    <row r="70" spans="1:18" x14ac:dyDescent="0.2">
      <c r="A70" s="2" t="s">
        <v>143</v>
      </c>
      <c r="B70" s="2" t="s">
        <v>133</v>
      </c>
      <c r="C70" s="3">
        <v>759</v>
      </c>
      <c r="D70" s="3">
        <v>216</v>
      </c>
      <c r="E70" s="2">
        <v>911</v>
      </c>
      <c r="F70" s="2">
        <v>4988</v>
      </c>
      <c r="G70" s="4">
        <f t="shared" si="3"/>
        <v>0.83315038419319432</v>
      </c>
      <c r="H70" s="5">
        <f t="shared" si="7"/>
        <v>1.6703095112133004</v>
      </c>
      <c r="J70" s="2">
        <v>440</v>
      </c>
      <c r="K70" s="4">
        <f t="shared" si="9"/>
        <v>1.7250000000000001</v>
      </c>
      <c r="L70" s="2">
        <v>209</v>
      </c>
      <c r="M70" s="4">
        <f t="shared" si="8"/>
        <v>3.6315789473684212</v>
      </c>
      <c r="N70" s="2">
        <v>1967</v>
      </c>
      <c r="O70" s="2">
        <v>4000</v>
      </c>
      <c r="P70" s="2">
        <v>91</v>
      </c>
      <c r="Q70" s="2">
        <v>178</v>
      </c>
      <c r="R70" s="2" t="s">
        <v>99</v>
      </c>
    </row>
    <row r="71" spans="1:18" x14ac:dyDescent="0.2">
      <c r="A71" s="2" t="s">
        <v>144</v>
      </c>
      <c r="B71" s="2" t="s">
        <v>48</v>
      </c>
      <c r="C71" s="3">
        <v>743</v>
      </c>
      <c r="D71" s="3">
        <v>95</v>
      </c>
      <c r="E71" s="2">
        <v>940</v>
      </c>
      <c r="F71" s="2">
        <v>2660</v>
      </c>
      <c r="G71" s="4">
        <f t="shared" si="3"/>
        <v>0.79042553191489362</v>
      </c>
      <c r="H71" s="5">
        <f t="shared" si="7"/>
        <v>2.9715245560710284</v>
      </c>
      <c r="I71" s="2">
        <v>0.83499999999999996</v>
      </c>
      <c r="J71" s="2">
        <v>427</v>
      </c>
      <c r="K71" s="4">
        <f t="shared" si="9"/>
        <v>1.7400468384074941</v>
      </c>
      <c r="L71" s="2">
        <v>86</v>
      </c>
      <c r="M71" s="4">
        <f t="shared" si="8"/>
        <v>8.6395348837209305</v>
      </c>
      <c r="N71" s="2">
        <v>1981</v>
      </c>
      <c r="P71" s="2">
        <v>120</v>
      </c>
      <c r="Q71" s="2">
        <v>150</v>
      </c>
      <c r="R71" s="2" t="s">
        <v>94</v>
      </c>
    </row>
    <row r="72" spans="1:18" x14ac:dyDescent="0.2">
      <c r="A72" s="2" t="s">
        <v>145</v>
      </c>
      <c r="B72" s="2" t="s">
        <v>48</v>
      </c>
      <c r="C72" s="3">
        <v>1147</v>
      </c>
      <c r="D72" s="3">
        <v>115</v>
      </c>
      <c r="E72" s="2">
        <v>1340</v>
      </c>
      <c r="F72" s="2">
        <v>2940</v>
      </c>
      <c r="G72" s="4">
        <f t="shared" si="3"/>
        <v>0.85597014925373138</v>
      </c>
      <c r="H72" s="5">
        <f t="shared" si="7"/>
        <v>2.9114630926997669</v>
      </c>
      <c r="I72" s="2">
        <v>0.28899999999999998</v>
      </c>
      <c r="J72" s="2">
        <v>418</v>
      </c>
      <c r="K72" s="4">
        <f t="shared" si="9"/>
        <v>2.7440191387559807</v>
      </c>
      <c r="L72" s="2">
        <v>28</v>
      </c>
      <c r="M72" s="4">
        <f t="shared" si="8"/>
        <v>40.964285714285715</v>
      </c>
      <c r="N72" s="2">
        <v>1974</v>
      </c>
      <c r="O72" s="9" t="s">
        <v>146</v>
      </c>
      <c r="P72" s="2">
        <v>79</v>
      </c>
      <c r="Q72" s="2">
        <v>112</v>
      </c>
      <c r="R72" s="2" t="s">
        <v>52</v>
      </c>
    </row>
    <row r="73" spans="1:18" x14ac:dyDescent="0.2">
      <c r="A73" s="2" t="s">
        <v>147</v>
      </c>
      <c r="B73" s="2" t="s">
        <v>131</v>
      </c>
      <c r="C73" s="3">
        <v>870</v>
      </c>
      <c r="D73" s="3">
        <v>870</v>
      </c>
      <c r="E73" s="2">
        <v>689</v>
      </c>
      <c r="F73" s="2">
        <v>3680</v>
      </c>
      <c r="G73" s="4">
        <f t="shared" si="3"/>
        <v>1.262699564586357</v>
      </c>
      <c r="H73" s="5">
        <f t="shared" si="7"/>
        <v>3.4312488168107529</v>
      </c>
      <c r="I73" s="2">
        <v>0.83599999999999997</v>
      </c>
      <c r="J73" s="2">
        <v>412</v>
      </c>
      <c r="K73" s="4">
        <f t="shared" si="9"/>
        <v>2.1116504854368934</v>
      </c>
      <c r="L73" s="2">
        <v>56</v>
      </c>
      <c r="M73" s="4">
        <f t="shared" si="8"/>
        <v>15.535714285714286</v>
      </c>
      <c r="N73" s="2">
        <v>1986</v>
      </c>
      <c r="P73" s="2">
        <v>81</v>
      </c>
      <c r="Q73" s="2">
        <v>101</v>
      </c>
      <c r="R73" s="2" t="s">
        <v>44</v>
      </c>
    </row>
    <row r="74" spans="1:18" x14ac:dyDescent="0.2">
      <c r="A74" s="2" t="s">
        <v>148</v>
      </c>
      <c r="B74" s="2" t="s">
        <v>51</v>
      </c>
      <c r="C74" s="3">
        <v>490</v>
      </c>
      <c r="D74" s="3"/>
      <c r="E74" s="2">
        <v>1197</v>
      </c>
      <c r="F74" s="2">
        <v>2460</v>
      </c>
      <c r="G74" s="4">
        <f t="shared" si="3"/>
        <v>0.40935672514619881</v>
      </c>
      <c r="H74" s="5">
        <f t="shared" si="7"/>
        <v>1.6640517282365805</v>
      </c>
      <c r="I74" s="2">
        <v>0.53200000000000003</v>
      </c>
      <c r="J74" s="2">
        <v>412</v>
      </c>
      <c r="K74" s="4">
        <f t="shared" si="9"/>
        <v>1.1893203883495145</v>
      </c>
      <c r="L74" s="2">
        <v>82</v>
      </c>
      <c r="M74" s="4">
        <f t="shared" si="8"/>
        <v>5.975609756097561</v>
      </c>
      <c r="N74" s="2">
        <v>1988</v>
      </c>
      <c r="P74" s="2">
        <v>45</v>
      </c>
      <c r="Q74" s="2">
        <v>53</v>
      </c>
      <c r="R74" s="2" t="s">
        <v>52</v>
      </c>
    </row>
    <row r="75" spans="1:18" x14ac:dyDescent="0.2">
      <c r="A75" s="2" t="s">
        <v>149</v>
      </c>
      <c r="B75" s="2" t="s">
        <v>48</v>
      </c>
      <c r="C75" s="3">
        <v>710</v>
      </c>
      <c r="D75" s="3">
        <v>70</v>
      </c>
      <c r="E75" s="2">
        <v>1112</v>
      </c>
      <c r="F75" s="2">
        <v>2945</v>
      </c>
      <c r="G75" s="4">
        <f t="shared" si="3"/>
        <v>0.63848920863309355</v>
      </c>
      <c r="H75" s="5">
        <f t="shared" si="7"/>
        <v>2.1680448510461581</v>
      </c>
      <c r="I75" s="2">
        <v>0.47899999999999998</v>
      </c>
      <c r="J75" s="2">
        <v>406</v>
      </c>
      <c r="K75" s="4">
        <f t="shared" si="9"/>
        <v>1.7487684729064039</v>
      </c>
      <c r="L75" s="2">
        <v>23</v>
      </c>
      <c r="M75" s="4">
        <f t="shared" si="8"/>
        <v>30.869565217391305</v>
      </c>
      <c r="N75" s="2">
        <v>1979</v>
      </c>
      <c r="O75" s="2">
        <v>900</v>
      </c>
      <c r="P75" s="2">
        <v>154</v>
      </c>
      <c r="Q75" s="2">
        <v>193</v>
      </c>
      <c r="R75" s="2" t="s">
        <v>150</v>
      </c>
    </row>
    <row r="76" spans="1:18" x14ac:dyDescent="0.2">
      <c r="A76" s="2" t="s">
        <v>151</v>
      </c>
      <c r="B76" s="2" t="s">
        <v>34</v>
      </c>
      <c r="C76" s="6">
        <v>142</v>
      </c>
      <c r="D76" s="6">
        <v>80</v>
      </c>
      <c r="E76" s="2">
        <v>764</v>
      </c>
      <c r="F76" s="2">
        <v>2992</v>
      </c>
      <c r="G76" s="8">
        <f>C76/E76</f>
        <v>0.18586387434554974</v>
      </c>
      <c r="H76" s="5">
        <f t="shared" si="7"/>
        <v>0.62120278858806732</v>
      </c>
      <c r="I76" s="2">
        <v>0.433</v>
      </c>
      <c r="J76" s="2">
        <v>397</v>
      </c>
      <c r="K76" s="4">
        <f t="shared" si="9"/>
        <v>0.35768261964735515</v>
      </c>
      <c r="L76" s="2">
        <v>59</v>
      </c>
      <c r="M76" s="8">
        <f>C76/L76</f>
        <v>2.406779661016949</v>
      </c>
      <c r="N76" s="2">
        <v>1961</v>
      </c>
      <c r="P76" s="2">
        <v>242</v>
      </c>
      <c r="Q76" s="2">
        <v>382</v>
      </c>
      <c r="R76" s="2" t="s">
        <v>99</v>
      </c>
    </row>
    <row r="77" spans="1:18" x14ac:dyDescent="0.2">
      <c r="A77" s="2" t="s">
        <v>152</v>
      </c>
      <c r="B77" s="2" t="s">
        <v>101</v>
      </c>
      <c r="C77" s="3">
        <v>280</v>
      </c>
      <c r="D77" s="3">
        <v>120</v>
      </c>
      <c r="E77" s="2">
        <v>899</v>
      </c>
      <c r="F77" s="2">
        <v>2948</v>
      </c>
      <c r="G77" s="4">
        <f t="shared" si="3"/>
        <v>0.31145717463848721</v>
      </c>
      <c r="H77" s="5">
        <f t="shared" si="7"/>
        <v>1.0565033061007028</v>
      </c>
      <c r="I77" s="2">
        <v>0.4</v>
      </c>
      <c r="J77" s="2">
        <v>390</v>
      </c>
      <c r="K77" s="4">
        <f t="shared" si="9"/>
        <v>0.71794871794871795</v>
      </c>
      <c r="L77" s="2">
        <v>48</v>
      </c>
      <c r="M77" s="4">
        <f t="shared" ref="M77:M82" si="10">+C77/L77</f>
        <v>5.833333333333333</v>
      </c>
      <c r="N77" s="2">
        <v>1985</v>
      </c>
      <c r="P77" s="2">
        <v>65</v>
      </c>
      <c r="Q77" s="2">
        <v>70</v>
      </c>
      <c r="R77" s="2" t="s">
        <v>44</v>
      </c>
    </row>
    <row r="78" spans="1:18" x14ac:dyDescent="0.2">
      <c r="A78" s="2" t="s">
        <v>153</v>
      </c>
      <c r="B78" s="2" t="s">
        <v>154</v>
      </c>
      <c r="C78" s="3">
        <v>290</v>
      </c>
      <c r="D78" s="3">
        <v>75</v>
      </c>
      <c r="E78" s="2">
        <v>1125</v>
      </c>
      <c r="F78" s="2">
        <v>2604</v>
      </c>
      <c r="G78" s="4">
        <f t="shared" si="3"/>
        <v>0.25777777777777777</v>
      </c>
      <c r="H78" s="5">
        <f t="shared" si="7"/>
        <v>0.98993002218808657</v>
      </c>
      <c r="I78" s="2">
        <v>0.621</v>
      </c>
      <c r="J78" s="2">
        <v>388</v>
      </c>
      <c r="K78" s="4">
        <f t="shared" si="9"/>
        <v>0.74742268041237114</v>
      </c>
      <c r="L78" s="2">
        <v>75</v>
      </c>
      <c r="M78" s="4">
        <f t="shared" si="10"/>
        <v>3.8666666666666667</v>
      </c>
      <c r="N78" s="2">
        <v>1964</v>
      </c>
      <c r="O78" s="2">
        <v>1600</v>
      </c>
      <c r="P78" s="2">
        <v>227</v>
      </c>
      <c r="Q78" s="2">
        <v>322</v>
      </c>
      <c r="R78" s="2" t="s">
        <v>72</v>
      </c>
    </row>
    <row r="79" spans="1:18" x14ac:dyDescent="0.2">
      <c r="A79" s="2" t="s">
        <v>155</v>
      </c>
      <c r="B79" s="2" t="s">
        <v>156</v>
      </c>
      <c r="C79" s="3">
        <v>95</v>
      </c>
      <c r="D79" s="3">
        <v>45</v>
      </c>
      <c r="E79" s="2">
        <v>500</v>
      </c>
      <c r="F79" s="2">
        <v>3314</v>
      </c>
      <c r="G79" s="4">
        <f t="shared" si="3"/>
        <v>0.19</v>
      </c>
      <c r="H79" s="5">
        <f t="shared" si="7"/>
        <v>0.57332528666264337</v>
      </c>
      <c r="I79" s="2">
        <v>0.72699999999999998</v>
      </c>
      <c r="J79" s="2">
        <v>388</v>
      </c>
      <c r="K79" s="4">
        <f t="shared" si="9"/>
        <v>0.24484536082474226</v>
      </c>
      <c r="L79" s="2">
        <v>40</v>
      </c>
      <c r="M79" s="4">
        <f t="shared" si="10"/>
        <v>2.375</v>
      </c>
      <c r="N79" s="2">
        <v>1966</v>
      </c>
      <c r="P79" s="2">
        <v>394</v>
      </c>
      <c r="Q79" s="2">
        <v>502</v>
      </c>
      <c r="R79" s="2" t="s">
        <v>41</v>
      </c>
    </row>
    <row r="80" spans="1:18" x14ac:dyDescent="0.2">
      <c r="A80" s="2" t="s">
        <v>157</v>
      </c>
      <c r="B80" s="2" t="s">
        <v>92</v>
      </c>
      <c r="C80" s="3">
        <v>481</v>
      </c>
      <c r="D80" s="3">
        <v>220</v>
      </c>
      <c r="E80" s="2">
        <v>595</v>
      </c>
      <c r="F80" s="2">
        <v>3476</v>
      </c>
      <c r="G80" s="4">
        <f t="shared" si="3"/>
        <v>0.80840336134453783</v>
      </c>
      <c r="H80" s="5">
        <f t="shared" si="7"/>
        <v>2.325671350243204</v>
      </c>
      <c r="I80" s="2">
        <v>0.60299999999999998</v>
      </c>
      <c r="J80" s="2">
        <v>383</v>
      </c>
      <c r="K80" s="4">
        <f t="shared" si="9"/>
        <v>1.2558746736292428</v>
      </c>
      <c r="L80" s="2">
        <v>38</v>
      </c>
      <c r="M80" s="4">
        <f t="shared" si="10"/>
        <v>12.657894736842104</v>
      </c>
      <c r="N80" s="2">
        <v>1990</v>
      </c>
      <c r="P80" s="2">
        <v>47</v>
      </c>
      <c r="Q80" s="2">
        <v>55</v>
      </c>
      <c r="R80" s="2" t="s">
        <v>124</v>
      </c>
    </row>
    <row r="81" spans="1:18" x14ac:dyDescent="0.2">
      <c r="A81" s="2" t="s">
        <v>158</v>
      </c>
      <c r="B81" s="2" t="s">
        <v>159</v>
      </c>
      <c r="C81" s="3">
        <v>436</v>
      </c>
      <c r="D81" s="3"/>
      <c r="E81" s="2">
        <v>582</v>
      </c>
      <c r="F81" s="2">
        <v>3366</v>
      </c>
      <c r="G81" s="4">
        <f t="shared" si="3"/>
        <v>0.74914089347079038</v>
      </c>
      <c r="H81" s="5">
        <f t="shared" si="7"/>
        <v>2.2256116858906427</v>
      </c>
      <c r="I81" s="2">
        <v>0.53500000000000003</v>
      </c>
      <c r="J81" s="2">
        <v>382</v>
      </c>
      <c r="K81" s="4">
        <f t="shared" si="9"/>
        <v>1.1413612565445026</v>
      </c>
      <c r="L81" s="2">
        <v>38</v>
      </c>
      <c r="M81" s="4">
        <f t="shared" si="10"/>
        <v>11.473684210526315</v>
      </c>
      <c r="N81" s="2">
        <v>1971</v>
      </c>
      <c r="P81" s="2">
        <v>52</v>
      </c>
      <c r="Q81" s="2">
        <v>80</v>
      </c>
      <c r="R81" s="2" t="s">
        <v>52</v>
      </c>
    </row>
    <row r="82" spans="1:18" x14ac:dyDescent="0.2">
      <c r="A82" s="2" t="s">
        <v>160</v>
      </c>
      <c r="B82" s="2" t="s">
        <v>48</v>
      </c>
      <c r="C82" s="3">
        <v>614</v>
      </c>
      <c r="D82" s="3"/>
      <c r="E82" s="2">
        <v>802</v>
      </c>
      <c r="F82" s="2">
        <v>2967</v>
      </c>
      <c r="G82" s="4">
        <f t="shared" si="3"/>
        <v>0.76558603491271815</v>
      </c>
      <c r="H82" s="5">
        <f t="shared" si="7"/>
        <v>2.5803371584520325</v>
      </c>
      <c r="I82" s="2">
        <v>0.71</v>
      </c>
      <c r="J82" s="2">
        <v>370</v>
      </c>
      <c r="K82" s="4">
        <f t="shared" si="9"/>
        <v>1.6594594594594594</v>
      </c>
      <c r="L82" s="2">
        <v>44</v>
      </c>
      <c r="M82" s="4">
        <f t="shared" si="10"/>
        <v>13.954545454545455</v>
      </c>
      <c r="N82" s="2">
        <v>1971</v>
      </c>
      <c r="O82" s="2">
        <v>1000</v>
      </c>
      <c r="P82" s="2">
        <v>99</v>
      </c>
      <c r="Q82" s="2">
        <v>229</v>
      </c>
      <c r="R82" s="2" t="s">
        <v>99</v>
      </c>
    </row>
    <row r="83" spans="1:18" x14ac:dyDescent="0.2">
      <c r="A83" s="2" t="s">
        <v>161</v>
      </c>
      <c r="B83" s="2" t="s">
        <v>162</v>
      </c>
      <c r="C83" s="3">
        <v>50</v>
      </c>
      <c r="D83" s="3">
        <v>30</v>
      </c>
      <c r="E83" s="2">
        <v>547</v>
      </c>
      <c r="G83" s="8">
        <f>C83/E83</f>
        <v>9.1407678244972576E-2</v>
      </c>
      <c r="I83" s="2">
        <v>1.732</v>
      </c>
      <c r="J83" s="2">
        <v>357</v>
      </c>
      <c r="K83" s="4">
        <f t="shared" si="9"/>
        <v>0.14005602240896359</v>
      </c>
      <c r="L83" s="2">
        <v>42</v>
      </c>
      <c r="M83" s="4">
        <f>+D83/L83</f>
        <v>0.7142857142857143</v>
      </c>
      <c r="N83" s="2">
        <v>1987</v>
      </c>
      <c r="P83" s="2">
        <v>84</v>
      </c>
      <c r="Q83" s="2">
        <v>98</v>
      </c>
      <c r="R83" s="2" t="s">
        <v>72</v>
      </c>
    </row>
    <row r="84" spans="1:18" x14ac:dyDescent="0.2">
      <c r="A84" s="2" t="s">
        <v>163</v>
      </c>
      <c r="B84" s="2" t="s">
        <v>164</v>
      </c>
      <c r="C84" s="3">
        <v>45</v>
      </c>
      <c r="D84" s="3">
        <v>35</v>
      </c>
      <c r="E84" s="2">
        <v>1003</v>
      </c>
      <c r="F84" s="2">
        <v>2870</v>
      </c>
      <c r="G84" s="4">
        <f t="shared" si="3"/>
        <v>4.4865403788634101E-2</v>
      </c>
      <c r="H84" s="5">
        <f t="shared" ref="H84:H97" si="11">(C84/E84)/(F84/10000)</f>
        <v>0.15632544874088539</v>
      </c>
      <c r="I84" s="2">
        <v>0.42</v>
      </c>
      <c r="J84" s="2">
        <v>355</v>
      </c>
      <c r="K84" s="4">
        <f t="shared" ref="K84:K122" si="12">+C84/J84</f>
        <v>0.12676056338028169</v>
      </c>
      <c r="L84" s="2">
        <v>63</v>
      </c>
      <c r="M84" s="4">
        <f t="shared" si="8"/>
        <v>0.7142857142857143</v>
      </c>
      <c r="N84" s="2">
        <v>1967</v>
      </c>
      <c r="O84" s="2">
        <v>2200</v>
      </c>
      <c r="P84" s="2">
        <v>462</v>
      </c>
      <c r="Q84" s="2">
        <v>609</v>
      </c>
      <c r="R84" s="2" t="s">
        <v>70</v>
      </c>
    </row>
    <row r="85" spans="1:18" x14ac:dyDescent="0.2">
      <c r="A85" s="2" t="s">
        <v>165</v>
      </c>
      <c r="B85" s="2" t="s">
        <v>65</v>
      </c>
      <c r="C85" s="3">
        <v>272</v>
      </c>
      <c r="D85" s="3">
        <v>82</v>
      </c>
      <c r="E85" s="2">
        <v>814</v>
      </c>
      <c r="F85" s="2">
        <v>3545</v>
      </c>
      <c r="G85" s="4">
        <f t="shared" si="3"/>
        <v>0.33415233415233414</v>
      </c>
      <c r="H85" s="5">
        <f t="shared" si="11"/>
        <v>0.94260178886413015</v>
      </c>
      <c r="I85" s="2">
        <v>0.66700000000000004</v>
      </c>
      <c r="J85" s="2">
        <v>351</v>
      </c>
      <c r="K85" s="4">
        <f t="shared" si="12"/>
        <v>0.77492877492877488</v>
      </c>
      <c r="L85" s="2">
        <v>58</v>
      </c>
      <c r="M85" s="4">
        <f t="shared" ref="M85:M100" si="13">+C85/L85</f>
        <v>4.6896551724137927</v>
      </c>
      <c r="N85" s="2">
        <v>1976</v>
      </c>
      <c r="O85" s="2">
        <v>1550</v>
      </c>
      <c r="P85" s="2">
        <v>163</v>
      </c>
      <c r="Q85" s="2">
        <v>190</v>
      </c>
      <c r="R85" s="2" t="s">
        <v>32</v>
      </c>
    </row>
    <row r="86" spans="1:18" x14ac:dyDescent="0.2">
      <c r="A86" s="2" t="s">
        <v>166</v>
      </c>
      <c r="B86" s="2" t="s">
        <v>34</v>
      </c>
      <c r="C86" s="3">
        <v>296</v>
      </c>
      <c r="D86" s="3">
        <v>72</v>
      </c>
      <c r="E86" s="2">
        <v>688</v>
      </c>
      <c r="F86" s="2">
        <v>2666</v>
      </c>
      <c r="G86" s="4">
        <f t="shared" si="3"/>
        <v>0.43023255813953487</v>
      </c>
      <c r="H86" s="5">
        <f t="shared" si="11"/>
        <v>1.6137755369074827</v>
      </c>
      <c r="I86" s="2">
        <v>0.379</v>
      </c>
      <c r="J86" s="2">
        <v>339</v>
      </c>
      <c r="K86" s="4">
        <f t="shared" si="12"/>
        <v>0.87315634218289084</v>
      </c>
      <c r="L86" s="2">
        <v>25</v>
      </c>
      <c r="M86" s="4">
        <f t="shared" si="13"/>
        <v>11.84</v>
      </c>
      <c r="N86" s="2">
        <v>1898</v>
      </c>
      <c r="O86" s="2">
        <v>1150</v>
      </c>
      <c r="P86" s="2">
        <v>98</v>
      </c>
      <c r="Q86" s="2">
        <v>227</v>
      </c>
      <c r="R86" s="2" t="s">
        <v>32</v>
      </c>
    </row>
    <row r="87" spans="1:18" x14ac:dyDescent="0.2">
      <c r="A87" s="2" t="s">
        <v>167</v>
      </c>
      <c r="B87" s="2" t="s">
        <v>48</v>
      </c>
      <c r="C87" s="3">
        <v>442</v>
      </c>
      <c r="D87" s="3"/>
      <c r="E87" s="2">
        <v>460</v>
      </c>
      <c r="F87" s="2">
        <v>4056</v>
      </c>
      <c r="G87" s="4">
        <f t="shared" si="3"/>
        <v>0.96086956521739131</v>
      </c>
      <c r="H87" s="5">
        <f t="shared" si="11"/>
        <v>2.3690078037904123</v>
      </c>
      <c r="J87" s="2">
        <v>338</v>
      </c>
      <c r="K87" s="4">
        <f t="shared" si="12"/>
        <v>1.3076923076923077</v>
      </c>
      <c r="L87" s="2">
        <v>74</v>
      </c>
      <c r="M87" s="4">
        <f t="shared" si="13"/>
        <v>5.9729729729729728</v>
      </c>
      <c r="N87" s="2">
        <v>1982</v>
      </c>
      <c r="P87" s="2">
        <v>59</v>
      </c>
      <c r="Q87" s="2">
        <v>76</v>
      </c>
      <c r="R87" s="2" t="s">
        <v>56</v>
      </c>
    </row>
    <row r="88" spans="1:18" x14ac:dyDescent="0.2">
      <c r="A88" s="2" t="s">
        <v>168</v>
      </c>
      <c r="B88" s="2" t="s">
        <v>131</v>
      </c>
      <c r="C88" s="3">
        <v>760</v>
      </c>
      <c r="D88" s="3">
        <v>255</v>
      </c>
      <c r="E88" s="2">
        <v>516</v>
      </c>
      <c r="F88" s="2">
        <v>4032</v>
      </c>
      <c r="G88" s="4">
        <f t="shared" si="3"/>
        <v>1.4728682170542635</v>
      </c>
      <c r="H88" s="5">
        <f t="shared" si="11"/>
        <v>3.6529469669004553</v>
      </c>
      <c r="I88" s="2">
        <v>0.41799999999999998</v>
      </c>
      <c r="J88" s="2">
        <v>317</v>
      </c>
      <c r="K88" s="4">
        <f t="shared" si="12"/>
        <v>2.3974763406940065</v>
      </c>
      <c r="L88" s="2">
        <v>28</v>
      </c>
      <c r="M88" s="4">
        <f t="shared" si="13"/>
        <v>27.142857142857142</v>
      </c>
      <c r="N88" s="2">
        <v>1982</v>
      </c>
      <c r="P88" s="2">
        <v>137</v>
      </c>
      <c r="Q88" s="2">
        <v>187</v>
      </c>
      <c r="R88" s="2" t="s">
        <v>29</v>
      </c>
    </row>
    <row r="89" spans="1:18" x14ac:dyDescent="0.2">
      <c r="A89" s="2" t="s">
        <v>169</v>
      </c>
      <c r="B89" s="2" t="s">
        <v>48</v>
      </c>
      <c r="C89" s="3">
        <v>799</v>
      </c>
      <c r="D89" s="3">
        <v>799</v>
      </c>
      <c r="E89" s="2">
        <v>1230</v>
      </c>
      <c r="F89" s="2">
        <v>3124</v>
      </c>
      <c r="G89" s="4">
        <f t="shared" si="3"/>
        <v>0.6495934959349593</v>
      </c>
      <c r="H89" s="5">
        <f t="shared" si="11"/>
        <v>2.0793645836586405</v>
      </c>
      <c r="I89" s="2">
        <v>0.52800000000000002</v>
      </c>
      <c r="J89" s="2">
        <v>313</v>
      </c>
      <c r="K89" s="4">
        <f t="shared" si="12"/>
        <v>2.5527156549520766</v>
      </c>
      <c r="L89" s="2">
        <v>47</v>
      </c>
      <c r="M89" s="4">
        <f t="shared" si="13"/>
        <v>17</v>
      </c>
      <c r="N89" s="2">
        <v>1983</v>
      </c>
      <c r="O89" s="2">
        <v>800</v>
      </c>
      <c r="P89" s="2">
        <v>81</v>
      </c>
      <c r="Q89" s="2">
        <v>98</v>
      </c>
      <c r="R89" s="2" t="s">
        <v>84</v>
      </c>
    </row>
    <row r="90" spans="1:18" x14ac:dyDescent="0.2">
      <c r="A90" s="2" t="s">
        <v>170</v>
      </c>
      <c r="B90" s="2" t="s">
        <v>171</v>
      </c>
      <c r="C90" s="3">
        <v>211</v>
      </c>
      <c r="D90" s="3">
        <v>155</v>
      </c>
      <c r="E90" s="2">
        <v>792</v>
      </c>
      <c r="F90" s="2">
        <v>3402</v>
      </c>
      <c r="G90" s="4">
        <f t="shared" si="3"/>
        <v>0.26641414141414144</v>
      </c>
      <c r="H90" s="5">
        <f t="shared" si="11"/>
        <v>0.78311035101158566</v>
      </c>
      <c r="I90" s="2">
        <v>1.03</v>
      </c>
      <c r="J90" s="2">
        <v>313</v>
      </c>
      <c r="K90" s="4">
        <f t="shared" si="12"/>
        <v>0.67412140575079871</v>
      </c>
      <c r="L90" s="2">
        <v>68</v>
      </c>
      <c r="M90" s="4">
        <f t="shared" si="13"/>
        <v>3.1029411764705883</v>
      </c>
      <c r="N90" s="2">
        <v>1844</v>
      </c>
      <c r="O90" s="2">
        <v>920</v>
      </c>
      <c r="P90" s="2">
        <v>33</v>
      </c>
      <c r="Q90" s="2">
        <v>44</v>
      </c>
      <c r="R90" s="2" t="s">
        <v>32</v>
      </c>
    </row>
    <row r="91" spans="1:18" x14ac:dyDescent="0.2">
      <c r="A91" s="2" t="s">
        <v>172</v>
      </c>
      <c r="B91" s="2" t="s">
        <v>131</v>
      </c>
      <c r="C91" s="3">
        <v>1140</v>
      </c>
      <c r="D91" s="3">
        <v>1140</v>
      </c>
      <c r="E91" s="2">
        <v>990</v>
      </c>
      <c r="F91" s="2">
        <v>2460</v>
      </c>
      <c r="G91" s="4">
        <f t="shared" si="3"/>
        <v>1.1515151515151516</v>
      </c>
      <c r="H91" s="5">
        <f t="shared" si="11"/>
        <v>4.6809559004680956</v>
      </c>
      <c r="I91" s="2">
        <v>0.38</v>
      </c>
      <c r="J91" s="2">
        <v>302</v>
      </c>
      <c r="K91" s="4">
        <f t="shared" si="12"/>
        <v>3.7748344370860929</v>
      </c>
      <c r="L91" s="2">
        <v>35</v>
      </c>
      <c r="M91" s="4">
        <f t="shared" si="13"/>
        <v>32.571428571428569</v>
      </c>
      <c r="N91" s="2">
        <v>1981</v>
      </c>
      <c r="O91" s="2">
        <v>1600</v>
      </c>
      <c r="P91" s="2">
        <v>152</v>
      </c>
      <c r="Q91" s="2">
        <v>193</v>
      </c>
      <c r="R91" s="2" t="s">
        <v>41</v>
      </c>
    </row>
    <row r="92" spans="1:18" x14ac:dyDescent="0.2">
      <c r="A92" s="2" t="s">
        <v>173</v>
      </c>
      <c r="B92" s="2" t="s">
        <v>34</v>
      </c>
      <c r="C92" s="3">
        <v>506</v>
      </c>
      <c r="D92" s="3">
        <v>160</v>
      </c>
      <c r="E92" s="2">
        <v>710</v>
      </c>
      <c r="F92" s="2">
        <v>2747</v>
      </c>
      <c r="G92" s="4">
        <f t="shared" si="3"/>
        <v>0.71267605633802822</v>
      </c>
      <c r="H92" s="5">
        <f t="shared" si="11"/>
        <v>2.5943795279869977</v>
      </c>
      <c r="I92" s="2">
        <v>2.04</v>
      </c>
      <c r="J92" s="2">
        <v>299</v>
      </c>
      <c r="K92" s="4">
        <f t="shared" si="12"/>
        <v>1.6923076923076923</v>
      </c>
      <c r="L92" s="2">
        <v>102</v>
      </c>
      <c r="M92" s="4">
        <f t="shared" si="13"/>
        <v>4.9607843137254903</v>
      </c>
      <c r="N92" s="2">
        <v>1962</v>
      </c>
      <c r="O92" s="2">
        <v>1500</v>
      </c>
      <c r="P92" s="2">
        <v>214</v>
      </c>
      <c r="Q92" s="2">
        <v>313</v>
      </c>
      <c r="R92" s="2" t="s">
        <v>174</v>
      </c>
    </row>
    <row r="93" spans="1:18" x14ac:dyDescent="0.2">
      <c r="A93" s="2" t="s">
        <v>175</v>
      </c>
      <c r="B93" s="2" t="s">
        <v>34</v>
      </c>
      <c r="C93" s="3">
        <v>262</v>
      </c>
      <c r="D93" s="3">
        <v>107</v>
      </c>
      <c r="E93" s="2">
        <v>663</v>
      </c>
      <c r="F93" s="2">
        <v>3450</v>
      </c>
      <c r="G93" s="4">
        <f t="shared" si="3"/>
        <v>0.39517345399698339</v>
      </c>
      <c r="H93" s="5">
        <f t="shared" si="11"/>
        <v>1.1454303014405316</v>
      </c>
      <c r="I93" s="2">
        <v>0.73099999999999998</v>
      </c>
      <c r="J93" s="2">
        <v>294</v>
      </c>
      <c r="K93" s="4">
        <f t="shared" si="12"/>
        <v>0.891156462585034</v>
      </c>
      <c r="L93" s="2">
        <v>38</v>
      </c>
      <c r="M93" s="4">
        <f t="shared" si="13"/>
        <v>6.8947368421052628</v>
      </c>
      <c r="N93" s="2">
        <v>1963</v>
      </c>
      <c r="O93" s="2">
        <v>2000</v>
      </c>
      <c r="P93" s="2">
        <v>82</v>
      </c>
      <c r="Q93" s="2">
        <v>147</v>
      </c>
      <c r="R93" s="2" t="s">
        <v>29</v>
      </c>
    </row>
    <row r="94" spans="1:18" x14ac:dyDescent="0.2">
      <c r="A94" s="2" t="s">
        <v>176</v>
      </c>
      <c r="B94" s="2" t="s">
        <v>177</v>
      </c>
      <c r="C94" s="3">
        <v>133</v>
      </c>
      <c r="D94" s="3">
        <v>54</v>
      </c>
      <c r="E94" s="2">
        <v>406</v>
      </c>
      <c r="F94" s="2">
        <v>3182</v>
      </c>
      <c r="G94" s="4">
        <f t="shared" si="3"/>
        <v>0.32758620689655171</v>
      </c>
      <c r="H94" s="5">
        <f t="shared" si="11"/>
        <v>1.0294978217993456</v>
      </c>
      <c r="I94" s="2">
        <v>0.60499999999999998</v>
      </c>
      <c r="J94" s="2">
        <v>292</v>
      </c>
      <c r="K94" s="4">
        <f t="shared" si="12"/>
        <v>0.45547945205479451</v>
      </c>
      <c r="L94" s="2">
        <v>26</v>
      </c>
      <c r="M94" s="4">
        <f t="shared" si="13"/>
        <v>5.115384615384615</v>
      </c>
      <c r="N94" s="2">
        <v>1967</v>
      </c>
      <c r="O94" s="2">
        <v>1375</v>
      </c>
      <c r="P94" s="2">
        <v>95</v>
      </c>
      <c r="Q94" s="2">
        <v>139</v>
      </c>
      <c r="R94" s="2" t="s">
        <v>29</v>
      </c>
    </row>
    <row r="95" spans="1:18" x14ac:dyDescent="0.2">
      <c r="A95" s="2" t="s">
        <v>178</v>
      </c>
      <c r="B95" s="2" t="s">
        <v>159</v>
      </c>
      <c r="C95" s="3">
        <v>899</v>
      </c>
      <c r="D95" s="3">
        <v>69</v>
      </c>
      <c r="E95" s="2">
        <v>1493</v>
      </c>
      <c r="F95" s="2">
        <v>2806</v>
      </c>
      <c r="G95" s="4">
        <f t="shared" si="3"/>
        <v>0.60214333556597455</v>
      </c>
      <c r="H95" s="5">
        <f t="shared" si="11"/>
        <v>2.1459135266071794</v>
      </c>
      <c r="I95" s="2">
        <v>0.4</v>
      </c>
      <c r="J95" s="2">
        <v>264</v>
      </c>
      <c r="K95" s="4">
        <f t="shared" si="12"/>
        <v>3.4053030303030303</v>
      </c>
      <c r="L95" s="2">
        <v>54</v>
      </c>
      <c r="M95" s="4">
        <f t="shared" si="13"/>
        <v>16.648148148148149</v>
      </c>
      <c r="N95" s="2">
        <v>1992</v>
      </c>
      <c r="P95" s="2">
        <v>165</v>
      </c>
      <c r="Q95" s="2">
        <v>303</v>
      </c>
      <c r="R95" s="2" t="s">
        <v>52</v>
      </c>
    </row>
    <row r="96" spans="1:18" x14ac:dyDescent="0.2">
      <c r="A96" s="2" t="s">
        <v>179</v>
      </c>
      <c r="B96" s="2" t="s">
        <v>51</v>
      </c>
      <c r="C96" s="3">
        <v>265</v>
      </c>
      <c r="D96" s="3">
        <v>265</v>
      </c>
      <c r="E96" s="2">
        <v>447</v>
      </c>
      <c r="F96" s="2">
        <v>2904</v>
      </c>
      <c r="G96" s="4">
        <f t="shared" si="3"/>
        <v>0.59284116331096193</v>
      </c>
      <c r="H96" s="5">
        <f t="shared" si="11"/>
        <v>2.0414640609881611</v>
      </c>
      <c r="I96" s="2">
        <v>0.45200000000000001</v>
      </c>
      <c r="J96" s="2">
        <v>261</v>
      </c>
      <c r="K96" s="4">
        <f t="shared" si="12"/>
        <v>1.0153256704980842</v>
      </c>
      <c r="L96" s="2">
        <v>19</v>
      </c>
      <c r="M96" s="4">
        <f t="shared" si="13"/>
        <v>13.947368421052632</v>
      </c>
      <c r="N96" s="2">
        <v>1963</v>
      </c>
      <c r="O96" s="2">
        <v>1000</v>
      </c>
      <c r="P96" s="2">
        <v>199</v>
      </c>
      <c r="Q96" s="2">
        <v>496</v>
      </c>
      <c r="R96" s="2" t="s">
        <v>102</v>
      </c>
    </row>
    <row r="97" spans="1:18" x14ac:dyDescent="0.2">
      <c r="A97" s="2" t="s">
        <v>180</v>
      </c>
      <c r="B97" s="2" t="s">
        <v>181</v>
      </c>
      <c r="C97" s="3">
        <v>270</v>
      </c>
      <c r="D97" s="3">
        <v>270</v>
      </c>
      <c r="E97" s="2">
        <v>618</v>
      </c>
      <c r="F97" s="2">
        <v>2760</v>
      </c>
      <c r="G97" s="4">
        <f t="shared" si="3"/>
        <v>0.43689320388349512</v>
      </c>
      <c r="H97" s="5">
        <f t="shared" si="11"/>
        <v>1.5829463908822285</v>
      </c>
      <c r="I97" s="2">
        <v>0.65400000000000003</v>
      </c>
      <c r="J97" s="2">
        <v>254</v>
      </c>
      <c r="K97" s="4">
        <f t="shared" si="12"/>
        <v>1.0629921259842521</v>
      </c>
      <c r="L97" s="2">
        <v>34</v>
      </c>
      <c r="M97" s="4">
        <f t="shared" si="13"/>
        <v>7.9411764705882355</v>
      </c>
      <c r="N97" s="2">
        <v>1948</v>
      </c>
      <c r="O97" s="2">
        <v>3500</v>
      </c>
      <c r="P97" s="2">
        <v>186</v>
      </c>
      <c r="Q97" s="2">
        <v>310</v>
      </c>
      <c r="R97" s="2" t="s">
        <v>32</v>
      </c>
    </row>
    <row r="98" spans="1:18" x14ac:dyDescent="0.2">
      <c r="A98" s="2" t="s">
        <v>182</v>
      </c>
      <c r="B98" s="2" t="s">
        <v>48</v>
      </c>
      <c r="C98" s="3">
        <v>1538</v>
      </c>
      <c r="D98" s="3">
        <v>140</v>
      </c>
      <c r="E98" s="2">
        <v>1785</v>
      </c>
      <c r="G98" s="4">
        <f t="shared" si="3"/>
        <v>0.86162464985994403</v>
      </c>
      <c r="H98" s="5"/>
      <c r="J98" s="2">
        <v>253</v>
      </c>
      <c r="K98" s="4">
        <f t="shared" si="12"/>
        <v>6.0790513833992099</v>
      </c>
      <c r="L98" s="2">
        <v>127</v>
      </c>
      <c r="M98" s="4">
        <f t="shared" si="13"/>
        <v>12.110236220472441</v>
      </c>
      <c r="N98" s="2">
        <v>1976</v>
      </c>
      <c r="P98" s="2">
        <v>39</v>
      </c>
      <c r="Q98" s="2">
        <v>56</v>
      </c>
      <c r="R98" s="2" t="s">
        <v>29</v>
      </c>
    </row>
    <row r="99" spans="1:18" x14ac:dyDescent="0.2">
      <c r="A99" s="2" t="s">
        <v>183</v>
      </c>
      <c r="B99" s="2" t="s">
        <v>48</v>
      </c>
      <c r="C99" s="3">
        <v>437</v>
      </c>
      <c r="D99" s="3">
        <v>80</v>
      </c>
      <c r="E99" s="2">
        <v>464</v>
      </c>
      <c r="F99" s="2">
        <v>4324</v>
      </c>
      <c r="G99" s="4">
        <f t="shared" si="3"/>
        <v>0.94181034482758619</v>
      </c>
      <c r="H99" s="5">
        <f>(C99/E99)/(F99/10000)</f>
        <v>2.1780997798972854</v>
      </c>
      <c r="I99" s="2">
        <v>0.28399999999999997</v>
      </c>
      <c r="J99" s="2">
        <v>249</v>
      </c>
      <c r="K99" s="4">
        <f t="shared" si="12"/>
        <v>1.7550200803212852</v>
      </c>
      <c r="L99" s="2">
        <v>23</v>
      </c>
      <c r="M99" s="4">
        <f t="shared" si="13"/>
        <v>19</v>
      </c>
      <c r="N99" s="2">
        <v>1985</v>
      </c>
      <c r="P99" s="2">
        <v>57</v>
      </c>
      <c r="Q99" s="2">
        <v>75</v>
      </c>
      <c r="R99" s="2" t="s">
        <v>29</v>
      </c>
    </row>
    <row r="100" spans="1:18" x14ac:dyDescent="0.2">
      <c r="A100" s="2" t="s">
        <v>184</v>
      </c>
      <c r="B100" s="2" t="s">
        <v>34</v>
      </c>
      <c r="C100" s="3">
        <v>640</v>
      </c>
      <c r="D100" s="3">
        <v>136</v>
      </c>
      <c r="E100" s="2">
        <v>715</v>
      </c>
      <c r="G100" s="4">
        <f t="shared" si="3"/>
        <v>0.8951048951048951</v>
      </c>
      <c r="H100" s="5"/>
      <c r="J100" s="2">
        <v>247</v>
      </c>
      <c r="K100" s="4">
        <f t="shared" si="12"/>
        <v>2.5910931174089069</v>
      </c>
      <c r="L100" s="2">
        <v>31</v>
      </c>
      <c r="M100" s="4">
        <f t="shared" si="13"/>
        <v>20.64516129032258</v>
      </c>
      <c r="N100" s="2">
        <v>1970</v>
      </c>
      <c r="P100" s="2">
        <v>47</v>
      </c>
      <c r="Q100" s="2">
        <v>66</v>
      </c>
      <c r="R100" s="2" t="s">
        <v>44</v>
      </c>
    </row>
    <row r="101" spans="1:18" x14ac:dyDescent="0.2">
      <c r="A101" s="2" t="s">
        <v>185</v>
      </c>
      <c r="B101" s="2" t="s">
        <v>51</v>
      </c>
      <c r="C101" s="3">
        <v>410</v>
      </c>
      <c r="D101" s="3">
        <v>410</v>
      </c>
      <c r="E101" s="2">
        <v>803</v>
      </c>
      <c r="F101" s="2">
        <v>2442</v>
      </c>
      <c r="G101" s="4">
        <f t="shared" si="3"/>
        <v>0.51058530510585309</v>
      </c>
      <c r="H101" s="5">
        <f t="shared" ref="H101:H117" si="14">(C101/E101)/(F101/10000)</f>
        <v>2.0908489152573835</v>
      </c>
      <c r="I101" s="2">
        <v>0.68799999999999994</v>
      </c>
      <c r="J101" s="2">
        <v>245</v>
      </c>
      <c r="K101" s="4">
        <f t="shared" si="12"/>
        <v>1.6734693877551021</v>
      </c>
      <c r="L101" s="2">
        <v>44</v>
      </c>
      <c r="M101" s="4">
        <f t="shared" ref="M101:M106" si="15">+C101/L101</f>
        <v>9.3181818181818183</v>
      </c>
      <c r="N101" s="2">
        <v>1977</v>
      </c>
      <c r="O101" s="2">
        <v>2200</v>
      </c>
      <c r="P101" s="2">
        <v>185</v>
      </c>
      <c r="Q101" s="2">
        <v>225</v>
      </c>
      <c r="R101" s="2" t="s">
        <v>174</v>
      </c>
    </row>
    <row r="102" spans="1:18" x14ac:dyDescent="0.2">
      <c r="A102" s="2" t="s">
        <v>186</v>
      </c>
      <c r="B102" s="2" t="s">
        <v>48</v>
      </c>
      <c r="C102" s="3">
        <v>395</v>
      </c>
      <c r="D102" s="3">
        <v>145</v>
      </c>
      <c r="E102" s="2">
        <v>802</v>
      </c>
      <c r="F102" s="2">
        <v>2535</v>
      </c>
      <c r="G102" s="4">
        <f t="shared" si="3"/>
        <v>0.49251870324189528</v>
      </c>
      <c r="H102" s="5">
        <f t="shared" si="14"/>
        <v>1.9428745690015592</v>
      </c>
      <c r="I102" s="2">
        <v>0.42</v>
      </c>
      <c r="J102" s="2">
        <v>245</v>
      </c>
      <c r="K102" s="4">
        <f t="shared" si="12"/>
        <v>1.6122448979591837</v>
      </c>
      <c r="L102" s="2">
        <v>29</v>
      </c>
      <c r="M102" s="4">
        <f t="shared" si="15"/>
        <v>13.620689655172415</v>
      </c>
      <c r="N102" s="2">
        <v>1981</v>
      </c>
      <c r="P102" s="2">
        <v>61</v>
      </c>
      <c r="Q102" s="2">
        <v>76</v>
      </c>
      <c r="R102" s="2" t="s">
        <v>150</v>
      </c>
    </row>
    <row r="103" spans="1:18" x14ac:dyDescent="0.2">
      <c r="A103" s="2" t="s">
        <v>187</v>
      </c>
      <c r="B103" s="2" t="s">
        <v>159</v>
      </c>
      <c r="C103" s="3">
        <v>474</v>
      </c>
      <c r="D103" s="3">
        <v>474</v>
      </c>
      <c r="E103" s="2">
        <v>674</v>
      </c>
      <c r="F103" s="2">
        <v>2990</v>
      </c>
      <c r="G103" s="4">
        <f t="shared" si="3"/>
        <v>0.70326409495548958</v>
      </c>
      <c r="H103" s="5">
        <f t="shared" si="14"/>
        <v>2.3520538292825739</v>
      </c>
      <c r="I103" s="2">
        <v>0.39400000000000002</v>
      </c>
      <c r="J103" s="2">
        <v>239</v>
      </c>
      <c r="K103" s="4">
        <f t="shared" si="12"/>
        <v>1.9832635983263598</v>
      </c>
      <c r="L103" s="2">
        <v>28</v>
      </c>
      <c r="M103" s="4">
        <f t="shared" si="15"/>
        <v>16.928571428571427</v>
      </c>
      <c r="N103" s="2">
        <v>1984</v>
      </c>
      <c r="O103" s="9" t="s">
        <v>0</v>
      </c>
      <c r="P103" s="2">
        <v>37</v>
      </c>
      <c r="Q103" s="2">
        <v>41</v>
      </c>
      <c r="R103" s="2" t="s">
        <v>70</v>
      </c>
    </row>
    <row r="104" spans="1:18" x14ac:dyDescent="0.2">
      <c r="A104" s="2" t="s">
        <v>188</v>
      </c>
      <c r="B104" s="2" t="s">
        <v>92</v>
      </c>
      <c r="C104" s="3">
        <v>595</v>
      </c>
      <c r="D104" s="3">
        <v>595</v>
      </c>
      <c r="E104" s="2">
        <v>607</v>
      </c>
      <c r="F104" s="2">
        <v>2072</v>
      </c>
      <c r="G104" s="4">
        <f t="shared" si="3"/>
        <v>0.98023064250411862</v>
      </c>
      <c r="H104" s="5">
        <f t="shared" si="14"/>
        <v>4.7308428692283719</v>
      </c>
      <c r="I104" s="2">
        <v>0.14000000000000001</v>
      </c>
      <c r="J104" s="2">
        <v>237</v>
      </c>
      <c r="K104" s="4">
        <f t="shared" si="12"/>
        <v>2.5105485232067513</v>
      </c>
      <c r="L104" s="2">
        <v>8</v>
      </c>
      <c r="M104" s="4">
        <f t="shared" si="15"/>
        <v>74.375</v>
      </c>
      <c r="N104" s="2">
        <v>1970</v>
      </c>
      <c r="P104" s="2">
        <v>83</v>
      </c>
      <c r="Q104" s="2">
        <v>148</v>
      </c>
      <c r="R104" s="2" t="s">
        <v>52</v>
      </c>
    </row>
    <row r="105" spans="1:18" x14ac:dyDescent="0.2">
      <c r="A105" s="2" t="s">
        <v>189</v>
      </c>
      <c r="B105" s="2" t="s">
        <v>190</v>
      </c>
      <c r="C105" s="3">
        <v>130</v>
      </c>
      <c r="D105" s="3">
        <v>35</v>
      </c>
      <c r="E105" s="2">
        <v>725</v>
      </c>
      <c r="F105" s="2">
        <v>3010</v>
      </c>
      <c r="G105" s="4">
        <f t="shared" si="3"/>
        <v>0.1793103448275862</v>
      </c>
      <c r="H105" s="5">
        <f t="shared" si="14"/>
        <v>0.59571543132088445</v>
      </c>
      <c r="I105" s="2">
        <v>0.43</v>
      </c>
      <c r="J105" s="2">
        <v>227</v>
      </c>
      <c r="K105" s="4">
        <f t="shared" si="12"/>
        <v>0.57268722466960353</v>
      </c>
      <c r="L105" s="2">
        <v>40</v>
      </c>
      <c r="M105" s="4">
        <f t="shared" si="15"/>
        <v>3.25</v>
      </c>
      <c r="N105" s="2">
        <v>1980</v>
      </c>
      <c r="O105" s="2">
        <v>1100</v>
      </c>
      <c r="P105" s="2">
        <v>221</v>
      </c>
      <c r="Q105" s="2">
        <v>296</v>
      </c>
      <c r="R105" s="2" t="s">
        <v>79</v>
      </c>
    </row>
    <row r="106" spans="1:18" x14ac:dyDescent="0.2">
      <c r="A106" s="2" t="s">
        <v>191</v>
      </c>
      <c r="B106" s="2" t="s">
        <v>48</v>
      </c>
      <c r="C106" s="3">
        <v>448</v>
      </c>
      <c r="D106" s="3">
        <v>155</v>
      </c>
      <c r="E106" s="2">
        <v>471</v>
      </c>
      <c r="F106" s="2">
        <v>5040</v>
      </c>
      <c r="G106" s="4">
        <f t="shared" si="3"/>
        <v>0.95116772823779194</v>
      </c>
      <c r="H106" s="5">
        <f t="shared" si="14"/>
        <v>1.8872375560273649</v>
      </c>
      <c r="I106" s="2">
        <v>0.28999999999999998</v>
      </c>
      <c r="J106" s="2">
        <v>224</v>
      </c>
      <c r="K106" s="4">
        <f t="shared" si="12"/>
        <v>2</v>
      </c>
      <c r="L106" s="2">
        <v>20</v>
      </c>
      <c r="M106" s="4">
        <f t="shared" si="15"/>
        <v>22.4</v>
      </c>
      <c r="N106" s="2">
        <v>1982</v>
      </c>
      <c r="O106" s="2">
        <v>400</v>
      </c>
      <c r="P106" s="2">
        <v>73</v>
      </c>
      <c r="Q106" s="2">
        <v>93</v>
      </c>
      <c r="R106" s="2" t="s">
        <v>29</v>
      </c>
    </row>
    <row r="107" spans="1:18" x14ac:dyDescent="0.2">
      <c r="A107" s="2" t="s">
        <v>192</v>
      </c>
      <c r="B107" s="2" t="s">
        <v>193</v>
      </c>
      <c r="C107" s="3">
        <v>96</v>
      </c>
      <c r="D107" s="3">
        <v>77</v>
      </c>
      <c r="E107" s="2">
        <v>277</v>
      </c>
      <c r="F107" s="2">
        <v>4218</v>
      </c>
      <c r="G107" s="4">
        <f t="shared" si="3"/>
        <v>0.34657039711191334</v>
      </c>
      <c r="H107" s="5">
        <f t="shared" si="14"/>
        <v>0.82164627100975185</v>
      </c>
      <c r="I107" s="2">
        <v>0.54700000000000004</v>
      </c>
      <c r="J107" s="2">
        <v>220</v>
      </c>
      <c r="K107" s="4">
        <f t="shared" si="12"/>
        <v>0.43636363636363634</v>
      </c>
      <c r="L107" s="2">
        <v>29</v>
      </c>
      <c r="M107" s="4">
        <f t="shared" ref="M107:M121" si="16">+C107/L107</f>
        <v>3.3103448275862069</v>
      </c>
      <c r="N107" s="2">
        <v>1948</v>
      </c>
      <c r="P107" s="2">
        <v>43</v>
      </c>
      <c r="Q107" s="2">
        <v>65</v>
      </c>
      <c r="R107" s="2" t="s">
        <v>62</v>
      </c>
    </row>
    <row r="108" spans="1:18" x14ac:dyDescent="0.2">
      <c r="A108" s="2" t="s">
        <v>71</v>
      </c>
      <c r="B108" s="2" t="s">
        <v>34</v>
      </c>
      <c r="C108" s="3">
        <v>805</v>
      </c>
      <c r="D108" s="3">
        <v>80</v>
      </c>
      <c r="E108" s="2">
        <v>1270</v>
      </c>
      <c r="F108" s="2">
        <v>2842</v>
      </c>
      <c r="G108" s="4">
        <f t="shared" si="3"/>
        <v>0.63385826771653542</v>
      </c>
      <c r="H108" s="5">
        <f t="shared" si="14"/>
        <v>2.2303246576936502</v>
      </c>
      <c r="I108" s="2">
        <v>0.66300000000000003</v>
      </c>
      <c r="J108" s="2">
        <v>214</v>
      </c>
      <c r="K108" s="4">
        <f t="shared" si="12"/>
        <v>3.7616822429906542</v>
      </c>
      <c r="L108" s="2">
        <v>63</v>
      </c>
      <c r="M108" s="4">
        <f t="shared" si="16"/>
        <v>12.777777777777779</v>
      </c>
      <c r="N108" s="2">
        <v>1977</v>
      </c>
      <c r="O108" s="2">
        <v>1500</v>
      </c>
      <c r="P108" s="2">
        <v>101</v>
      </c>
      <c r="Q108" s="2">
        <v>134</v>
      </c>
      <c r="R108" s="2" t="s">
        <v>72</v>
      </c>
    </row>
    <row r="109" spans="1:18" x14ac:dyDescent="0.2">
      <c r="A109" s="2" t="s">
        <v>125</v>
      </c>
      <c r="B109" s="2" t="s">
        <v>126</v>
      </c>
      <c r="C109" s="6">
        <v>122</v>
      </c>
      <c r="D109" s="6">
        <v>67</v>
      </c>
      <c r="E109" s="2">
        <v>722</v>
      </c>
      <c r="G109" s="4">
        <f>+C109/E109</f>
        <v>0.16897506925207756</v>
      </c>
      <c r="I109" s="2">
        <v>0.32500000000000001</v>
      </c>
      <c r="J109" s="2">
        <v>208</v>
      </c>
      <c r="K109" s="4">
        <f t="shared" si="12"/>
        <v>0.58653846153846156</v>
      </c>
      <c r="L109" s="2">
        <v>13</v>
      </c>
      <c r="M109" s="4">
        <f t="shared" si="16"/>
        <v>9.384615384615385</v>
      </c>
      <c r="N109" s="2">
        <v>1952</v>
      </c>
      <c r="O109" s="2">
        <v>600</v>
      </c>
      <c r="P109" s="2">
        <v>35</v>
      </c>
      <c r="Q109" s="2">
        <v>50</v>
      </c>
      <c r="R109" s="2" t="s">
        <v>62</v>
      </c>
    </row>
    <row r="110" spans="1:18" x14ac:dyDescent="0.2">
      <c r="A110" s="2" t="s">
        <v>194</v>
      </c>
      <c r="B110" s="2" t="s">
        <v>195</v>
      </c>
      <c r="C110" s="3">
        <v>90</v>
      </c>
      <c r="D110" s="3">
        <v>75</v>
      </c>
      <c r="E110" s="2">
        <v>720</v>
      </c>
      <c r="F110" s="2">
        <v>2924</v>
      </c>
      <c r="G110" s="4">
        <f t="shared" si="3"/>
        <v>0.125</v>
      </c>
      <c r="H110" s="5">
        <f t="shared" si="14"/>
        <v>0.4274965800273598</v>
      </c>
      <c r="I110" s="2">
        <v>0.42099999999999999</v>
      </c>
      <c r="J110" s="2">
        <v>193</v>
      </c>
      <c r="K110" s="4">
        <f t="shared" si="12"/>
        <v>0.46632124352331605</v>
      </c>
      <c r="L110" s="2">
        <v>24</v>
      </c>
      <c r="M110" s="4">
        <f t="shared" si="16"/>
        <v>3.75</v>
      </c>
      <c r="N110" s="2">
        <v>1964</v>
      </c>
      <c r="O110" s="2">
        <v>2200</v>
      </c>
      <c r="P110" s="2">
        <v>263</v>
      </c>
      <c r="Q110" s="2">
        <v>416</v>
      </c>
      <c r="R110" s="2" t="s">
        <v>124</v>
      </c>
    </row>
    <row r="111" spans="1:18" x14ac:dyDescent="0.2">
      <c r="A111" s="2" t="s">
        <v>196</v>
      </c>
      <c r="B111" s="2" t="s">
        <v>197</v>
      </c>
      <c r="C111" s="3">
        <v>130</v>
      </c>
      <c r="D111" s="3">
        <v>130</v>
      </c>
      <c r="E111" s="2">
        <v>585</v>
      </c>
      <c r="F111" s="2">
        <v>3312</v>
      </c>
      <c r="G111" s="4">
        <f t="shared" si="3"/>
        <v>0.22222222222222221</v>
      </c>
      <c r="H111" s="5">
        <f t="shared" si="14"/>
        <v>0.6709608158883521</v>
      </c>
      <c r="I111" s="2">
        <v>0.41799999999999998</v>
      </c>
      <c r="J111" s="2">
        <v>189</v>
      </c>
      <c r="K111" s="4">
        <f t="shared" si="12"/>
        <v>0.68783068783068779</v>
      </c>
      <c r="L111" s="2">
        <v>23</v>
      </c>
      <c r="M111" s="4">
        <f t="shared" si="16"/>
        <v>5.6521739130434785</v>
      </c>
      <c r="N111" s="2">
        <v>1945</v>
      </c>
      <c r="O111" s="2">
        <v>1500</v>
      </c>
      <c r="P111" s="2">
        <v>120</v>
      </c>
      <c r="Q111" s="2">
        <v>209</v>
      </c>
      <c r="R111" s="2" t="s">
        <v>70</v>
      </c>
    </row>
    <row r="112" spans="1:18" x14ac:dyDescent="0.2">
      <c r="A112" s="2" t="s">
        <v>198</v>
      </c>
      <c r="B112" s="2" t="s">
        <v>92</v>
      </c>
      <c r="C112" s="3">
        <v>424</v>
      </c>
      <c r="D112" s="3">
        <v>220</v>
      </c>
      <c r="E112" s="2">
        <v>567</v>
      </c>
      <c r="F112" s="2">
        <v>3432</v>
      </c>
      <c r="G112" s="4">
        <f t="shared" si="3"/>
        <v>0.74779541446208109</v>
      </c>
      <c r="H112" s="5">
        <f t="shared" si="14"/>
        <v>2.1788910677799564</v>
      </c>
      <c r="I112" s="2">
        <v>1.383</v>
      </c>
      <c r="J112" s="2">
        <v>188</v>
      </c>
      <c r="K112" s="4">
        <f t="shared" si="12"/>
        <v>2.2553191489361701</v>
      </c>
      <c r="L112" s="2">
        <v>65</v>
      </c>
      <c r="M112" s="4">
        <f t="shared" si="16"/>
        <v>6.523076923076923</v>
      </c>
      <c r="N112" s="2">
        <v>1992</v>
      </c>
      <c r="P112" s="2">
        <v>25</v>
      </c>
      <c r="Q112" s="2">
        <v>31</v>
      </c>
      <c r="R112" s="2" t="s">
        <v>32</v>
      </c>
    </row>
    <row r="113" spans="1:18" x14ac:dyDescent="0.2">
      <c r="A113" s="2" t="s">
        <v>199</v>
      </c>
      <c r="B113" s="2" t="s">
        <v>200</v>
      </c>
      <c r="C113" s="3">
        <v>50</v>
      </c>
      <c r="D113" s="3">
        <v>50</v>
      </c>
      <c r="E113" s="2">
        <v>421</v>
      </c>
      <c r="F113" s="2">
        <v>4320</v>
      </c>
      <c r="G113" s="4">
        <f t="shared" si="3"/>
        <v>0.11876484560570071</v>
      </c>
      <c r="H113" s="5">
        <f t="shared" si="14"/>
        <v>0.27491862408727014</v>
      </c>
      <c r="I113" s="2">
        <v>0.309</v>
      </c>
      <c r="J113" s="2">
        <v>188</v>
      </c>
      <c r="K113" s="4">
        <f t="shared" si="12"/>
        <v>0.26595744680851063</v>
      </c>
      <c r="L113" s="2">
        <v>17</v>
      </c>
      <c r="M113" s="4">
        <f t="shared" si="16"/>
        <v>2.9411764705882355</v>
      </c>
      <c r="N113" s="2">
        <v>1925</v>
      </c>
      <c r="O113" s="2">
        <v>3500</v>
      </c>
      <c r="P113" s="2">
        <v>183</v>
      </c>
      <c r="Q113" s="2">
        <v>292</v>
      </c>
      <c r="R113" s="2" t="s">
        <v>32</v>
      </c>
    </row>
    <row r="114" spans="1:18" x14ac:dyDescent="0.2">
      <c r="A114" s="2" t="s">
        <v>201</v>
      </c>
      <c r="B114" s="2" t="s">
        <v>48</v>
      </c>
      <c r="C114" s="3">
        <v>805</v>
      </c>
      <c r="D114" s="3">
        <v>805</v>
      </c>
      <c r="E114" s="2">
        <v>780</v>
      </c>
      <c r="F114" s="2">
        <v>4028</v>
      </c>
      <c r="G114" s="4">
        <f t="shared" si="3"/>
        <v>1.0320512820512822</v>
      </c>
      <c r="H114" s="5">
        <f t="shared" si="14"/>
        <v>2.56219285514221</v>
      </c>
      <c r="J114" s="2">
        <v>183</v>
      </c>
      <c r="K114" s="4">
        <f t="shared" si="12"/>
        <v>4.3989071038251364</v>
      </c>
      <c r="L114" s="2">
        <v>37</v>
      </c>
      <c r="M114" s="4">
        <f t="shared" si="16"/>
        <v>21.756756756756758</v>
      </c>
      <c r="N114" s="2">
        <v>1973</v>
      </c>
      <c r="P114" s="2">
        <v>101</v>
      </c>
      <c r="Q114" s="2">
        <v>175</v>
      </c>
      <c r="R114" s="2" t="s">
        <v>81</v>
      </c>
    </row>
    <row r="115" spans="1:18" x14ac:dyDescent="0.2">
      <c r="A115" s="2" t="s">
        <v>202</v>
      </c>
      <c r="B115" s="2" t="s">
        <v>203</v>
      </c>
      <c r="C115" s="3">
        <v>132</v>
      </c>
      <c r="D115" s="3">
        <v>60</v>
      </c>
      <c r="E115" s="2">
        <v>767</v>
      </c>
      <c r="F115" s="2">
        <v>2280</v>
      </c>
      <c r="G115" s="4">
        <f t="shared" si="3"/>
        <v>0.17209908735332463</v>
      </c>
      <c r="H115" s="5">
        <f t="shared" si="14"/>
        <v>0.75482055856721331</v>
      </c>
      <c r="I115" s="2">
        <v>0.253</v>
      </c>
      <c r="J115" s="2">
        <v>183</v>
      </c>
      <c r="K115" s="4">
        <f t="shared" si="12"/>
        <v>0.72131147540983609</v>
      </c>
      <c r="L115" s="2">
        <v>21</v>
      </c>
      <c r="M115" s="4">
        <f t="shared" si="16"/>
        <v>6.2857142857142856</v>
      </c>
      <c r="N115" s="2">
        <v>1969</v>
      </c>
      <c r="O115" s="2">
        <v>1500</v>
      </c>
      <c r="P115" s="2">
        <v>288</v>
      </c>
      <c r="Q115" s="2">
        <v>410</v>
      </c>
      <c r="R115" s="2" t="s">
        <v>102</v>
      </c>
    </row>
    <row r="116" spans="1:18" x14ac:dyDescent="0.2">
      <c r="A116" s="2" t="s">
        <v>204</v>
      </c>
      <c r="B116" s="2" t="s">
        <v>48</v>
      </c>
      <c r="C116" s="3">
        <v>824</v>
      </c>
      <c r="D116" s="3">
        <v>75</v>
      </c>
      <c r="E116" s="2">
        <v>697</v>
      </c>
      <c r="F116" s="2">
        <v>3420</v>
      </c>
      <c r="G116" s="4">
        <f t="shared" si="3"/>
        <v>1.182209469153515</v>
      </c>
      <c r="H116" s="5">
        <f t="shared" si="14"/>
        <v>3.4567528337822071</v>
      </c>
      <c r="I116" s="2">
        <v>0.39200000000000002</v>
      </c>
      <c r="J116" s="2">
        <v>180</v>
      </c>
      <c r="K116" s="4">
        <f t="shared" si="12"/>
        <v>4.5777777777777775</v>
      </c>
      <c r="L116" s="2">
        <v>28</v>
      </c>
      <c r="M116" s="4">
        <f t="shared" si="16"/>
        <v>29.428571428571427</v>
      </c>
      <c r="N116" s="2">
        <v>1981</v>
      </c>
      <c r="O116" s="9" t="s">
        <v>146</v>
      </c>
      <c r="P116" s="2">
        <v>36</v>
      </c>
      <c r="Q116" s="2">
        <v>55</v>
      </c>
      <c r="R116" s="2" t="s">
        <v>150</v>
      </c>
    </row>
    <row r="117" spans="1:18" x14ac:dyDescent="0.2">
      <c r="A117" s="2" t="s">
        <v>205</v>
      </c>
      <c r="B117" s="2" t="s">
        <v>34</v>
      </c>
      <c r="C117" s="3">
        <v>170</v>
      </c>
      <c r="D117" s="3">
        <v>50</v>
      </c>
      <c r="E117" s="2">
        <v>440</v>
      </c>
      <c r="F117" s="2">
        <v>2856</v>
      </c>
      <c r="G117" s="4">
        <f>+C117/E117</f>
        <v>0.38636363636363635</v>
      </c>
      <c r="H117" s="5">
        <f t="shared" si="14"/>
        <v>1.3528138528138527</v>
      </c>
      <c r="J117" s="2">
        <v>179</v>
      </c>
      <c r="K117" s="4">
        <f t="shared" si="12"/>
        <v>0.94972067039106145</v>
      </c>
      <c r="L117" s="2">
        <v>32</v>
      </c>
      <c r="M117" s="4">
        <f t="shared" si="16"/>
        <v>5.3125</v>
      </c>
      <c r="N117" s="2">
        <v>1985</v>
      </c>
      <c r="P117" s="2">
        <v>56</v>
      </c>
      <c r="Q117" s="2">
        <v>65</v>
      </c>
      <c r="R117" s="2" t="s">
        <v>70</v>
      </c>
    </row>
    <row r="118" spans="1:18" x14ac:dyDescent="0.2">
      <c r="A118" s="2" t="s">
        <v>206</v>
      </c>
      <c r="B118" s="2" t="s">
        <v>92</v>
      </c>
      <c r="C118" s="3">
        <v>576</v>
      </c>
      <c r="D118" s="3">
        <v>576</v>
      </c>
      <c r="E118" s="2">
        <v>678</v>
      </c>
      <c r="G118" s="4">
        <f t="shared" si="3"/>
        <v>0.84955752212389379</v>
      </c>
      <c r="H118" s="5"/>
      <c r="I118" s="2">
        <v>0.438</v>
      </c>
      <c r="J118" s="2">
        <v>178</v>
      </c>
      <c r="K118" s="4">
        <f t="shared" si="12"/>
        <v>3.2359550561797752</v>
      </c>
      <c r="L118" s="2">
        <v>32</v>
      </c>
      <c r="M118" s="4">
        <f t="shared" si="16"/>
        <v>18</v>
      </c>
      <c r="N118" s="2">
        <v>1988</v>
      </c>
      <c r="P118" s="2">
        <v>17</v>
      </c>
      <c r="Q118" s="2">
        <v>18</v>
      </c>
      <c r="R118" s="2" t="s">
        <v>81</v>
      </c>
    </row>
    <row r="119" spans="1:18" x14ac:dyDescent="0.2">
      <c r="A119" s="2" t="s">
        <v>207</v>
      </c>
      <c r="B119" s="2" t="s">
        <v>208</v>
      </c>
      <c r="C119" s="3">
        <v>186</v>
      </c>
      <c r="D119" s="3">
        <v>75</v>
      </c>
      <c r="E119" s="2">
        <v>550</v>
      </c>
      <c r="F119" s="2">
        <v>2360</v>
      </c>
      <c r="G119" s="4">
        <f t="shared" si="3"/>
        <v>0.33818181818181819</v>
      </c>
      <c r="H119" s="5">
        <f t="shared" ref="H119:H134" si="17">(C119/E119)/(F119/10000)</f>
        <v>1.432973805855162</v>
      </c>
      <c r="I119" s="2">
        <v>0.35199999999999998</v>
      </c>
      <c r="J119" s="2">
        <v>170</v>
      </c>
      <c r="K119" s="4">
        <f t="shared" si="12"/>
        <v>1.0941176470588236</v>
      </c>
      <c r="L119" s="2">
        <v>25</v>
      </c>
      <c r="M119" s="4">
        <f t="shared" si="16"/>
        <v>7.44</v>
      </c>
      <c r="N119" s="2">
        <v>1978</v>
      </c>
      <c r="O119" s="2">
        <v>1850</v>
      </c>
      <c r="P119" s="2">
        <v>225</v>
      </c>
      <c r="Q119" s="2">
        <v>287</v>
      </c>
      <c r="R119" s="2" t="s">
        <v>32</v>
      </c>
    </row>
    <row r="120" spans="1:18" x14ac:dyDescent="0.2">
      <c r="A120" s="2" t="s">
        <v>209</v>
      </c>
      <c r="B120" s="2" t="s">
        <v>48</v>
      </c>
      <c r="C120" s="3">
        <v>473</v>
      </c>
      <c r="D120" s="3">
        <v>91</v>
      </c>
      <c r="E120" s="2">
        <v>907</v>
      </c>
      <c r="F120" s="2">
        <v>2160</v>
      </c>
      <c r="G120" s="4">
        <f t="shared" si="3"/>
        <v>0.52149944873208376</v>
      </c>
      <c r="H120" s="5">
        <f t="shared" si="17"/>
        <v>2.4143492996855729</v>
      </c>
      <c r="I120" s="2">
        <v>0.14299999999999999</v>
      </c>
      <c r="J120" s="2">
        <v>164</v>
      </c>
      <c r="K120" s="4">
        <f t="shared" si="12"/>
        <v>2.8841463414634148</v>
      </c>
      <c r="L120" s="2">
        <v>9</v>
      </c>
      <c r="M120" s="4">
        <f t="shared" si="16"/>
        <v>52.555555555555557</v>
      </c>
      <c r="N120" s="2">
        <v>1979</v>
      </c>
      <c r="O120" s="2">
        <v>2300</v>
      </c>
      <c r="P120" s="2">
        <v>67</v>
      </c>
      <c r="Q120" s="2">
        <v>100</v>
      </c>
      <c r="R120" s="2" t="s">
        <v>29</v>
      </c>
    </row>
    <row r="121" spans="1:18" x14ac:dyDescent="0.2">
      <c r="A121" s="2" t="s">
        <v>210</v>
      </c>
      <c r="B121" s="2" t="s">
        <v>92</v>
      </c>
      <c r="C121" s="3">
        <v>476</v>
      </c>
      <c r="D121" s="3">
        <v>240</v>
      </c>
      <c r="E121" s="2">
        <v>630</v>
      </c>
      <c r="F121" s="2">
        <v>3432</v>
      </c>
      <c r="G121" s="4">
        <f t="shared" si="3"/>
        <v>0.75555555555555554</v>
      </c>
      <c r="H121" s="5">
        <f t="shared" si="17"/>
        <v>2.2015022015022012</v>
      </c>
      <c r="I121" s="2">
        <v>0.58799999999999997</v>
      </c>
      <c r="J121" s="2">
        <v>162</v>
      </c>
      <c r="K121" s="4">
        <f t="shared" si="12"/>
        <v>2.9382716049382718</v>
      </c>
      <c r="L121" s="2">
        <v>40</v>
      </c>
      <c r="M121" s="4">
        <f t="shared" si="16"/>
        <v>11.9</v>
      </c>
      <c r="N121" s="2">
        <v>1990</v>
      </c>
      <c r="P121" s="2">
        <v>59</v>
      </c>
      <c r="Q121" s="2">
        <v>65</v>
      </c>
      <c r="R121" s="2" t="s">
        <v>81</v>
      </c>
    </row>
    <row r="122" spans="1:18" x14ac:dyDescent="0.2">
      <c r="A122" s="2" t="s">
        <v>211</v>
      </c>
      <c r="B122" s="2" t="s">
        <v>34</v>
      </c>
      <c r="C122" s="6">
        <v>318</v>
      </c>
      <c r="D122" s="6">
        <v>77</v>
      </c>
      <c r="E122" s="2">
        <v>888</v>
      </c>
      <c r="F122" s="2">
        <v>2623</v>
      </c>
      <c r="G122" s="8">
        <f>C122/E122</f>
        <v>0.35810810810810811</v>
      </c>
      <c r="H122" s="5">
        <f t="shared" si="17"/>
        <v>1.3652615635078464</v>
      </c>
      <c r="J122" s="2">
        <v>154</v>
      </c>
      <c r="K122" s="4">
        <f t="shared" si="12"/>
        <v>2.0649350649350651</v>
      </c>
      <c r="L122" s="2">
        <v>34</v>
      </c>
      <c r="M122" s="8">
        <f>C122/L122</f>
        <v>9.3529411764705888</v>
      </c>
      <c r="N122" s="2">
        <v>1970</v>
      </c>
      <c r="P122" s="2">
        <v>83</v>
      </c>
      <c r="Q122" s="2">
        <v>100</v>
      </c>
      <c r="R122" s="2" t="s">
        <v>72</v>
      </c>
    </row>
    <row r="123" spans="1:18" x14ac:dyDescent="0.2">
      <c r="A123" s="2" t="s">
        <v>212</v>
      </c>
      <c r="B123" s="2" t="s">
        <v>34</v>
      </c>
      <c r="C123" s="3">
        <v>203</v>
      </c>
      <c r="D123" s="3">
        <v>35</v>
      </c>
      <c r="E123" s="2">
        <v>596</v>
      </c>
      <c r="F123" s="2">
        <v>3036</v>
      </c>
      <c r="G123" s="4">
        <f t="shared" si="3"/>
        <v>0.34060402684563756</v>
      </c>
      <c r="H123" s="5">
        <f t="shared" si="17"/>
        <v>1.1218841463953808</v>
      </c>
      <c r="I123" s="2">
        <v>0.373</v>
      </c>
      <c r="J123" s="2">
        <v>151</v>
      </c>
      <c r="K123" s="4">
        <f t="shared" ref="K123:K158" si="18">+C123/J123</f>
        <v>1.3443708609271523</v>
      </c>
      <c r="L123" s="2">
        <v>25</v>
      </c>
      <c r="M123" s="4">
        <f t="shared" ref="M123:M143" si="19">+C123/L123</f>
        <v>8.1199999999999992</v>
      </c>
      <c r="N123" s="2">
        <v>1953</v>
      </c>
      <c r="O123" s="2">
        <v>1200</v>
      </c>
      <c r="P123" s="2">
        <v>89</v>
      </c>
      <c r="Q123" s="2">
        <v>145</v>
      </c>
      <c r="R123" s="2" t="s">
        <v>32</v>
      </c>
    </row>
    <row r="124" spans="1:18" x14ac:dyDescent="0.2">
      <c r="A124" s="2" t="s">
        <v>213</v>
      </c>
      <c r="B124" s="2" t="s">
        <v>171</v>
      </c>
      <c r="C124" s="3">
        <v>99</v>
      </c>
      <c r="D124" s="3">
        <v>99</v>
      </c>
      <c r="E124" s="2">
        <v>758</v>
      </c>
      <c r="F124" s="2">
        <v>2499</v>
      </c>
      <c r="G124" s="4">
        <f t="shared" si="3"/>
        <v>0.13060686015831136</v>
      </c>
      <c r="H124" s="5">
        <f t="shared" si="17"/>
        <v>0.52263649523133793</v>
      </c>
      <c r="I124" s="2">
        <v>0.32900000000000001</v>
      </c>
      <c r="J124" s="2">
        <v>150</v>
      </c>
      <c r="K124" s="4">
        <f t="shared" si="18"/>
        <v>0.66</v>
      </c>
      <c r="L124" s="2">
        <v>24</v>
      </c>
      <c r="M124" s="4">
        <f t="shared" si="19"/>
        <v>4.125</v>
      </c>
      <c r="N124" s="2">
        <v>1865</v>
      </c>
      <c r="O124" s="2">
        <v>1800</v>
      </c>
      <c r="P124" s="2">
        <v>77</v>
      </c>
      <c r="Q124" s="2">
        <v>109</v>
      </c>
      <c r="R124" s="2" t="s">
        <v>32</v>
      </c>
    </row>
    <row r="125" spans="1:18" x14ac:dyDescent="0.2">
      <c r="A125" s="2" t="s">
        <v>214</v>
      </c>
      <c r="B125" s="2" t="s">
        <v>133</v>
      </c>
      <c r="C125" s="3">
        <v>165</v>
      </c>
      <c r="D125" s="3">
        <v>48</v>
      </c>
      <c r="E125" s="2">
        <v>515</v>
      </c>
      <c r="F125" s="2">
        <v>3430</v>
      </c>
      <c r="G125" s="4">
        <f t="shared" si="3"/>
        <v>0.32038834951456313</v>
      </c>
      <c r="H125" s="5">
        <f t="shared" si="17"/>
        <v>0.93407682074216647</v>
      </c>
      <c r="I125" s="2">
        <v>0.25600000000000001</v>
      </c>
      <c r="J125" s="2">
        <v>147</v>
      </c>
      <c r="K125" s="4">
        <f t="shared" si="18"/>
        <v>1.1224489795918366</v>
      </c>
      <c r="L125" s="2">
        <v>100</v>
      </c>
      <c r="M125" s="4">
        <f t="shared" si="19"/>
        <v>1.65</v>
      </c>
      <c r="N125" s="2">
        <v>1960</v>
      </c>
      <c r="O125" s="2">
        <v>2000</v>
      </c>
      <c r="P125" s="2">
        <v>479</v>
      </c>
      <c r="Q125" s="2">
        <v>678</v>
      </c>
      <c r="R125" s="2" t="s">
        <v>79</v>
      </c>
    </row>
    <row r="126" spans="1:18" x14ac:dyDescent="0.2">
      <c r="A126" s="2" t="s">
        <v>215</v>
      </c>
      <c r="B126" s="2" t="s">
        <v>65</v>
      </c>
      <c r="C126" s="3">
        <v>255</v>
      </c>
      <c r="D126" s="3">
        <v>77</v>
      </c>
      <c r="E126" s="2">
        <v>573</v>
      </c>
      <c r="F126" s="2">
        <v>3228</v>
      </c>
      <c r="G126" s="4">
        <f t="shared" si="3"/>
        <v>0.44502617801047123</v>
      </c>
      <c r="H126" s="5">
        <f t="shared" si="17"/>
        <v>1.3786436741340498</v>
      </c>
      <c r="I126" s="2">
        <v>0.46</v>
      </c>
      <c r="J126" s="2">
        <v>144</v>
      </c>
      <c r="K126" s="4">
        <f t="shared" si="18"/>
        <v>1.7708333333333333</v>
      </c>
      <c r="L126" s="2">
        <v>23</v>
      </c>
      <c r="M126" s="4">
        <f t="shared" si="19"/>
        <v>11.086956521739131</v>
      </c>
      <c r="N126" s="2">
        <v>1974</v>
      </c>
      <c r="O126" s="2">
        <v>700</v>
      </c>
      <c r="P126" s="2">
        <v>21</v>
      </c>
      <c r="Q126" s="2">
        <v>29</v>
      </c>
      <c r="R126" s="2" t="s">
        <v>62</v>
      </c>
    </row>
    <row r="127" spans="1:18" x14ac:dyDescent="0.2">
      <c r="A127" s="2" t="s">
        <v>216</v>
      </c>
      <c r="B127" s="2" t="s">
        <v>48</v>
      </c>
      <c r="C127" s="3">
        <v>565</v>
      </c>
      <c r="D127" s="3">
        <v>95</v>
      </c>
      <c r="E127" s="2">
        <v>495</v>
      </c>
      <c r="F127" s="2">
        <v>3038</v>
      </c>
      <c r="G127" s="4">
        <f t="shared" si="3"/>
        <v>1.1414141414141414</v>
      </c>
      <c r="H127" s="5">
        <f t="shared" si="17"/>
        <v>3.7571235727917753</v>
      </c>
      <c r="I127" s="2">
        <v>0.27700000000000002</v>
      </c>
      <c r="J127" s="2">
        <v>143</v>
      </c>
      <c r="K127" s="4">
        <f t="shared" si="18"/>
        <v>3.9510489510489513</v>
      </c>
      <c r="L127" s="2">
        <v>13</v>
      </c>
      <c r="M127" s="4">
        <f t="shared" si="19"/>
        <v>43.46153846153846</v>
      </c>
      <c r="N127" s="2">
        <v>1978</v>
      </c>
      <c r="P127" s="2">
        <v>52</v>
      </c>
      <c r="Q127" s="2">
        <v>73</v>
      </c>
      <c r="R127" s="2" t="s">
        <v>75</v>
      </c>
    </row>
    <row r="128" spans="1:18" x14ac:dyDescent="0.2">
      <c r="A128" s="2" t="s">
        <v>217</v>
      </c>
      <c r="B128" s="2" t="s">
        <v>34</v>
      </c>
      <c r="C128" s="3">
        <v>336</v>
      </c>
      <c r="D128" s="3">
        <v>197</v>
      </c>
      <c r="E128" s="2">
        <v>618</v>
      </c>
      <c r="F128" s="2">
        <v>2772</v>
      </c>
      <c r="G128" s="4">
        <f t="shared" si="3"/>
        <v>0.5436893203883495</v>
      </c>
      <c r="H128" s="5">
        <f t="shared" si="17"/>
        <v>1.9613611846621555</v>
      </c>
      <c r="I128" s="2">
        <v>0.215</v>
      </c>
      <c r="J128" s="2">
        <v>140</v>
      </c>
      <c r="K128" s="4">
        <f t="shared" si="18"/>
        <v>2.4</v>
      </c>
      <c r="L128" s="2">
        <v>14</v>
      </c>
      <c r="M128" s="4">
        <f t="shared" si="19"/>
        <v>24</v>
      </c>
      <c r="N128" s="2">
        <v>1930</v>
      </c>
      <c r="P128" s="2">
        <v>57</v>
      </c>
      <c r="Q128" s="2">
        <v>57</v>
      </c>
      <c r="R128" s="2" t="s">
        <v>32</v>
      </c>
    </row>
    <row r="129" spans="1:18" x14ac:dyDescent="0.2">
      <c r="A129" s="2" t="s">
        <v>218</v>
      </c>
      <c r="B129" s="2" t="s">
        <v>219</v>
      </c>
      <c r="C129" s="3">
        <v>394</v>
      </c>
      <c r="D129" s="3">
        <v>84</v>
      </c>
      <c r="E129" s="2">
        <v>636</v>
      </c>
      <c r="F129" s="2">
        <v>2204</v>
      </c>
      <c r="G129" s="4">
        <f t="shared" si="3"/>
        <v>0.61949685534591192</v>
      </c>
      <c r="H129" s="5">
        <f t="shared" si="17"/>
        <v>2.8107842801538654</v>
      </c>
      <c r="I129" s="2">
        <v>0.113</v>
      </c>
      <c r="J129" s="2">
        <v>138</v>
      </c>
      <c r="K129" s="4">
        <f t="shared" si="18"/>
        <v>2.8550724637681157</v>
      </c>
      <c r="L129" s="2">
        <v>7</v>
      </c>
      <c r="M129" s="4">
        <f t="shared" si="19"/>
        <v>56.285714285714285</v>
      </c>
      <c r="N129" s="2">
        <v>1973</v>
      </c>
      <c r="O129" s="2">
        <v>1800</v>
      </c>
      <c r="P129" s="2">
        <v>268</v>
      </c>
      <c r="Q129" s="2">
        <v>532</v>
      </c>
      <c r="R129" s="2" t="s">
        <v>70</v>
      </c>
    </row>
    <row r="130" spans="1:18" x14ac:dyDescent="0.2">
      <c r="A130" s="2" t="s">
        <v>220</v>
      </c>
      <c r="B130" s="2" t="s">
        <v>34</v>
      </c>
      <c r="C130" s="6">
        <v>108</v>
      </c>
      <c r="D130" s="6">
        <v>45</v>
      </c>
      <c r="E130" s="2">
        <v>578</v>
      </c>
      <c r="F130" s="2">
        <v>2331</v>
      </c>
      <c r="G130" s="4">
        <f t="shared" si="3"/>
        <v>0.18685121107266436</v>
      </c>
      <c r="H130" s="5">
        <f t="shared" si="17"/>
        <v>0.8015924970942272</v>
      </c>
      <c r="I130" s="2">
        <v>0.20499999999999999</v>
      </c>
      <c r="J130" s="2">
        <v>138</v>
      </c>
      <c r="K130" s="4">
        <f t="shared" si="18"/>
        <v>0.78260869565217395</v>
      </c>
      <c r="L130" s="2">
        <v>18</v>
      </c>
      <c r="M130" s="4">
        <f t="shared" si="19"/>
        <v>6</v>
      </c>
      <c r="N130" s="2">
        <v>1941</v>
      </c>
      <c r="O130" s="2">
        <v>2142</v>
      </c>
      <c r="P130" s="2">
        <v>573</v>
      </c>
      <c r="Q130" s="2">
        <v>888</v>
      </c>
      <c r="R130" s="2" t="s">
        <v>150</v>
      </c>
    </row>
    <row r="131" spans="1:18" x14ac:dyDescent="0.2">
      <c r="A131" s="2" t="s">
        <v>221</v>
      </c>
      <c r="B131" s="2" t="s">
        <v>222</v>
      </c>
      <c r="C131" s="3">
        <v>85</v>
      </c>
      <c r="D131" s="3">
        <v>40</v>
      </c>
      <c r="E131" s="2">
        <v>856</v>
      </c>
      <c r="F131" s="2">
        <v>2562</v>
      </c>
      <c r="G131" s="4">
        <f t="shared" si="3"/>
        <v>9.9299065420560745E-2</v>
      </c>
      <c r="H131" s="5">
        <f t="shared" si="17"/>
        <v>0.38758417416300062</v>
      </c>
      <c r="I131" s="2">
        <v>0.20899999999999999</v>
      </c>
      <c r="J131" s="2">
        <v>137</v>
      </c>
      <c r="K131" s="4">
        <f t="shared" si="18"/>
        <v>0.62043795620437958</v>
      </c>
      <c r="L131" s="2">
        <v>18</v>
      </c>
      <c r="M131" s="4">
        <f t="shared" si="19"/>
        <v>4.7222222222222223</v>
      </c>
      <c r="N131" s="2">
        <v>1979</v>
      </c>
      <c r="O131" s="2">
        <v>900</v>
      </c>
      <c r="P131" s="2">
        <v>183</v>
      </c>
      <c r="Q131" s="2">
        <v>218</v>
      </c>
      <c r="R131" s="2" t="s">
        <v>59</v>
      </c>
    </row>
    <row r="132" spans="1:18" x14ac:dyDescent="0.2">
      <c r="A132" s="2" t="s">
        <v>223</v>
      </c>
      <c r="B132" s="2" t="s">
        <v>92</v>
      </c>
      <c r="C132" s="6">
        <v>475</v>
      </c>
      <c r="D132" s="6">
        <v>475</v>
      </c>
      <c r="E132" s="2">
        <v>1138</v>
      </c>
      <c r="F132" s="2">
        <v>3088</v>
      </c>
      <c r="G132" s="4">
        <f t="shared" si="3"/>
        <v>0.41739894551845341</v>
      </c>
      <c r="H132" s="5">
        <f t="shared" si="17"/>
        <v>1.3516805230519864</v>
      </c>
      <c r="J132" s="2">
        <v>134</v>
      </c>
      <c r="K132" s="4">
        <f t="shared" si="18"/>
        <v>3.544776119402985</v>
      </c>
      <c r="L132" s="2">
        <v>40</v>
      </c>
      <c r="M132" s="4">
        <f t="shared" si="19"/>
        <v>11.875</v>
      </c>
      <c r="N132" s="2">
        <v>1967</v>
      </c>
      <c r="P132" s="2">
        <v>135</v>
      </c>
      <c r="Q132" s="2">
        <v>302</v>
      </c>
      <c r="R132" s="2" t="s">
        <v>94</v>
      </c>
    </row>
    <row r="133" spans="1:18" x14ac:dyDescent="0.2">
      <c r="A133" s="2" t="s">
        <v>224</v>
      </c>
      <c r="B133" s="2" t="s">
        <v>92</v>
      </c>
      <c r="C133" s="3">
        <v>448</v>
      </c>
      <c r="D133" s="3"/>
      <c r="E133" s="2">
        <v>792</v>
      </c>
      <c r="F133" s="2">
        <v>1820</v>
      </c>
      <c r="G133" s="4">
        <f t="shared" si="3"/>
        <v>0.56565656565656564</v>
      </c>
      <c r="H133" s="5">
        <f t="shared" si="17"/>
        <v>3.1080031080031079</v>
      </c>
      <c r="I133" s="2">
        <v>0.38100000000000001</v>
      </c>
      <c r="J133" s="2">
        <v>126</v>
      </c>
      <c r="K133" s="4">
        <f t="shared" si="18"/>
        <v>3.5555555555555554</v>
      </c>
      <c r="L133" s="2">
        <v>37</v>
      </c>
      <c r="M133" s="4">
        <f t="shared" si="19"/>
        <v>12.108108108108109</v>
      </c>
      <c r="N133" s="2">
        <v>1990</v>
      </c>
      <c r="O133" s="2">
        <v>350</v>
      </c>
      <c r="P133" s="2">
        <v>58</v>
      </c>
      <c r="Q133" s="2">
        <v>71</v>
      </c>
      <c r="R133" s="2" t="s">
        <v>84</v>
      </c>
    </row>
    <row r="134" spans="1:18" x14ac:dyDescent="0.2">
      <c r="A134" s="2" t="s">
        <v>225</v>
      </c>
      <c r="B134" s="2" t="s">
        <v>48</v>
      </c>
      <c r="C134" s="3">
        <v>392</v>
      </c>
      <c r="D134" s="3">
        <v>112</v>
      </c>
      <c r="E134" s="2">
        <v>585</v>
      </c>
      <c r="F134" s="2">
        <v>3479</v>
      </c>
      <c r="G134" s="4">
        <f t="shared" si="3"/>
        <v>0.67008547008547004</v>
      </c>
      <c r="H134" s="5">
        <f t="shared" si="17"/>
        <v>1.9260864331286867</v>
      </c>
      <c r="I134" s="2">
        <v>0.42599999999999999</v>
      </c>
      <c r="J134" s="2">
        <v>126</v>
      </c>
      <c r="K134" s="4">
        <f t="shared" si="18"/>
        <v>3.1111111111111112</v>
      </c>
      <c r="L134" s="2">
        <v>29</v>
      </c>
      <c r="M134" s="4">
        <f t="shared" si="19"/>
        <v>13.517241379310345</v>
      </c>
      <c r="N134" s="2">
        <v>1980</v>
      </c>
      <c r="O134" s="2">
        <v>600</v>
      </c>
      <c r="P134" s="2">
        <v>71</v>
      </c>
      <c r="Q134" s="2">
        <v>84</v>
      </c>
      <c r="R134" s="2" t="s">
        <v>66</v>
      </c>
    </row>
    <row r="135" spans="1:18" x14ac:dyDescent="0.2">
      <c r="A135" s="2" t="s">
        <v>226</v>
      </c>
      <c r="B135" s="2" t="s">
        <v>34</v>
      </c>
      <c r="C135" s="3">
        <v>259</v>
      </c>
      <c r="D135" s="3">
        <v>102</v>
      </c>
      <c r="E135" s="2">
        <v>354</v>
      </c>
      <c r="G135" s="4">
        <f t="shared" si="3"/>
        <v>0.73163841807909602</v>
      </c>
      <c r="H135" s="5"/>
      <c r="J135" s="2">
        <v>125</v>
      </c>
      <c r="K135" s="4">
        <f t="shared" si="18"/>
        <v>2.0720000000000001</v>
      </c>
      <c r="L135" s="2">
        <v>5</v>
      </c>
      <c r="M135" s="4">
        <f t="shared" si="19"/>
        <v>51.8</v>
      </c>
      <c r="N135" s="2">
        <v>1977</v>
      </c>
      <c r="P135" s="2">
        <v>19</v>
      </c>
      <c r="Q135" s="2">
        <v>27</v>
      </c>
      <c r="R135" s="2" t="s">
        <v>29</v>
      </c>
    </row>
    <row r="136" spans="1:18" x14ac:dyDescent="0.2">
      <c r="A136" s="2" t="s">
        <v>227</v>
      </c>
      <c r="B136" s="2" t="s">
        <v>65</v>
      </c>
      <c r="C136" s="3">
        <v>255</v>
      </c>
      <c r="D136" s="3">
        <v>79</v>
      </c>
      <c r="E136" s="2">
        <v>600</v>
      </c>
      <c r="F136" s="2">
        <v>4284</v>
      </c>
      <c r="G136" s="4">
        <f t="shared" si="3"/>
        <v>0.42499999999999999</v>
      </c>
      <c r="H136" s="5">
        <f t="shared" ref="H136:H142" si="20">(C136/E136)/(F136/10000)</f>
        <v>0.99206349206349198</v>
      </c>
      <c r="I136" s="2">
        <v>0.45</v>
      </c>
      <c r="J136" s="2">
        <v>124</v>
      </c>
      <c r="K136" s="4">
        <f t="shared" si="18"/>
        <v>2.056451612903226</v>
      </c>
      <c r="L136" s="2">
        <v>27</v>
      </c>
      <c r="M136" s="4">
        <f t="shared" si="19"/>
        <v>9.4444444444444446</v>
      </c>
      <c r="N136" s="2">
        <v>1985</v>
      </c>
      <c r="P136" s="2">
        <v>29</v>
      </c>
      <c r="Q136" s="2">
        <v>31</v>
      </c>
      <c r="R136" s="2" t="s">
        <v>70</v>
      </c>
    </row>
    <row r="137" spans="1:18" x14ac:dyDescent="0.2">
      <c r="A137" s="2" t="s">
        <v>228</v>
      </c>
      <c r="B137" s="2" t="s">
        <v>48</v>
      </c>
      <c r="C137" s="3">
        <v>448</v>
      </c>
      <c r="D137" s="3">
        <v>75</v>
      </c>
      <c r="E137" s="2">
        <v>416</v>
      </c>
      <c r="F137" s="2">
        <v>3010</v>
      </c>
      <c r="G137" s="4">
        <f t="shared" si="3"/>
        <v>1.0769230769230769</v>
      </c>
      <c r="H137" s="5">
        <f t="shared" si="20"/>
        <v>3.5778175313059033</v>
      </c>
      <c r="I137" s="2">
        <v>0.26300000000000001</v>
      </c>
      <c r="J137" s="2">
        <v>122</v>
      </c>
      <c r="K137" s="4">
        <f t="shared" si="18"/>
        <v>3.6721311475409837</v>
      </c>
      <c r="L137" s="2">
        <v>10</v>
      </c>
      <c r="M137" s="4">
        <f t="shared" si="19"/>
        <v>44.8</v>
      </c>
      <c r="N137" s="2">
        <v>1978</v>
      </c>
      <c r="P137" s="2">
        <v>33</v>
      </c>
      <c r="Q137" s="2">
        <v>79</v>
      </c>
      <c r="R137" s="2" t="s">
        <v>75</v>
      </c>
    </row>
    <row r="138" spans="1:18" x14ac:dyDescent="0.2">
      <c r="A138" s="2" t="s">
        <v>229</v>
      </c>
      <c r="B138" s="2" t="s">
        <v>51</v>
      </c>
      <c r="C138" s="3">
        <v>240</v>
      </c>
      <c r="D138" s="3"/>
      <c r="E138" s="2">
        <v>420</v>
      </c>
      <c r="F138" s="2">
        <v>2773</v>
      </c>
      <c r="G138" s="4">
        <f t="shared" si="3"/>
        <v>0.5714285714285714</v>
      </c>
      <c r="H138" s="5">
        <f t="shared" si="20"/>
        <v>2.0606872391942712</v>
      </c>
      <c r="I138" s="2">
        <v>0.85199999999999998</v>
      </c>
      <c r="J138" s="2">
        <v>121</v>
      </c>
      <c r="K138" s="4">
        <f t="shared" si="18"/>
        <v>1.9834710743801653</v>
      </c>
      <c r="L138" s="2">
        <v>23</v>
      </c>
      <c r="M138" s="4">
        <f t="shared" si="19"/>
        <v>10.434782608695652</v>
      </c>
      <c r="N138" s="2">
        <v>1991</v>
      </c>
      <c r="P138" s="2">
        <v>48</v>
      </c>
      <c r="Q138" s="2">
        <v>54</v>
      </c>
      <c r="R138" s="2" t="s">
        <v>41</v>
      </c>
    </row>
    <row r="139" spans="1:18" x14ac:dyDescent="0.2">
      <c r="A139" s="2" t="s">
        <v>230</v>
      </c>
      <c r="B139" s="2" t="s">
        <v>101</v>
      </c>
      <c r="C139" s="3">
        <v>95</v>
      </c>
      <c r="D139" s="3">
        <v>50</v>
      </c>
      <c r="E139" s="2">
        <v>373</v>
      </c>
      <c r="F139" s="2">
        <v>2574</v>
      </c>
      <c r="G139" s="4">
        <f t="shared" si="3"/>
        <v>0.2546916890080429</v>
      </c>
      <c r="H139" s="5">
        <f t="shared" si="20"/>
        <v>0.98947820127444785</v>
      </c>
      <c r="I139" s="2">
        <v>0.65200000000000002</v>
      </c>
      <c r="J139" s="2">
        <v>121</v>
      </c>
      <c r="K139" s="4">
        <f t="shared" si="18"/>
        <v>0.78512396694214881</v>
      </c>
      <c r="L139" s="2">
        <v>15</v>
      </c>
      <c r="M139" s="4">
        <f t="shared" si="19"/>
        <v>6.333333333333333</v>
      </c>
      <c r="N139" s="2">
        <v>1984</v>
      </c>
      <c r="P139" s="2">
        <v>144</v>
      </c>
      <c r="Q139" s="2">
        <v>165</v>
      </c>
      <c r="R139" s="2" t="s">
        <v>150</v>
      </c>
    </row>
    <row r="140" spans="1:18" x14ac:dyDescent="0.2">
      <c r="A140" s="2" t="s">
        <v>231</v>
      </c>
      <c r="B140" s="2" t="s">
        <v>51</v>
      </c>
      <c r="C140" s="3">
        <v>355</v>
      </c>
      <c r="D140" s="3"/>
      <c r="E140" s="2">
        <v>451</v>
      </c>
      <c r="F140" s="2">
        <v>2541</v>
      </c>
      <c r="G140" s="4">
        <f t="shared" si="3"/>
        <v>0.78713968957871394</v>
      </c>
      <c r="H140" s="5">
        <f t="shared" si="20"/>
        <v>3.0977555670157968</v>
      </c>
      <c r="I140" s="2">
        <v>0.223</v>
      </c>
      <c r="J140" s="2">
        <v>119</v>
      </c>
      <c r="K140" s="4">
        <f t="shared" si="18"/>
        <v>2.9831932773109244</v>
      </c>
      <c r="L140" s="2">
        <v>17</v>
      </c>
      <c r="M140" s="4">
        <f t="shared" si="19"/>
        <v>20.882352941176471</v>
      </c>
      <c r="N140" s="2">
        <v>1986</v>
      </c>
      <c r="P140" s="2">
        <v>50</v>
      </c>
      <c r="Q140" s="2">
        <v>59</v>
      </c>
      <c r="R140" s="2" t="s">
        <v>174</v>
      </c>
    </row>
    <row r="141" spans="1:18" x14ac:dyDescent="0.2">
      <c r="A141" s="2" t="s">
        <v>232</v>
      </c>
      <c r="B141" s="2" t="s">
        <v>233</v>
      </c>
      <c r="C141" s="3">
        <v>82</v>
      </c>
      <c r="D141" s="3">
        <v>41</v>
      </c>
      <c r="E141" s="2">
        <v>426</v>
      </c>
      <c r="F141" s="2">
        <v>2990</v>
      </c>
      <c r="G141" s="4">
        <f t="shared" si="3"/>
        <v>0.19248826291079812</v>
      </c>
      <c r="H141" s="5">
        <f t="shared" si="20"/>
        <v>0.6437734545511643</v>
      </c>
      <c r="I141" s="2">
        <v>0.121</v>
      </c>
      <c r="J141" s="2">
        <v>112</v>
      </c>
      <c r="K141" s="4">
        <f t="shared" si="18"/>
        <v>0.7321428571428571</v>
      </c>
      <c r="L141" s="2">
        <v>8</v>
      </c>
      <c r="M141" s="4">
        <f t="shared" si="19"/>
        <v>10.25</v>
      </c>
      <c r="N141" s="2">
        <v>1970</v>
      </c>
      <c r="O141" s="2">
        <v>2000</v>
      </c>
      <c r="P141" s="2">
        <v>386</v>
      </c>
      <c r="Q141" s="2">
        <v>513</v>
      </c>
      <c r="R141" s="2" t="s">
        <v>29</v>
      </c>
    </row>
    <row r="142" spans="1:18" x14ac:dyDescent="0.2">
      <c r="A142" s="2" t="s">
        <v>234</v>
      </c>
      <c r="B142" s="2" t="s">
        <v>65</v>
      </c>
      <c r="C142" s="3">
        <v>168</v>
      </c>
      <c r="D142" s="3">
        <v>30</v>
      </c>
      <c r="E142" s="2">
        <v>566</v>
      </c>
      <c r="F142" s="2">
        <v>4104</v>
      </c>
      <c r="G142" s="4">
        <f t="shared" si="3"/>
        <v>0.29681978798586572</v>
      </c>
      <c r="H142" s="5">
        <f t="shared" si="20"/>
        <v>0.72324509743144672</v>
      </c>
      <c r="I142" s="2">
        <v>0.70699999999999996</v>
      </c>
      <c r="J142" s="2">
        <v>109</v>
      </c>
      <c r="K142" s="4">
        <f t="shared" si="18"/>
        <v>1.5412844036697249</v>
      </c>
      <c r="L142" s="2">
        <v>58</v>
      </c>
      <c r="M142" s="4">
        <f t="shared" si="19"/>
        <v>2.896551724137931</v>
      </c>
      <c r="N142" s="2">
        <v>1982</v>
      </c>
      <c r="P142" s="2">
        <v>290</v>
      </c>
      <c r="Q142" s="2">
        <v>593</v>
      </c>
      <c r="R142" s="2" t="s">
        <v>70</v>
      </c>
    </row>
    <row r="143" spans="1:18" x14ac:dyDescent="0.2">
      <c r="A143" s="2" t="s">
        <v>235</v>
      </c>
      <c r="B143" s="2" t="s">
        <v>159</v>
      </c>
      <c r="C143" s="3">
        <v>680</v>
      </c>
      <c r="D143" s="3">
        <v>410</v>
      </c>
      <c r="E143" s="7">
        <v>600</v>
      </c>
      <c r="F143" s="7"/>
      <c r="G143" s="4">
        <f t="shared" si="3"/>
        <v>1.1333333333333333</v>
      </c>
      <c r="H143" s="5"/>
      <c r="I143" s="2">
        <v>0.28100000000000003</v>
      </c>
      <c r="J143" s="2">
        <v>103</v>
      </c>
      <c r="K143" s="4">
        <f t="shared" si="18"/>
        <v>6.6019417475728153</v>
      </c>
      <c r="L143" s="2">
        <v>16</v>
      </c>
      <c r="M143" s="4">
        <f t="shared" si="19"/>
        <v>42.5</v>
      </c>
      <c r="N143" s="2">
        <v>1930</v>
      </c>
      <c r="O143" s="9" t="s">
        <v>146</v>
      </c>
      <c r="P143" s="2">
        <v>38</v>
      </c>
      <c r="Q143" s="2">
        <v>57</v>
      </c>
      <c r="R143" s="2" t="s">
        <v>32</v>
      </c>
    </row>
    <row r="144" spans="1:18" x14ac:dyDescent="0.2">
      <c r="A144" s="2" t="s">
        <v>236</v>
      </c>
      <c r="B144" s="2" t="s">
        <v>237</v>
      </c>
      <c r="C144" s="6">
        <v>395</v>
      </c>
      <c r="D144" s="6">
        <v>80</v>
      </c>
      <c r="E144" s="2">
        <v>629</v>
      </c>
      <c r="G144" s="8">
        <f>C144/E144</f>
        <v>0.62798092209856915</v>
      </c>
      <c r="I144" s="2">
        <v>0.65500000000000003</v>
      </c>
      <c r="J144" s="2">
        <v>100</v>
      </c>
      <c r="K144" s="4">
        <f t="shared" si="18"/>
        <v>3.95</v>
      </c>
      <c r="L144" s="2">
        <v>36</v>
      </c>
      <c r="M144" s="8">
        <f>C144/L144</f>
        <v>10.972222222222221</v>
      </c>
      <c r="N144" s="2">
        <v>1960</v>
      </c>
      <c r="P144" s="2">
        <v>78</v>
      </c>
      <c r="Q144" s="2">
        <v>91</v>
      </c>
      <c r="R144" s="2" t="s">
        <v>174</v>
      </c>
    </row>
    <row r="145" spans="1:18" x14ac:dyDescent="0.2">
      <c r="A145" s="2" t="s">
        <v>238</v>
      </c>
      <c r="B145" s="2" t="s">
        <v>159</v>
      </c>
      <c r="C145" s="6">
        <v>379</v>
      </c>
      <c r="E145" s="2">
        <v>580</v>
      </c>
      <c r="F145" s="2">
        <v>2914</v>
      </c>
      <c r="G145" s="8">
        <f>C145/E145</f>
        <v>0.65344827586206899</v>
      </c>
      <c r="H145" s="5">
        <f>(C145/E145)/(F145/10000)</f>
        <v>2.2424443234799898</v>
      </c>
      <c r="J145" s="2">
        <v>100</v>
      </c>
      <c r="K145" s="4">
        <f t="shared" si="18"/>
        <v>3.79</v>
      </c>
      <c r="L145" s="2">
        <v>18</v>
      </c>
      <c r="M145" s="8">
        <f>C145/L145</f>
        <v>21.055555555555557</v>
      </c>
      <c r="N145" s="2">
        <v>1967</v>
      </c>
      <c r="P145" s="2">
        <v>77</v>
      </c>
      <c r="Q145" s="2">
        <v>135</v>
      </c>
      <c r="R145" s="2" t="s">
        <v>99</v>
      </c>
    </row>
    <row r="146" spans="1:18" x14ac:dyDescent="0.2">
      <c r="A146" s="2" t="s">
        <v>239</v>
      </c>
      <c r="B146" s="2" t="s">
        <v>240</v>
      </c>
      <c r="C146" s="3">
        <v>150</v>
      </c>
      <c r="D146" s="3">
        <v>50</v>
      </c>
      <c r="E146" s="2">
        <v>320</v>
      </c>
      <c r="G146" s="4">
        <f>+C146/E146</f>
        <v>0.46875</v>
      </c>
      <c r="H146" s="5"/>
      <c r="J146" s="2">
        <v>100</v>
      </c>
      <c r="K146" s="4">
        <f t="shared" si="18"/>
        <v>1.5</v>
      </c>
      <c r="L146" s="2">
        <v>7</v>
      </c>
      <c r="M146" s="4">
        <f>+C146/L146</f>
        <v>21.428571428571427</v>
      </c>
      <c r="N146" s="2">
        <v>1984</v>
      </c>
      <c r="O146" s="2">
        <v>1000</v>
      </c>
      <c r="P146" s="2">
        <v>8</v>
      </c>
      <c r="Q146" s="2">
        <v>20</v>
      </c>
      <c r="R146" s="2" t="s">
        <v>75</v>
      </c>
    </row>
    <row r="147" spans="1:18" x14ac:dyDescent="0.2">
      <c r="A147" s="2" t="s">
        <v>241</v>
      </c>
      <c r="B147" s="2" t="s">
        <v>92</v>
      </c>
      <c r="C147" s="3">
        <v>481</v>
      </c>
      <c r="D147" s="3">
        <v>240</v>
      </c>
      <c r="E147" s="2">
        <v>628</v>
      </c>
      <c r="F147" s="2">
        <v>3666</v>
      </c>
      <c r="G147" s="4">
        <f>+C147/E147</f>
        <v>0.76592356687898089</v>
      </c>
      <c r="H147" s="5">
        <f>(C147/E147)/(F147/10000)</f>
        <v>2.0892623210010393</v>
      </c>
      <c r="I147" s="2">
        <v>0.439</v>
      </c>
      <c r="J147" s="2">
        <v>98</v>
      </c>
      <c r="K147" s="4">
        <f t="shared" si="18"/>
        <v>4.908163265306122</v>
      </c>
      <c r="L147" s="2">
        <v>29</v>
      </c>
      <c r="M147" s="4">
        <f>+C147/L147</f>
        <v>16.586206896551722</v>
      </c>
      <c r="N147" s="2">
        <v>1991</v>
      </c>
      <c r="P147" s="2">
        <v>38</v>
      </c>
      <c r="Q147" s="2">
        <v>44</v>
      </c>
      <c r="R147" s="2" t="s">
        <v>84</v>
      </c>
    </row>
    <row r="148" spans="1:18" x14ac:dyDescent="0.2">
      <c r="A148" s="2" t="s">
        <v>242</v>
      </c>
      <c r="B148" s="2" t="s">
        <v>243</v>
      </c>
      <c r="C148" s="3">
        <v>155</v>
      </c>
      <c r="D148" s="3">
        <v>80</v>
      </c>
      <c r="E148" s="2">
        <v>707</v>
      </c>
      <c r="G148" s="4">
        <f>+C148/E148</f>
        <v>0.21923620933521923</v>
      </c>
      <c r="H148" s="5"/>
      <c r="I148" s="2">
        <v>0.21199999999999999</v>
      </c>
      <c r="J148" s="2">
        <v>98</v>
      </c>
      <c r="K148" s="4">
        <f t="shared" si="18"/>
        <v>1.5816326530612246</v>
      </c>
      <c r="L148" s="2">
        <v>7</v>
      </c>
      <c r="M148" s="4">
        <f>+C148/L148</f>
        <v>22.142857142857142</v>
      </c>
      <c r="N148" s="2">
        <v>1967</v>
      </c>
      <c r="P148" s="2">
        <v>331</v>
      </c>
      <c r="Q148" s="2">
        <v>509</v>
      </c>
      <c r="R148" s="2" t="s">
        <v>46</v>
      </c>
    </row>
    <row r="149" spans="1:18" x14ac:dyDescent="0.2">
      <c r="A149" s="2" t="s">
        <v>244</v>
      </c>
      <c r="B149" s="2" t="s">
        <v>245</v>
      </c>
      <c r="C149" s="3">
        <v>54</v>
      </c>
      <c r="D149" s="3">
        <v>42</v>
      </c>
      <c r="E149" s="2">
        <v>518</v>
      </c>
      <c r="F149" s="2">
        <v>2858</v>
      </c>
      <c r="G149" s="4">
        <f>+C149/E149</f>
        <v>0.10424710424710425</v>
      </c>
      <c r="H149" s="5">
        <f>(C149/E149)/(F149/10000)</f>
        <v>0.36475543823339485</v>
      </c>
      <c r="I149" s="2">
        <v>0.7</v>
      </c>
      <c r="J149" s="2">
        <v>98</v>
      </c>
      <c r="K149" s="4">
        <f t="shared" si="18"/>
        <v>0.55102040816326525</v>
      </c>
      <c r="L149" s="2">
        <v>21</v>
      </c>
      <c r="M149" s="4">
        <f>+C149/L149</f>
        <v>2.5714285714285716</v>
      </c>
      <c r="N149" s="2">
        <v>1964</v>
      </c>
      <c r="O149" s="2">
        <v>1500</v>
      </c>
      <c r="P149" s="2">
        <v>22</v>
      </c>
      <c r="Q149" s="2">
        <v>35</v>
      </c>
      <c r="R149" s="2" t="s">
        <v>29</v>
      </c>
    </row>
    <row r="150" spans="1:18" x14ac:dyDescent="0.2">
      <c r="A150" s="2" t="s">
        <v>246</v>
      </c>
      <c r="B150" s="2" t="s">
        <v>92</v>
      </c>
      <c r="C150" s="3">
        <v>717</v>
      </c>
      <c r="D150" s="3">
        <v>404</v>
      </c>
      <c r="E150" s="2">
        <v>1061</v>
      </c>
      <c r="F150" s="2">
        <v>2924</v>
      </c>
      <c r="G150" s="4">
        <f t="shared" si="3"/>
        <v>0.6757775683317625</v>
      </c>
      <c r="H150" s="5">
        <f>(C150/E150)/(F150/10000)</f>
        <v>2.3111407945682712</v>
      </c>
      <c r="J150" s="2">
        <v>97</v>
      </c>
      <c r="K150" s="4">
        <f t="shared" si="18"/>
        <v>7.391752577319588</v>
      </c>
      <c r="L150" s="2">
        <v>64</v>
      </c>
      <c r="M150" s="4">
        <f>+C150/L150</f>
        <v>11.203125</v>
      </c>
      <c r="N150" s="2">
        <v>1992</v>
      </c>
      <c r="P150" s="2">
        <v>14</v>
      </c>
      <c r="Q150" s="2">
        <v>14</v>
      </c>
      <c r="R150" s="2" t="s">
        <v>75</v>
      </c>
    </row>
    <row r="151" spans="1:18" x14ac:dyDescent="0.2">
      <c r="A151" s="2" t="s">
        <v>247</v>
      </c>
      <c r="B151" s="2" t="s">
        <v>248</v>
      </c>
      <c r="C151" s="3">
        <v>561</v>
      </c>
      <c r="D151" s="3">
        <v>110</v>
      </c>
      <c r="E151" s="2">
        <v>320</v>
      </c>
      <c r="G151" s="8">
        <f>C151/E151</f>
        <v>1.753125</v>
      </c>
      <c r="J151" s="2">
        <v>97</v>
      </c>
      <c r="K151" s="4">
        <f t="shared" si="18"/>
        <v>5.7835051546391751</v>
      </c>
      <c r="L151" s="2">
        <v>0</v>
      </c>
      <c r="N151" s="2">
        <v>1995</v>
      </c>
      <c r="P151" s="2">
        <v>15</v>
      </c>
      <c r="Q151" s="2">
        <v>144</v>
      </c>
      <c r="R151" s="2" t="s">
        <v>174</v>
      </c>
    </row>
    <row r="152" spans="1:18" x14ac:dyDescent="0.2">
      <c r="A152" s="2" t="s">
        <v>249</v>
      </c>
      <c r="B152" s="2" t="s">
        <v>34</v>
      </c>
      <c r="C152" s="3">
        <v>123</v>
      </c>
      <c r="D152" s="3">
        <v>53</v>
      </c>
      <c r="E152" s="2">
        <v>302</v>
      </c>
      <c r="F152" s="2">
        <v>2772</v>
      </c>
      <c r="G152" s="4">
        <f>+C152/E152</f>
        <v>0.40728476821192056</v>
      </c>
      <c r="H152" s="5">
        <f t="shared" ref="H152:H163" si="21">(C152/E152)/(F152/10000)</f>
        <v>1.4692812706057741</v>
      </c>
      <c r="J152" s="2">
        <v>97</v>
      </c>
      <c r="K152" s="4">
        <f t="shared" si="18"/>
        <v>1.268041237113402</v>
      </c>
      <c r="L152" s="2">
        <v>28</v>
      </c>
      <c r="M152" s="4">
        <f t="shared" ref="M152:M188" si="22">+C152/L152</f>
        <v>4.3928571428571432</v>
      </c>
      <c r="N152" s="2">
        <v>1969</v>
      </c>
      <c r="O152" s="2">
        <v>1051</v>
      </c>
      <c r="P152" s="2">
        <v>212</v>
      </c>
      <c r="Q152" s="2">
        <v>337</v>
      </c>
      <c r="R152" s="2" t="s">
        <v>72</v>
      </c>
    </row>
    <row r="153" spans="1:18" x14ac:dyDescent="0.2">
      <c r="A153" s="2" t="s">
        <v>250</v>
      </c>
      <c r="B153" s="2" t="s">
        <v>48</v>
      </c>
      <c r="C153" s="3">
        <v>535</v>
      </c>
      <c r="D153" s="3">
        <v>179</v>
      </c>
      <c r="E153" s="2">
        <v>632</v>
      </c>
      <c r="F153" s="2">
        <v>2880</v>
      </c>
      <c r="G153" s="4">
        <f t="shared" si="3"/>
        <v>0.84651898734177211</v>
      </c>
      <c r="H153" s="5">
        <f t="shared" si="21"/>
        <v>2.9393020393811535</v>
      </c>
      <c r="I153" s="2">
        <v>0.20399999999999999</v>
      </c>
      <c r="J153" s="2">
        <v>89</v>
      </c>
      <c r="K153" s="4">
        <f t="shared" si="18"/>
        <v>6.01123595505618</v>
      </c>
      <c r="L153" s="2">
        <v>10</v>
      </c>
      <c r="M153" s="4">
        <f t="shared" si="22"/>
        <v>53.5</v>
      </c>
      <c r="N153" s="2">
        <v>1983</v>
      </c>
      <c r="P153" s="2">
        <v>21</v>
      </c>
      <c r="Q153" s="2">
        <v>29</v>
      </c>
      <c r="R153" s="2" t="s">
        <v>32</v>
      </c>
    </row>
    <row r="154" spans="1:18" x14ac:dyDescent="0.2">
      <c r="A154" s="2" t="s">
        <v>251</v>
      </c>
      <c r="B154" s="2" t="s">
        <v>122</v>
      </c>
      <c r="C154" s="3">
        <v>495</v>
      </c>
      <c r="D154" s="3">
        <v>78</v>
      </c>
      <c r="E154" s="7">
        <v>774</v>
      </c>
      <c r="F154" s="7">
        <v>5610</v>
      </c>
      <c r="G154" s="4">
        <f t="shared" si="3"/>
        <v>0.63953488372093026</v>
      </c>
      <c r="H154" s="5">
        <f t="shared" si="21"/>
        <v>1.1399908800729595</v>
      </c>
      <c r="I154" s="2">
        <v>0.13800000000000001</v>
      </c>
      <c r="J154" s="2">
        <v>89</v>
      </c>
      <c r="K154" s="4">
        <f t="shared" si="18"/>
        <v>5.5617977528089888</v>
      </c>
      <c r="L154" s="2">
        <v>49</v>
      </c>
      <c r="M154" s="4">
        <f t="shared" si="22"/>
        <v>10.102040816326531</v>
      </c>
      <c r="N154" s="2">
        <v>1994</v>
      </c>
      <c r="P154" s="2">
        <v>69</v>
      </c>
      <c r="Q154" s="2">
        <v>76</v>
      </c>
      <c r="R154" s="2" t="s">
        <v>32</v>
      </c>
    </row>
    <row r="155" spans="1:18" x14ac:dyDescent="0.2">
      <c r="A155" s="2" t="s">
        <v>252</v>
      </c>
      <c r="B155" s="2" t="s">
        <v>48</v>
      </c>
      <c r="C155" s="6">
        <v>558</v>
      </c>
      <c r="D155" s="6">
        <v>588</v>
      </c>
      <c r="E155" s="2">
        <v>610</v>
      </c>
      <c r="F155" s="2">
        <v>4032</v>
      </c>
      <c r="G155" s="4">
        <f t="shared" si="3"/>
        <v>0.91475409836065569</v>
      </c>
      <c r="H155" s="5">
        <f t="shared" si="21"/>
        <v>2.2687353629976581</v>
      </c>
      <c r="J155" s="2">
        <v>87</v>
      </c>
      <c r="K155" s="4">
        <f t="shared" si="18"/>
        <v>6.4137931034482758</v>
      </c>
      <c r="L155" s="2">
        <v>39</v>
      </c>
      <c r="M155" s="4">
        <f t="shared" si="22"/>
        <v>14.307692307692308</v>
      </c>
      <c r="N155" s="2">
        <v>1986</v>
      </c>
      <c r="P155" s="2">
        <v>24</v>
      </c>
      <c r="Q155" s="2">
        <v>46</v>
      </c>
      <c r="R155" s="2" t="s">
        <v>62</v>
      </c>
    </row>
    <row r="156" spans="1:18" x14ac:dyDescent="0.2">
      <c r="A156" s="2" t="s">
        <v>253</v>
      </c>
      <c r="B156" s="2" t="s">
        <v>48</v>
      </c>
      <c r="C156" s="3">
        <v>317</v>
      </c>
      <c r="D156" s="3">
        <v>95</v>
      </c>
      <c r="E156" s="2">
        <v>931</v>
      </c>
      <c r="F156" s="2">
        <v>3036</v>
      </c>
      <c r="G156" s="4">
        <f t="shared" si="3"/>
        <v>0.34049409237379163</v>
      </c>
      <c r="H156" s="5">
        <f t="shared" si="21"/>
        <v>1.1215220433919357</v>
      </c>
      <c r="J156" s="2">
        <v>87</v>
      </c>
      <c r="K156" s="4">
        <f t="shared" si="18"/>
        <v>3.6436781609195403</v>
      </c>
      <c r="L156" s="2">
        <v>1</v>
      </c>
      <c r="M156" s="4">
        <f t="shared" si="22"/>
        <v>317</v>
      </c>
      <c r="N156" s="2">
        <v>1961</v>
      </c>
      <c r="P156" s="2">
        <v>323</v>
      </c>
      <c r="Q156" s="2">
        <v>443</v>
      </c>
      <c r="R156" s="2" t="s">
        <v>41</v>
      </c>
    </row>
    <row r="157" spans="1:18" x14ac:dyDescent="0.2">
      <c r="A157" s="2" t="s">
        <v>254</v>
      </c>
      <c r="B157" s="2" t="s">
        <v>255</v>
      </c>
      <c r="C157" s="6">
        <v>650</v>
      </c>
      <c r="D157" s="6">
        <v>95</v>
      </c>
      <c r="E157" s="2">
        <v>448</v>
      </c>
      <c r="F157" s="2">
        <v>2418</v>
      </c>
      <c r="G157" s="4">
        <f t="shared" si="3"/>
        <v>1.4508928571428572</v>
      </c>
      <c r="H157" s="5">
        <f t="shared" si="21"/>
        <v>6.0003840245775732</v>
      </c>
      <c r="J157" s="2">
        <v>85</v>
      </c>
      <c r="K157" s="4">
        <f t="shared" si="18"/>
        <v>7.6470588235294121</v>
      </c>
      <c r="L157" s="2">
        <v>8</v>
      </c>
      <c r="M157" s="4">
        <f t="shared" si="22"/>
        <v>81.25</v>
      </c>
      <c r="N157" s="2">
        <v>1981</v>
      </c>
      <c r="O157" s="9" t="s">
        <v>146</v>
      </c>
      <c r="P157" s="2">
        <v>49</v>
      </c>
      <c r="Q157" s="2">
        <v>60</v>
      </c>
      <c r="R157" s="2" t="s">
        <v>44</v>
      </c>
    </row>
    <row r="158" spans="1:18" x14ac:dyDescent="0.2">
      <c r="A158" s="2" t="s">
        <v>256</v>
      </c>
      <c r="B158" s="2" t="s">
        <v>159</v>
      </c>
      <c r="C158" s="3">
        <v>464</v>
      </c>
      <c r="D158" s="3">
        <v>464</v>
      </c>
      <c r="E158" s="2">
        <v>719</v>
      </c>
      <c r="F158" s="2">
        <v>3366</v>
      </c>
      <c r="G158" s="4">
        <f t="shared" si="3"/>
        <v>0.64534075104311539</v>
      </c>
      <c r="H158" s="5">
        <f t="shared" si="21"/>
        <v>1.9172333661411627</v>
      </c>
      <c r="J158" s="2">
        <v>82</v>
      </c>
      <c r="K158" s="4">
        <f t="shared" si="18"/>
        <v>5.6585365853658534</v>
      </c>
      <c r="L158" s="2">
        <v>13</v>
      </c>
      <c r="M158" s="4">
        <f t="shared" si="22"/>
        <v>35.692307692307693</v>
      </c>
      <c r="N158" s="2">
        <v>1976</v>
      </c>
      <c r="O158" s="2">
        <v>400</v>
      </c>
      <c r="P158" s="2">
        <v>24</v>
      </c>
      <c r="Q158" s="2">
        <v>40</v>
      </c>
      <c r="R158" s="2" t="s">
        <v>32</v>
      </c>
    </row>
    <row r="159" spans="1:18" x14ac:dyDescent="0.2">
      <c r="A159" s="2" t="s">
        <v>257</v>
      </c>
      <c r="B159" s="2" t="s">
        <v>159</v>
      </c>
      <c r="C159" s="3">
        <v>410</v>
      </c>
      <c r="D159" s="3">
        <v>410</v>
      </c>
      <c r="E159" s="2">
        <v>526</v>
      </c>
      <c r="F159" s="2">
        <v>2989</v>
      </c>
      <c r="G159" s="4">
        <f t="shared" si="3"/>
        <v>0.77946768060836502</v>
      </c>
      <c r="H159" s="5">
        <f t="shared" si="21"/>
        <v>2.6077874894893442</v>
      </c>
      <c r="I159" s="2">
        <v>0.4</v>
      </c>
      <c r="J159" s="2">
        <v>81</v>
      </c>
      <c r="K159" s="4">
        <f t="shared" ref="K159:K172" si="23">+C159/J159</f>
        <v>5.0617283950617287</v>
      </c>
      <c r="L159" s="2">
        <v>16</v>
      </c>
      <c r="M159" s="4">
        <f t="shared" si="22"/>
        <v>25.625</v>
      </c>
      <c r="N159" s="2">
        <v>1991</v>
      </c>
      <c r="P159" s="2">
        <v>9</v>
      </c>
      <c r="Q159" s="2">
        <v>13</v>
      </c>
      <c r="R159" s="2" t="s">
        <v>29</v>
      </c>
    </row>
    <row r="160" spans="1:18" x14ac:dyDescent="0.2">
      <c r="A160" s="2" t="s">
        <v>258</v>
      </c>
      <c r="B160" s="2" t="s">
        <v>48</v>
      </c>
      <c r="C160" s="3">
        <v>392</v>
      </c>
      <c r="D160" s="3">
        <v>86</v>
      </c>
      <c r="E160" s="2">
        <v>563</v>
      </c>
      <c r="F160" s="2">
        <v>3456</v>
      </c>
      <c r="G160" s="4">
        <f>+C160/E160</f>
        <v>0.69626998223801062</v>
      </c>
      <c r="H160" s="5">
        <f t="shared" si="21"/>
        <v>2.0146700874942436</v>
      </c>
      <c r="J160" s="2">
        <v>80</v>
      </c>
      <c r="K160" s="4">
        <f t="shared" si="23"/>
        <v>4.9000000000000004</v>
      </c>
      <c r="L160" s="2">
        <v>9</v>
      </c>
      <c r="M160" s="4">
        <f t="shared" si="22"/>
        <v>43.555555555555557</v>
      </c>
      <c r="N160" s="2">
        <v>1948</v>
      </c>
      <c r="O160" s="2">
        <v>950</v>
      </c>
      <c r="P160" s="2">
        <v>291</v>
      </c>
      <c r="Q160" s="2">
        <v>388</v>
      </c>
      <c r="R160" s="2" t="s">
        <v>81</v>
      </c>
    </row>
    <row r="161" spans="1:18" x14ac:dyDescent="0.2">
      <c r="A161" s="2" t="s">
        <v>259</v>
      </c>
      <c r="B161" s="2" t="s">
        <v>51</v>
      </c>
      <c r="C161" s="3">
        <v>235</v>
      </c>
      <c r="D161" s="3">
        <v>235</v>
      </c>
      <c r="E161" s="2">
        <v>330</v>
      </c>
      <c r="F161" s="2">
        <v>2623</v>
      </c>
      <c r="G161" s="4">
        <f t="shared" si="3"/>
        <v>0.71212121212121215</v>
      </c>
      <c r="H161" s="5">
        <f t="shared" si="21"/>
        <v>2.7149112166268097</v>
      </c>
      <c r="I161" s="2">
        <v>0.41699999999999998</v>
      </c>
      <c r="J161" s="2">
        <v>78</v>
      </c>
      <c r="K161" s="4">
        <f t="shared" si="23"/>
        <v>3.0128205128205128</v>
      </c>
      <c r="L161" s="2">
        <v>15</v>
      </c>
      <c r="M161" s="4">
        <f t="shared" si="22"/>
        <v>15.666666666666666</v>
      </c>
      <c r="N161" s="2">
        <v>1982</v>
      </c>
      <c r="P161" s="2">
        <v>27</v>
      </c>
      <c r="Q161" s="2">
        <v>33</v>
      </c>
      <c r="R161" s="2" t="s">
        <v>29</v>
      </c>
    </row>
    <row r="162" spans="1:18" x14ac:dyDescent="0.2">
      <c r="A162" s="2" t="s">
        <v>260</v>
      </c>
      <c r="B162" s="2" t="s">
        <v>261</v>
      </c>
      <c r="C162" s="3">
        <v>80</v>
      </c>
      <c r="D162" s="3">
        <v>80</v>
      </c>
      <c r="E162" s="2">
        <v>539</v>
      </c>
      <c r="F162" s="2">
        <v>3345</v>
      </c>
      <c r="G162" s="4">
        <f t="shared" si="3"/>
        <v>0.14842300556586271</v>
      </c>
      <c r="H162" s="5">
        <f t="shared" si="21"/>
        <v>0.44371601066027716</v>
      </c>
      <c r="I162" s="2">
        <v>0.308</v>
      </c>
      <c r="J162" s="2">
        <v>76</v>
      </c>
      <c r="K162" s="4">
        <f t="shared" si="23"/>
        <v>1.0526315789473684</v>
      </c>
      <c r="L162" s="2">
        <v>12</v>
      </c>
      <c r="M162" s="4">
        <f t="shared" si="22"/>
        <v>6.666666666666667</v>
      </c>
      <c r="N162" s="2">
        <v>1963</v>
      </c>
      <c r="P162" s="2">
        <v>87</v>
      </c>
      <c r="Q162" s="2">
        <v>131</v>
      </c>
      <c r="R162" s="2" t="s">
        <v>72</v>
      </c>
    </row>
    <row r="163" spans="1:18" x14ac:dyDescent="0.2">
      <c r="A163" s="2" t="s">
        <v>262</v>
      </c>
      <c r="B163" s="2" t="s">
        <v>263</v>
      </c>
      <c r="C163" s="3">
        <v>100</v>
      </c>
      <c r="D163" s="3">
        <v>53</v>
      </c>
      <c r="E163" s="2">
        <v>714</v>
      </c>
      <c r="F163" s="2">
        <v>2248</v>
      </c>
      <c r="G163" s="4">
        <f>+C163/E163</f>
        <v>0.14005602240896359</v>
      </c>
      <c r="H163" s="5">
        <f t="shared" si="21"/>
        <v>0.62302501071603023</v>
      </c>
      <c r="J163" s="2">
        <v>75</v>
      </c>
      <c r="K163" s="4">
        <f t="shared" si="23"/>
        <v>1.3333333333333333</v>
      </c>
      <c r="L163" s="2">
        <v>15</v>
      </c>
      <c r="M163" s="4">
        <f t="shared" si="22"/>
        <v>6.666666666666667</v>
      </c>
      <c r="N163" s="2">
        <v>1975</v>
      </c>
      <c r="O163" s="2">
        <v>2000</v>
      </c>
      <c r="P163" s="2">
        <v>52</v>
      </c>
      <c r="Q163" s="2">
        <v>75</v>
      </c>
      <c r="R163" s="2" t="s">
        <v>70</v>
      </c>
    </row>
    <row r="164" spans="1:18" x14ac:dyDescent="0.2">
      <c r="A164" s="2" t="s">
        <v>264</v>
      </c>
      <c r="B164" s="2" t="s">
        <v>219</v>
      </c>
      <c r="C164" s="3">
        <v>384</v>
      </c>
      <c r="D164" s="3">
        <v>78</v>
      </c>
      <c r="E164" s="2">
        <v>600</v>
      </c>
      <c r="G164" s="4">
        <f t="shared" si="3"/>
        <v>0.64</v>
      </c>
      <c r="H164" s="5"/>
      <c r="I164" s="2">
        <v>0.22500000000000001</v>
      </c>
      <c r="J164" s="2">
        <v>74</v>
      </c>
      <c r="K164" s="4">
        <f t="shared" si="23"/>
        <v>5.1891891891891895</v>
      </c>
      <c r="L164" s="2">
        <v>9</v>
      </c>
      <c r="M164" s="4">
        <f t="shared" si="22"/>
        <v>42.666666666666664</v>
      </c>
      <c r="N164" s="2">
        <v>1998</v>
      </c>
      <c r="P164" s="2">
        <v>53</v>
      </c>
      <c r="Q164" s="2">
        <v>85</v>
      </c>
      <c r="R164" s="2" t="s">
        <v>29</v>
      </c>
    </row>
    <row r="165" spans="1:18" x14ac:dyDescent="0.2">
      <c r="A165" s="2" t="s">
        <v>265</v>
      </c>
      <c r="B165" s="2" t="s">
        <v>159</v>
      </c>
      <c r="C165" s="3">
        <v>411</v>
      </c>
      <c r="D165" s="3">
        <v>50</v>
      </c>
      <c r="E165" s="2">
        <v>640</v>
      </c>
      <c r="F165" s="2">
        <v>3264</v>
      </c>
      <c r="G165" s="4">
        <f>+C165/E165</f>
        <v>0.64218750000000002</v>
      </c>
      <c r="H165" s="5">
        <f t="shared" ref="H165:H173" si="24">(C165/E165)/(F165/10000)</f>
        <v>1.9674862132352939</v>
      </c>
      <c r="I165" s="2">
        <v>0.40799999999999997</v>
      </c>
      <c r="J165" s="2">
        <v>69</v>
      </c>
      <c r="K165" s="4">
        <f t="shared" si="23"/>
        <v>5.9565217391304346</v>
      </c>
      <c r="L165" s="2">
        <v>20</v>
      </c>
      <c r="M165" s="4">
        <f t="shared" si="22"/>
        <v>20.55</v>
      </c>
      <c r="N165" s="2">
        <v>1987</v>
      </c>
      <c r="P165" s="2">
        <v>27</v>
      </c>
      <c r="Q165" s="2">
        <v>30</v>
      </c>
      <c r="R165" s="2" t="s">
        <v>109</v>
      </c>
    </row>
    <row r="166" spans="1:18" x14ac:dyDescent="0.2">
      <c r="A166" s="2" t="s">
        <v>266</v>
      </c>
      <c r="B166" s="2" t="s">
        <v>159</v>
      </c>
      <c r="C166" s="6">
        <v>274</v>
      </c>
      <c r="D166" s="6">
        <v>50</v>
      </c>
      <c r="E166" s="2">
        <v>492</v>
      </c>
      <c r="F166" s="2">
        <v>3060</v>
      </c>
      <c r="G166" s="8">
        <f>C166/E166</f>
        <v>0.55691056910569103</v>
      </c>
      <c r="H166" s="5">
        <f t="shared" si="24"/>
        <v>1.8199691800839577</v>
      </c>
      <c r="J166" s="2">
        <v>69</v>
      </c>
      <c r="K166" s="4">
        <f t="shared" si="23"/>
        <v>3.9710144927536231</v>
      </c>
      <c r="L166" s="2">
        <v>69</v>
      </c>
      <c r="M166" s="4">
        <f t="shared" si="22"/>
        <v>3.9710144927536231</v>
      </c>
      <c r="N166" s="2">
        <v>1996</v>
      </c>
      <c r="P166" s="2">
        <v>31</v>
      </c>
      <c r="Q166" s="2">
        <v>31</v>
      </c>
      <c r="R166" s="2" t="s">
        <v>41</v>
      </c>
    </row>
    <row r="167" spans="1:18" x14ac:dyDescent="0.2">
      <c r="A167" s="2" t="s">
        <v>267</v>
      </c>
      <c r="B167" s="2" t="s">
        <v>268</v>
      </c>
      <c r="C167" s="6">
        <v>130</v>
      </c>
      <c r="D167" s="6">
        <v>42</v>
      </c>
      <c r="E167" s="2">
        <v>814</v>
      </c>
      <c r="F167" s="2">
        <v>3024</v>
      </c>
      <c r="G167" s="8">
        <f>C167/E167</f>
        <v>0.15970515970515969</v>
      </c>
      <c r="H167" s="5">
        <f t="shared" si="24"/>
        <v>0.52812552812552804</v>
      </c>
      <c r="J167" s="2">
        <v>69</v>
      </c>
      <c r="K167" s="4">
        <f t="shared" si="23"/>
        <v>1.8840579710144927</v>
      </c>
      <c r="L167" s="2">
        <v>51</v>
      </c>
      <c r="M167" s="4">
        <f t="shared" si="22"/>
        <v>2.5490196078431371</v>
      </c>
      <c r="N167" s="2">
        <v>1947</v>
      </c>
      <c r="O167" s="2">
        <v>2900</v>
      </c>
      <c r="P167" s="2">
        <v>532</v>
      </c>
      <c r="Q167" s="2">
        <v>800</v>
      </c>
      <c r="R167" s="2" t="s">
        <v>84</v>
      </c>
    </row>
    <row r="168" spans="1:18" x14ac:dyDescent="0.2">
      <c r="A168" s="2" t="s">
        <v>269</v>
      </c>
      <c r="B168" s="2" t="s">
        <v>159</v>
      </c>
      <c r="C168" s="6">
        <v>191</v>
      </c>
      <c r="D168" s="6">
        <v>191</v>
      </c>
      <c r="E168" s="2">
        <v>442</v>
      </c>
      <c r="F168" s="2">
        <v>2925</v>
      </c>
      <c r="G168" s="8">
        <f>C168/E168</f>
        <v>0.4321266968325792</v>
      </c>
      <c r="H168" s="5">
        <f t="shared" si="24"/>
        <v>1.4773562284874504</v>
      </c>
      <c r="J168" s="2">
        <v>68</v>
      </c>
      <c r="K168" s="4">
        <f t="shared" si="23"/>
        <v>2.8088235294117645</v>
      </c>
      <c r="L168" s="2">
        <v>5</v>
      </c>
      <c r="M168" s="4">
        <f t="shared" si="22"/>
        <v>38.200000000000003</v>
      </c>
      <c r="N168" s="2">
        <v>1922</v>
      </c>
      <c r="P168" s="2">
        <v>59</v>
      </c>
      <c r="Q168" s="2">
        <v>75</v>
      </c>
      <c r="R168" s="2" t="s">
        <v>99</v>
      </c>
    </row>
    <row r="169" spans="1:18" x14ac:dyDescent="0.2">
      <c r="A169" s="2" t="s">
        <v>270</v>
      </c>
      <c r="B169" s="2" t="s">
        <v>271</v>
      </c>
      <c r="C169" s="3">
        <v>62</v>
      </c>
      <c r="D169" s="3">
        <v>36</v>
      </c>
      <c r="E169" s="2">
        <v>394</v>
      </c>
      <c r="F169" s="2">
        <v>2368</v>
      </c>
      <c r="G169" s="4">
        <f>+C169/E169</f>
        <v>0.15736040609137056</v>
      </c>
      <c r="H169" s="5">
        <f t="shared" si="24"/>
        <v>0.66452874193990941</v>
      </c>
      <c r="I169" s="2">
        <v>0.121</v>
      </c>
      <c r="J169" s="2">
        <v>67</v>
      </c>
      <c r="K169" s="4">
        <f t="shared" si="23"/>
        <v>0.92537313432835822</v>
      </c>
      <c r="L169" s="2">
        <v>4</v>
      </c>
      <c r="M169" s="4">
        <f t="shared" si="22"/>
        <v>15.5</v>
      </c>
      <c r="N169" s="2">
        <v>1970</v>
      </c>
      <c r="O169" s="2" t="s">
        <v>0</v>
      </c>
      <c r="P169" s="2">
        <v>646</v>
      </c>
      <c r="Q169" s="2">
        <v>870</v>
      </c>
      <c r="R169" s="2" t="s">
        <v>70</v>
      </c>
    </row>
    <row r="170" spans="1:18" x14ac:dyDescent="0.2">
      <c r="A170" s="2" t="s">
        <v>272</v>
      </c>
      <c r="B170" s="2" t="s">
        <v>122</v>
      </c>
      <c r="C170" s="3">
        <v>172</v>
      </c>
      <c r="D170" s="3">
        <v>60</v>
      </c>
      <c r="E170" s="2">
        <v>578</v>
      </c>
      <c r="F170" s="2">
        <v>2720</v>
      </c>
      <c r="G170" s="4">
        <f>+C170/E170</f>
        <v>0.29757785467128028</v>
      </c>
      <c r="H170" s="5">
        <f t="shared" si="24"/>
        <v>1.0940362304091187</v>
      </c>
      <c r="J170" s="2">
        <v>66</v>
      </c>
      <c r="K170" s="4">
        <f t="shared" si="23"/>
        <v>2.606060606060606</v>
      </c>
      <c r="L170" s="2">
        <v>24</v>
      </c>
      <c r="M170" s="4">
        <f t="shared" si="22"/>
        <v>7.166666666666667</v>
      </c>
      <c r="N170" s="2">
        <v>1943</v>
      </c>
      <c r="O170" s="2">
        <v>1250</v>
      </c>
      <c r="P170" s="2">
        <v>203</v>
      </c>
      <c r="Q170" s="2">
        <v>323</v>
      </c>
      <c r="R170" s="2" t="s">
        <v>32</v>
      </c>
    </row>
    <row r="171" spans="1:18" x14ac:dyDescent="0.2">
      <c r="A171" s="2" t="s">
        <v>273</v>
      </c>
      <c r="B171" s="2" t="s">
        <v>92</v>
      </c>
      <c r="C171" s="3">
        <v>223</v>
      </c>
      <c r="D171" s="3">
        <v>223</v>
      </c>
      <c r="E171" s="2">
        <v>579</v>
      </c>
      <c r="F171" s="2">
        <v>2594</v>
      </c>
      <c r="G171" s="4">
        <f>+C171/E171</f>
        <v>0.38514680483592401</v>
      </c>
      <c r="H171" s="5">
        <f t="shared" si="24"/>
        <v>1.4847602345255357</v>
      </c>
      <c r="J171" s="2">
        <v>62</v>
      </c>
      <c r="K171" s="4">
        <f t="shared" si="23"/>
        <v>3.596774193548387</v>
      </c>
      <c r="L171" s="2">
        <v>10</v>
      </c>
      <c r="M171" s="4">
        <f t="shared" si="22"/>
        <v>22.3</v>
      </c>
      <c r="N171" s="2">
        <v>1852</v>
      </c>
      <c r="O171" s="2">
        <v>1000</v>
      </c>
      <c r="P171" s="2">
        <v>25</v>
      </c>
      <c r="Q171" s="2">
        <v>50</v>
      </c>
      <c r="R171" s="2" t="s">
        <v>32</v>
      </c>
    </row>
    <row r="172" spans="1:18" x14ac:dyDescent="0.2">
      <c r="A172" s="2" t="s">
        <v>274</v>
      </c>
      <c r="B172" s="2" t="s">
        <v>48</v>
      </c>
      <c r="C172" s="3">
        <v>835</v>
      </c>
      <c r="D172" s="3">
        <v>835</v>
      </c>
      <c r="E172" s="2">
        <v>745</v>
      </c>
      <c r="F172" s="2">
        <v>4263</v>
      </c>
      <c r="G172" s="4">
        <f>+C172/E172</f>
        <v>1.1208053691275168</v>
      </c>
      <c r="H172" s="5">
        <f t="shared" si="24"/>
        <v>2.6291470071018455</v>
      </c>
      <c r="I172" s="2">
        <v>0.24199999999999999</v>
      </c>
      <c r="J172" s="2">
        <v>61</v>
      </c>
      <c r="K172" s="4">
        <f t="shared" si="23"/>
        <v>13.688524590163935</v>
      </c>
      <c r="L172" s="2">
        <v>15</v>
      </c>
      <c r="M172" s="4">
        <f t="shared" si="22"/>
        <v>55.666666666666664</v>
      </c>
      <c r="N172" s="2">
        <v>1982</v>
      </c>
      <c r="P172" s="2">
        <v>15</v>
      </c>
      <c r="Q172" s="2">
        <v>29</v>
      </c>
      <c r="R172" s="2" t="s">
        <v>124</v>
      </c>
    </row>
    <row r="173" spans="1:18" x14ac:dyDescent="0.2">
      <c r="A173" s="2" t="s">
        <v>275</v>
      </c>
      <c r="B173" s="2" t="s">
        <v>34</v>
      </c>
      <c r="C173" s="3">
        <v>355</v>
      </c>
      <c r="D173" s="3">
        <v>80</v>
      </c>
      <c r="E173" s="2">
        <v>674</v>
      </c>
      <c r="F173" s="2">
        <v>2835</v>
      </c>
      <c r="G173" s="4">
        <f>+C173/E173</f>
        <v>0.52670623145400597</v>
      </c>
      <c r="H173" s="5">
        <f t="shared" si="24"/>
        <v>1.8578703049524021</v>
      </c>
      <c r="J173" s="2">
        <v>61</v>
      </c>
      <c r="K173" s="4">
        <f t="shared" ref="K173:K183" si="25">+C173/J173</f>
        <v>5.8196721311475406</v>
      </c>
      <c r="L173" s="2">
        <v>39</v>
      </c>
      <c r="M173" s="4">
        <f t="shared" si="22"/>
        <v>9.1025641025641022</v>
      </c>
      <c r="N173" s="2">
        <v>1987</v>
      </c>
      <c r="P173" s="2">
        <v>45</v>
      </c>
      <c r="Q173" s="2">
        <v>51</v>
      </c>
      <c r="R173" s="2" t="s">
        <v>32</v>
      </c>
    </row>
    <row r="174" spans="1:18" x14ac:dyDescent="0.2">
      <c r="A174" s="2" t="s">
        <v>276</v>
      </c>
      <c r="B174" s="2" t="s">
        <v>34</v>
      </c>
      <c r="C174" s="3">
        <v>315</v>
      </c>
      <c r="D174" s="3">
        <v>60</v>
      </c>
      <c r="E174" s="2">
        <v>340</v>
      </c>
      <c r="G174" s="4">
        <f t="shared" si="3"/>
        <v>0.92647058823529416</v>
      </c>
      <c r="H174" s="5"/>
      <c r="J174" s="2">
        <v>61</v>
      </c>
      <c r="K174" s="4">
        <f t="shared" si="25"/>
        <v>5.1639344262295079</v>
      </c>
      <c r="L174" s="2">
        <v>9</v>
      </c>
      <c r="M174" s="4">
        <f t="shared" si="22"/>
        <v>35</v>
      </c>
      <c r="N174" s="2">
        <v>1988</v>
      </c>
      <c r="P174" s="2">
        <v>35</v>
      </c>
      <c r="Q174" s="2">
        <v>37</v>
      </c>
      <c r="R174" s="2" t="s">
        <v>70</v>
      </c>
    </row>
    <row r="175" spans="1:18" x14ac:dyDescent="0.2">
      <c r="A175" s="2" t="s">
        <v>277</v>
      </c>
      <c r="B175" s="2" t="s">
        <v>278</v>
      </c>
      <c r="C175" s="3">
        <v>136</v>
      </c>
      <c r="D175" s="3">
        <v>56</v>
      </c>
      <c r="E175" s="2">
        <v>430</v>
      </c>
      <c r="G175" s="4">
        <f>+C175/E175</f>
        <v>0.31627906976744186</v>
      </c>
      <c r="H175" s="5"/>
      <c r="I175" s="2">
        <v>0.122</v>
      </c>
      <c r="J175" s="2">
        <v>61</v>
      </c>
      <c r="K175" s="4">
        <f t="shared" si="25"/>
        <v>2.2295081967213113</v>
      </c>
      <c r="L175" s="2">
        <v>5</v>
      </c>
      <c r="M175" s="4">
        <f t="shared" si="22"/>
        <v>27.2</v>
      </c>
      <c r="N175" s="2">
        <v>1970</v>
      </c>
      <c r="O175" s="2">
        <v>1500</v>
      </c>
      <c r="P175" s="2">
        <v>296</v>
      </c>
      <c r="Q175" s="2">
        <v>400</v>
      </c>
      <c r="R175" s="2" t="s">
        <v>29</v>
      </c>
    </row>
    <row r="176" spans="1:18" x14ac:dyDescent="0.2">
      <c r="A176" s="2" t="s">
        <v>279</v>
      </c>
      <c r="B176" s="2" t="s">
        <v>280</v>
      </c>
      <c r="C176" s="3">
        <v>165</v>
      </c>
      <c r="D176" s="3">
        <v>108</v>
      </c>
      <c r="E176" s="2">
        <v>477</v>
      </c>
      <c r="G176" s="4">
        <f t="shared" si="3"/>
        <v>0.34591194968553457</v>
      </c>
      <c r="H176" s="5"/>
      <c r="J176" s="2">
        <v>60</v>
      </c>
      <c r="K176" s="4">
        <f t="shared" si="25"/>
        <v>2.75</v>
      </c>
      <c r="L176" s="2">
        <v>28</v>
      </c>
      <c r="M176" s="4">
        <f t="shared" si="22"/>
        <v>5.8928571428571432</v>
      </c>
      <c r="N176" s="2">
        <v>1979</v>
      </c>
      <c r="O176" s="2">
        <v>1400</v>
      </c>
      <c r="P176" s="2">
        <v>17</v>
      </c>
      <c r="Q176" s="2">
        <v>25</v>
      </c>
      <c r="R176" s="2" t="s">
        <v>70</v>
      </c>
    </row>
    <row r="177" spans="1:18" x14ac:dyDescent="0.2">
      <c r="A177" s="2" t="s">
        <v>281</v>
      </c>
      <c r="B177" s="2" t="s">
        <v>282</v>
      </c>
      <c r="C177" s="3">
        <v>48</v>
      </c>
      <c r="D177" s="3">
        <v>30</v>
      </c>
      <c r="E177" s="2">
        <v>580</v>
      </c>
      <c r="G177" s="4">
        <f t="shared" si="3"/>
        <v>8.2758620689655171E-2</v>
      </c>
      <c r="H177" s="5"/>
      <c r="J177" s="2">
        <v>58</v>
      </c>
      <c r="K177" s="4">
        <f t="shared" si="25"/>
        <v>0.82758620689655171</v>
      </c>
      <c r="L177" s="2">
        <v>9</v>
      </c>
      <c r="M177" s="4">
        <f t="shared" si="22"/>
        <v>5.333333333333333</v>
      </c>
      <c r="N177" s="2">
        <v>1991</v>
      </c>
      <c r="P177" s="2">
        <v>30</v>
      </c>
      <c r="Q177" s="2">
        <v>47</v>
      </c>
      <c r="R177" s="2" t="s">
        <v>62</v>
      </c>
    </row>
    <row r="178" spans="1:18" x14ac:dyDescent="0.2">
      <c r="A178" s="2" t="s">
        <v>283</v>
      </c>
      <c r="B178" s="2" t="s">
        <v>48</v>
      </c>
      <c r="C178" s="3">
        <v>355</v>
      </c>
      <c r="D178" s="3">
        <v>50</v>
      </c>
      <c r="E178" s="2">
        <v>577</v>
      </c>
      <c r="F178" s="2">
        <v>3443</v>
      </c>
      <c r="G178" s="4">
        <f t="shared" si="3"/>
        <v>0.6152512998266898</v>
      </c>
      <c r="H178" s="5">
        <f>(C178/E178)/(F178/10000)</f>
        <v>1.786962822616003</v>
      </c>
      <c r="I178" s="2">
        <v>0.157</v>
      </c>
      <c r="J178" s="2">
        <v>56</v>
      </c>
      <c r="K178" s="4">
        <f t="shared" si="25"/>
        <v>6.3392857142857144</v>
      </c>
      <c r="L178" s="2">
        <v>11</v>
      </c>
      <c r="M178" s="4">
        <f t="shared" si="22"/>
        <v>32.272727272727273</v>
      </c>
      <c r="N178" s="2">
        <v>1988</v>
      </c>
      <c r="P178" s="2">
        <v>27</v>
      </c>
      <c r="Q178" s="2">
        <v>31</v>
      </c>
      <c r="R178" s="2" t="s">
        <v>174</v>
      </c>
    </row>
    <row r="179" spans="1:18" x14ac:dyDescent="0.2">
      <c r="A179" s="2" t="s">
        <v>284</v>
      </c>
      <c r="B179" s="2" t="s">
        <v>34</v>
      </c>
      <c r="C179" s="3">
        <v>115</v>
      </c>
      <c r="D179" s="3">
        <v>43</v>
      </c>
      <c r="E179" s="2">
        <v>495</v>
      </c>
      <c r="F179" s="2">
        <v>3792</v>
      </c>
      <c r="G179" s="4">
        <f t="shared" si="3"/>
        <v>0.23232323232323232</v>
      </c>
      <c r="H179" s="5">
        <f>(C179/E179)/(F179/10000)</f>
        <v>0.61266675190725828</v>
      </c>
      <c r="J179" s="2">
        <v>51</v>
      </c>
      <c r="K179" s="4">
        <f t="shared" si="25"/>
        <v>2.2549019607843137</v>
      </c>
      <c r="L179" s="2">
        <v>7</v>
      </c>
      <c r="M179" s="4">
        <f t="shared" si="22"/>
        <v>16.428571428571427</v>
      </c>
      <c r="N179" s="2">
        <v>1961</v>
      </c>
      <c r="P179" s="2">
        <v>61</v>
      </c>
      <c r="Q179" s="2">
        <v>99</v>
      </c>
      <c r="R179" s="2" t="s">
        <v>32</v>
      </c>
    </row>
    <row r="180" spans="1:18" x14ac:dyDescent="0.2">
      <c r="A180" s="2" t="s">
        <v>285</v>
      </c>
      <c r="B180" s="2" t="s">
        <v>92</v>
      </c>
      <c r="C180" s="3">
        <v>429</v>
      </c>
      <c r="D180" s="3">
        <v>150</v>
      </c>
      <c r="E180" s="2">
        <v>640</v>
      </c>
      <c r="G180" s="4">
        <f t="shared" si="3"/>
        <v>0.67031249999999998</v>
      </c>
      <c r="H180" s="5"/>
      <c r="J180" s="2">
        <v>50</v>
      </c>
      <c r="K180" s="4">
        <f t="shared" si="25"/>
        <v>8.58</v>
      </c>
      <c r="L180" s="2">
        <v>41</v>
      </c>
      <c r="M180" s="4">
        <f t="shared" si="22"/>
        <v>10.463414634146341</v>
      </c>
      <c r="N180" s="2">
        <v>1994</v>
      </c>
      <c r="P180" s="2">
        <v>5</v>
      </c>
      <c r="Q180" s="2">
        <v>5</v>
      </c>
      <c r="R180" s="2" t="s">
        <v>70</v>
      </c>
    </row>
    <row r="181" spans="1:18" x14ac:dyDescent="0.2">
      <c r="A181" s="2" t="s">
        <v>286</v>
      </c>
      <c r="B181" s="2" t="s">
        <v>48</v>
      </c>
      <c r="C181" s="3">
        <v>371</v>
      </c>
      <c r="D181" s="3">
        <v>50</v>
      </c>
      <c r="E181" s="2">
        <v>442</v>
      </c>
      <c r="F181" s="2">
        <v>2924</v>
      </c>
      <c r="G181" s="4">
        <f t="shared" si="3"/>
        <v>0.83936651583710409</v>
      </c>
      <c r="H181" s="5">
        <f>(C181/E181)/(F181/10000)</f>
        <v>2.8706105192787419</v>
      </c>
      <c r="J181" s="2">
        <v>50</v>
      </c>
      <c r="K181" s="4">
        <f t="shared" si="25"/>
        <v>7.42</v>
      </c>
      <c r="L181" s="2">
        <v>14</v>
      </c>
      <c r="M181" s="4">
        <f t="shared" si="22"/>
        <v>26.5</v>
      </c>
      <c r="N181" s="2">
        <v>1984</v>
      </c>
      <c r="O181" s="2">
        <v>600</v>
      </c>
      <c r="P181" s="2">
        <v>30</v>
      </c>
      <c r="Q181" s="2">
        <v>37</v>
      </c>
      <c r="R181" s="2" t="s">
        <v>29</v>
      </c>
    </row>
    <row r="182" spans="1:18" x14ac:dyDescent="0.2">
      <c r="A182" s="2" t="s">
        <v>287</v>
      </c>
      <c r="B182" s="2" t="s">
        <v>133</v>
      </c>
      <c r="C182" s="3">
        <v>542</v>
      </c>
      <c r="D182" s="3">
        <v>152</v>
      </c>
      <c r="E182" s="2">
        <v>561</v>
      </c>
      <c r="G182" s="4">
        <f t="shared" si="3"/>
        <v>0.96613190730837795</v>
      </c>
      <c r="H182" s="5"/>
      <c r="I182" s="2">
        <v>0.46200000000000002</v>
      </c>
      <c r="J182" s="2">
        <v>47</v>
      </c>
      <c r="K182" s="4">
        <f t="shared" si="25"/>
        <v>11.531914893617021</v>
      </c>
      <c r="L182" s="2">
        <v>24</v>
      </c>
      <c r="M182" s="4">
        <f t="shared" si="22"/>
        <v>22.583333333333332</v>
      </c>
      <c r="N182" s="2">
        <v>1989</v>
      </c>
      <c r="P182" s="2">
        <v>15</v>
      </c>
      <c r="Q182" s="2">
        <v>23</v>
      </c>
      <c r="R182" s="2" t="s">
        <v>174</v>
      </c>
    </row>
    <row r="183" spans="1:18" x14ac:dyDescent="0.2">
      <c r="A183" s="2" t="s">
        <v>288</v>
      </c>
      <c r="B183" s="2" t="s">
        <v>219</v>
      </c>
      <c r="C183" s="6">
        <v>284</v>
      </c>
      <c r="D183" s="6">
        <v>146</v>
      </c>
      <c r="E183" s="2">
        <v>385</v>
      </c>
      <c r="F183" s="2">
        <v>3318</v>
      </c>
      <c r="G183" s="4">
        <f t="shared" si="3"/>
        <v>0.73766233766233769</v>
      </c>
      <c r="H183" s="5">
        <f>(C183/E183)/(F183/10000)</f>
        <v>2.2232137964506862</v>
      </c>
      <c r="J183" s="2">
        <v>47</v>
      </c>
      <c r="K183" s="4">
        <f t="shared" si="25"/>
        <v>6.042553191489362</v>
      </c>
      <c r="L183" s="2">
        <v>1</v>
      </c>
      <c r="M183" s="4">
        <f t="shared" si="22"/>
        <v>284</v>
      </c>
      <c r="N183" s="2">
        <v>1987</v>
      </c>
      <c r="P183" s="2">
        <v>110</v>
      </c>
      <c r="Q183" s="2">
        <v>138</v>
      </c>
      <c r="R183" s="2" t="s">
        <v>72</v>
      </c>
    </row>
    <row r="184" spans="1:18" x14ac:dyDescent="0.2">
      <c r="A184" s="2" t="s">
        <v>289</v>
      </c>
      <c r="B184" s="2" t="s">
        <v>48</v>
      </c>
      <c r="C184" s="3">
        <v>242</v>
      </c>
      <c r="D184" s="3">
        <v>95</v>
      </c>
      <c r="E184" s="2">
        <v>167</v>
      </c>
      <c r="F184" s="2">
        <v>3619</v>
      </c>
      <c r="G184" s="4">
        <f t="shared" si="3"/>
        <v>1.4491017964071857</v>
      </c>
      <c r="H184" s="5">
        <f>(C184/E184)/(F184/10000)</f>
        <v>4.0041497552008449</v>
      </c>
      <c r="I184" s="2">
        <v>0.5</v>
      </c>
      <c r="J184" s="2">
        <v>47</v>
      </c>
      <c r="K184" s="4">
        <f t="shared" ref="K184:K192" si="26">+C184/J184</f>
        <v>5.1489361702127656</v>
      </c>
      <c r="L184" s="2">
        <v>13</v>
      </c>
      <c r="M184" s="4">
        <f t="shared" si="22"/>
        <v>18.615384615384617</v>
      </c>
      <c r="N184" s="2">
        <v>1989</v>
      </c>
      <c r="P184" s="2">
        <v>16</v>
      </c>
      <c r="Q184" s="2">
        <v>17</v>
      </c>
      <c r="R184" s="2" t="s">
        <v>174</v>
      </c>
    </row>
    <row r="185" spans="1:18" x14ac:dyDescent="0.2">
      <c r="A185" s="2" t="s">
        <v>290</v>
      </c>
      <c r="B185" s="2" t="s">
        <v>122</v>
      </c>
      <c r="C185" s="3">
        <v>645</v>
      </c>
      <c r="D185" s="3">
        <v>645</v>
      </c>
      <c r="E185" s="7">
        <v>647</v>
      </c>
      <c r="F185" s="7"/>
      <c r="G185" s="4">
        <f t="shared" si="3"/>
        <v>0.9969088098918083</v>
      </c>
      <c r="H185" s="5"/>
      <c r="J185" s="2">
        <v>46</v>
      </c>
      <c r="K185" s="4">
        <f t="shared" si="26"/>
        <v>14.021739130434783</v>
      </c>
      <c r="L185" s="2">
        <v>21</v>
      </c>
      <c r="M185" s="4">
        <f t="shared" si="22"/>
        <v>30.714285714285715</v>
      </c>
      <c r="N185" s="2">
        <v>1989</v>
      </c>
      <c r="P185" s="2">
        <v>86</v>
      </c>
      <c r="Q185" s="2">
        <v>103</v>
      </c>
      <c r="R185" s="2" t="s">
        <v>41</v>
      </c>
    </row>
    <row r="186" spans="1:18" x14ac:dyDescent="0.2">
      <c r="A186" s="2" t="s">
        <v>291</v>
      </c>
      <c r="B186" s="2" t="s">
        <v>292</v>
      </c>
      <c r="C186" s="3">
        <v>499</v>
      </c>
      <c r="D186" s="3">
        <v>95</v>
      </c>
      <c r="E186" s="2">
        <v>380</v>
      </c>
      <c r="G186" s="4">
        <f t="shared" si="3"/>
        <v>1.3131578947368421</v>
      </c>
      <c r="H186" s="5"/>
      <c r="J186" s="2">
        <v>46</v>
      </c>
      <c r="K186" s="4">
        <f t="shared" si="26"/>
        <v>10.847826086956522</v>
      </c>
      <c r="L186" s="2">
        <v>7</v>
      </c>
      <c r="M186" s="4">
        <f t="shared" si="22"/>
        <v>71.285714285714292</v>
      </c>
      <c r="N186" s="2">
        <v>1990</v>
      </c>
      <c r="P186" s="2">
        <v>3</v>
      </c>
      <c r="Q186" s="2">
        <v>5</v>
      </c>
      <c r="R186" s="2" t="s">
        <v>84</v>
      </c>
    </row>
    <row r="187" spans="1:18" x14ac:dyDescent="0.2">
      <c r="A187" s="2" t="s">
        <v>293</v>
      </c>
      <c r="B187" s="2" t="s">
        <v>34</v>
      </c>
      <c r="C187" s="3">
        <v>329</v>
      </c>
      <c r="D187" s="3">
        <v>63</v>
      </c>
      <c r="E187" s="2">
        <v>805</v>
      </c>
      <c r="G187" s="4">
        <f t="shared" si="3"/>
        <v>0.40869565217391307</v>
      </c>
      <c r="H187" s="5"/>
      <c r="J187" s="2">
        <v>46</v>
      </c>
      <c r="K187" s="4">
        <f t="shared" si="26"/>
        <v>7.1521739130434785</v>
      </c>
      <c r="L187" s="2">
        <v>46</v>
      </c>
      <c r="M187" s="4">
        <f t="shared" si="22"/>
        <v>7.1521739130434785</v>
      </c>
      <c r="N187" s="2">
        <v>1999</v>
      </c>
      <c r="P187" s="2">
        <v>22</v>
      </c>
      <c r="Q187" s="2">
        <v>24</v>
      </c>
      <c r="R187" s="2" t="s">
        <v>174</v>
      </c>
    </row>
    <row r="188" spans="1:18" x14ac:dyDescent="0.2">
      <c r="A188" s="2" t="s">
        <v>294</v>
      </c>
      <c r="B188" s="2" t="s">
        <v>219</v>
      </c>
      <c r="C188" s="3">
        <v>243</v>
      </c>
      <c r="D188" s="3">
        <v>61</v>
      </c>
      <c r="E188" s="2">
        <v>347</v>
      </c>
      <c r="G188" s="4">
        <f t="shared" si="3"/>
        <v>0.70028818443804031</v>
      </c>
      <c r="H188" s="5"/>
      <c r="I188" s="2">
        <v>1.125</v>
      </c>
      <c r="J188" s="2">
        <v>45</v>
      </c>
      <c r="K188" s="4">
        <f t="shared" si="26"/>
        <v>5.4</v>
      </c>
      <c r="L188" s="2">
        <v>36</v>
      </c>
      <c r="M188" s="4">
        <f t="shared" si="22"/>
        <v>6.75</v>
      </c>
      <c r="N188" s="2">
        <v>1995</v>
      </c>
      <c r="P188" s="2">
        <v>6</v>
      </c>
      <c r="Q188" s="2">
        <v>6</v>
      </c>
      <c r="R188" s="2" t="s">
        <v>84</v>
      </c>
    </row>
    <row r="189" spans="1:18" x14ac:dyDescent="0.2">
      <c r="A189" s="2" t="s">
        <v>295</v>
      </c>
      <c r="B189" s="2" t="s">
        <v>34</v>
      </c>
      <c r="C189" s="3">
        <v>341</v>
      </c>
      <c r="D189" s="3">
        <v>51</v>
      </c>
      <c r="E189" s="2">
        <v>349</v>
      </c>
      <c r="G189" s="4">
        <f t="shared" si="3"/>
        <v>0.97707736389684818</v>
      </c>
      <c r="H189" s="5"/>
      <c r="J189" s="2">
        <v>44</v>
      </c>
      <c r="K189" s="4">
        <f t="shared" si="26"/>
        <v>7.75</v>
      </c>
      <c r="L189" s="2">
        <v>1</v>
      </c>
      <c r="M189" s="8">
        <f>C189/L189</f>
        <v>341</v>
      </c>
      <c r="N189" s="2">
        <v>1948</v>
      </c>
      <c r="O189" s="2">
        <v>600</v>
      </c>
      <c r="P189" s="2">
        <v>64</v>
      </c>
      <c r="Q189" s="2">
        <v>101</v>
      </c>
      <c r="R189" s="2" t="s">
        <v>32</v>
      </c>
    </row>
    <row r="190" spans="1:18" x14ac:dyDescent="0.2">
      <c r="A190" s="2" t="s">
        <v>296</v>
      </c>
      <c r="B190" s="2" t="s">
        <v>297</v>
      </c>
      <c r="C190" s="6">
        <v>230</v>
      </c>
      <c r="D190" s="6">
        <v>40</v>
      </c>
      <c r="E190" s="2">
        <v>285</v>
      </c>
      <c r="G190" s="8">
        <f>C190/E190</f>
        <v>0.80701754385964908</v>
      </c>
      <c r="I190" s="2">
        <v>0.4</v>
      </c>
      <c r="J190" s="2">
        <v>44</v>
      </c>
      <c r="K190" s="4">
        <f t="shared" si="26"/>
        <v>5.2272727272727275</v>
      </c>
      <c r="L190" s="2">
        <v>12</v>
      </c>
      <c r="M190" s="4">
        <f t="shared" ref="M190:M198" si="27">+C190/L190</f>
        <v>19.166666666666668</v>
      </c>
      <c r="N190" s="2">
        <v>1988</v>
      </c>
      <c r="P190" s="2">
        <v>46</v>
      </c>
      <c r="Q190" s="2">
        <v>50</v>
      </c>
      <c r="R190" s="2" t="s">
        <v>29</v>
      </c>
    </row>
    <row r="191" spans="1:18" x14ac:dyDescent="0.2">
      <c r="A191" s="2" t="s">
        <v>298</v>
      </c>
      <c r="B191" s="2" t="s">
        <v>299</v>
      </c>
      <c r="C191" s="3">
        <v>171</v>
      </c>
      <c r="D191" s="3">
        <v>59</v>
      </c>
      <c r="E191" s="2">
        <v>447</v>
      </c>
      <c r="F191" s="2">
        <v>3139</v>
      </c>
      <c r="G191" s="4">
        <f>+C191/E191</f>
        <v>0.3825503355704698</v>
      </c>
      <c r="H191" s="5">
        <f>(C191/E191)/(F191/10000)</f>
        <v>1.2187012920371767</v>
      </c>
      <c r="J191" s="2">
        <v>44</v>
      </c>
      <c r="K191" s="4">
        <f t="shared" si="26"/>
        <v>3.8863636363636362</v>
      </c>
      <c r="L191" s="2">
        <v>12</v>
      </c>
      <c r="M191" s="4">
        <f t="shared" si="27"/>
        <v>14.25</v>
      </c>
      <c r="N191" s="2">
        <v>1972</v>
      </c>
      <c r="O191" s="2">
        <v>1500</v>
      </c>
      <c r="P191" s="2">
        <v>148</v>
      </c>
      <c r="Q191" s="2">
        <v>202</v>
      </c>
      <c r="R191" s="2" t="s">
        <v>32</v>
      </c>
    </row>
    <row r="192" spans="1:18" x14ac:dyDescent="0.2">
      <c r="A192" s="2" t="s">
        <v>300</v>
      </c>
      <c r="B192" s="2" t="s">
        <v>301</v>
      </c>
      <c r="C192" s="6">
        <v>100</v>
      </c>
      <c r="D192" s="6">
        <v>40</v>
      </c>
      <c r="E192" s="2">
        <v>457</v>
      </c>
      <c r="G192" s="8">
        <f>C192/E192</f>
        <v>0.21881838074398249</v>
      </c>
      <c r="J192" s="2">
        <v>44</v>
      </c>
      <c r="K192" s="4">
        <f t="shared" si="26"/>
        <v>2.2727272727272729</v>
      </c>
      <c r="L192" s="2">
        <v>22</v>
      </c>
      <c r="M192" s="4">
        <f t="shared" si="27"/>
        <v>4.5454545454545459</v>
      </c>
      <c r="N192" s="2">
        <v>1959</v>
      </c>
      <c r="P192" s="2">
        <v>95</v>
      </c>
      <c r="Q192" s="2">
        <v>109</v>
      </c>
      <c r="R192" s="2" t="s">
        <v>72</v>
      </c>
    </row>
    <row r="193" spans="1:18" x14ac:dyDescent="0.2">
      <c r="A193" s="2" t="s">
        <v>302</v>
      </c>
      <c r="B193" s="2" t="s">
        <v>303</v>
      </c>
      <c r="C193" s="3">
        <v>135</v>
      </c>
      <c r="D193" s="3">
        <v>45</v>
      </c>
      <c r="E193" s="2">
        <v>602</v>
      </c>
      <c r="F193" s="2">
        <v>2394</v>
      </c>
      <c r="G193" s="4">
        <f t="shared" si="3"/>
        <v>0.22425249169435216</v>
      </c>
      <c r="H193" s="5">
        <f>(C193/E193)/(F193/10000)</f>
        <v>0.93672720005995047</v>
      </c>
      <c r="I193" s="2">
        <v>0.40699999999999997</v>
      </c>
      <c r="J193" s="2">
        <v>42</v>
      </c>
      <c r="K193" s="4">
        <f>+C193/J193</f>
        <v>3.2142857142857144</v>
      </c>
      <c r="L193" s="2">
        <v>22</v>
      </c>
      <c r="M193" s="4">
        <f t="shared" si="27"/>
        <v>6.1363636363636367</v>
      </c>
      <c r="N193" s="2">
        <v>1992</v>
      </c>
      <c r="P193" s="2">
        <v>37</v>
      </c>
      <c r="Q193" s="2">
        <v>38</v>
      </c>
      <c r="R193" s="2" t="s">
        <v>56</v>
      </c>
    </row>
    <row r="194" spans="1:18" x14ac:dyDescent="0.2">
      <c r="A194" s="2" t="s">
        <v>304</v>
      </c>
      <c r="B194" s="2" t="s">
        <v>28</v>
      </c>
      <c r="C194" s="3">
        <v>6999</v>
      </c>
      <c r="D194" s="3">
        <v>6999</v>
      </c>
      <c r="E194" s="2">
        <v>520</v>
      </c>
      <c r="G194" s="4">
        <f t="shared" si="3"/>
        <v>13.459615384615384</v>
      </c>
      <c r="H194" s="5"/>
      <c r="I194" s="2" t="s">
        <v>0</v>
      </c>
      <c r="J194" s="2">
        <v>40</v>
      </c>
      <c r="K194" s="4">
        <f t="shared" ref="K194:K216" si="28">+C194/J194</f>
        <v>174.97499999999999</v>
      </c>
      <c r="L194" s="2">
        <v>11</v>
      </c>
      <c r="M194" s="4">
        <f t="shared" si="27"/>
        <v>636.27272727272725</v>
      </c>
      <c r="N194" s="2">
        <v>1965</v>
      </c>
      <c r="O194" s="2">
        <v>400</v>
      </c>
      <c r="P194" s="2">
        <v>21</v>
      </c>
      <c r="Q194" s="2">
        <v>86</v>
      </c>
      <c r="R194" s="2" t="s">
        <v>32</v>
      </c>
    </row>
    <row r="195" spans="1:18" x14ac:dyDescent="0.2">
      <c r="A195" s="2" t="s">
        <v>305</v>
      </c>
      <c r="B195" s="2" t="s">
        <v>159</v>
      </c>
      <c r="C195" s="3">
        <v>375</v>
      </c>
      <c r="D195" s="3">
        <v>265</v>
      </c>
      <c r="E195" s="2">
        <v>351</v>
      </c>
      <c r="F195" s="2">
        <v>4025</v>
      </c>
      <c r="G195" s="4">
        <f t="shared" si="3"/>
        <v>1.0683760683760684</v>
      </c>
      <c r="H195" s="5">
        <f>(C195/E195)/(F195/10000)</f>
        <v>2.6543504804374369</v>
      </c>
      <c r="J195" s="2">
        <v>40</v>
      </c>
      <c r="K195" s="4">
        <f t="shared" si="28"/>
        <v>9.375</v>
      </c>
      <c r="L195" s="2">
        <v>29</v>
      </c>
      <c r="M195" s="4">
        <f t="shared" si="27"/>
        <v>12.931034482758621</v>
      </c>
      <c r="N195" s="2">
        <v>1996</v>
      </c>
      <c r="P195" s="2">
        <v>17</v>
      </c>
      <c r="Q195" s="2">
        <v>17</v>
      </c>
      <c r="R195" s="2" t="s">
        <v>41</v>
      </c>
    </row>
    <row r="196" spans="1:18" x14ac:dyDescent="0.2">
      <c r="A196" s="2" t="s">
        <v>306</v>
      </c>
      <c r="B196" s="2" t="s">
        <v>133</v>
      </c>
      <c r="C196" s="3">
        <v>658</v>
      </c>
      <c r="D196" s="3">
        <v>192</v>
      </c>
      <c r="E196" s="2">
        <v>467</v>
      </c>
      <c r="G196" s="4">
        <f t="shared" si="3"/>
        <v>1.4089935760171306</v>
      </c>
      <c r="H196" s="5"/>
      <c r="J196" s="2">
        <v>38</v>
      </c>
      <c r="K196" s="4">
        <f t="shared" si="28"/>
        <v>17.315789473684209</v>
      </c>
      <c r="L196" s="2">
        <v>23</v>
      </c>
      <c r="M196" s="4">
        <f t="shared" si="27"/>
        <v>28.608695652173914</v>
      </c>
      <c r="N196" s="2">
        <v>1989</v>
      </c>
      <c r="P196" s="2">
        <v>7</v>
      </c>
      <c r="Q196" s="2">
        <v>11</v>
      </c>
      <c r="R196" s="2" t="s">
        <v>174</v>
      </c>
    </row>
    <row r="197" spans="1:18" x14ac:dyDescent="0.2">
      <c r="A197" s="2" t="s">
        <v>307</v>
      </c>
      <c r="B197" s="2" t="s">
        <v>133</v>
      </c>
      <c r="C197" s="3">
        <v>394</v>
      </c>
      <c r="D197" s="3">
        <v>94</v>
      </c>
      <c r="E197" s="2">
        <v>539</v>
      </c>
      <c r="G197" s="4">
        <f t="shared" si="3"/>
        <v>0.73098330241187381</v>
      </c>
      <c r="H197" s="5"/>
      <c r="J197" s="2">
        <v>38</v>
      </c>
      <c r="K197" s="4">
        <f t="shared" si="28"/>
        <v>10.368421052631579</v>
      </c>
      <c r="L197" s="2">
        <v>7</v>
      </c>
      <c r="M197" s="4">
        <f t="shared" si="27"/>
        <v>56.285714285714285</v>
      </c>
      <c r="N197" s="2">
        <v>1989</v>
      </c>
      <c r="P197" s="2">
        <v>40</v>
      </c>
      <c r="Q197" s="2">
        <v>46</v>
      </c>
      <c r="R197" s="2" t="s">
        <v>32</v>
      </c>
    </row>
    <row r="198" spans="1:18" x14ac:dyDescent="0.2">
      <c r="A198" s="2" t="s">
        <v>309</v>
      </c>
      <c r="B198" s="2" t="s">
        <v>34</v>
      </c>
      <c r="C198" s="3">
        <v>126</v>
      </c>
      <c r="D198" s="3">
        <v>53</v>
      </c>
      <c r="E198" s="2">
        <v>283</v>
      </c>
      <c r="G198" s="4">
        <f t="shared" si="3"/>
        <v>0.44522968197879859</v>
      </c>
      <c r="H198" s="5"/>
      <c r="I198" s="2">
        <v>0.33300000000000002</v>
      </c>
      <c r="J198" s="2">
        <v>38</v>
      </c>
      <c r="K198" s="4">
        <f>+C198/J198</f>
        <v>3.3157894736842106</v>
      </c>
      <c r="L198" s="2">
        <v>8</v>
      </c>
      <c r="M198" s="4">
        <f t="shared" si="27"/>
        <v>15.75</v>
      </c>
      <c r="N198" s="2">
        <v>1960</v>
      </c>
      <c r="O198" s="2">
        <v>500</v>
      </c>
      <c r="P198" s="2">
        <v>17</v>
      </c>
      <c r="Q198" s="2">
        <v>62</v>
      </c>
      <c r="R198" s="2" t="s">
        <v>102</v>
      </c>
    </row>
    <row r="199" spans="1:18" x14ac:dyDescent="0.2">
      <c r="A199" s="2" t="s">
        <v>310</v>
      </c>
      <c r="B199" s="2" t="s">
        <v>131</v>
      </c>
      <c r="C199" s="3">
        <v>905</v>
      </c>
      <c r="D199" s="3">
        <v>265</v>
      </c>
      <c r="E199" s="2">
        <v>292</v>
      </c>
      <c r="F199" s="2">
        <v>4472</v>
      </c>
      <c r="G199" s="4">
        <f t="shared" si="3"/>
        <v>3.0993150684931505</v>
      </c>
      <c r="H199" s="5">
        <f>(C199/E199)/(F199/10000)</f>
        <v>6.930489866934594</v>
      </c>
      <c r="J199" s="2">
        <v>37</v>
      </c>
      <c r="K199" s="4">
        <f t="shared" si="28"/>
        <v>24.45945945945946</v>
      </c>
      <c r="L199" s="2">
        <v>0</v>
      </c>
      <c r="N199" s="2">
        <v>1980</v>
      </c>
      <c r="O199" s="2">
        <v>950</v>
      </c>
      <c r="P199" s="2">
        <v>62</v>
      </c>
      <c r="Q199" s="2">
        <v>79</v>
      </c>
      <c r="R199" s="2" t="s">
        <v>56</v>
      </c>
    </row>
    <row r="200" spans="1:18" x14ac:dyDescent="0.2">
      <c r="A200" s="2" t="s">
        <v>311</v>
      </c>
      <c r="B200" s="2" t="s">
        <v>48</v>
      </c>
      <c r="C200" s="3">
        <v>355</v>
      </c>
      <c r="D200" s="3">
        <v>50</v>
      </c>
      <c r="E200" s="7">
        <v>607</v>
      </c>
      <c r="F200" s="7">
        <v>3053</v>
      </c>
      <c r="G200" s="4">
        <f t="shared" si="3"/>
        <v>0.58484349258649093</v>
      </c>
      <c r="H200" s="5">
        <f>(C200/E200)/(F200/10000)</f>
        <v>1.9156354162675759</v>
      </c>
      <c r="J200" s="2">
        <v>37</v>
      </c>
      <c r="K200" s="4">
        <f t="shared" si="28"/>
        <v>9.5945945945945947</v>
      </c>
      <c r="L200" s="2">
        <v>30</v>
      </c>
      <c r="M200" s="4">
        <f t="shared" ref="M200:M205" si="29">+C200/L200</f>
        <v>11.833333333333334</v>
      </c>
      <c r="N200" s="2">
        <v>1994</v>
      </c>
      <c r="P200" s="2">
        <v>16</v>
      </c>
      <c r="Q200" s="2">
        <v>17</v>
      </c>
      <c r="R200" s="2" t="s">
        <v>41</v>
      </c>
    </row>
    <row r="201" spans="1:18" x14ac:dyDescent="0.2">
      <c r="A201" s="2" t="s">
        <v>312</v>
      </c>
      <c r="B201" s="2" t="s">
        <v>34</v>
      </c>
      <c r="C201" s="3">
        <v>197</v>
      </c>
      <c r="D201" s="3">
        <v>197</v>
      </c>
      <c r="E201" s="2">
        <v>901</v>
      </c>
      <c r="G201" s="4">
        <f t="shared" si="3"/>
        <v>0.21864594894561598</v>
      </c>
      <c r="H201" s="5"/>
      <c r="J201" s="2">
        <v>37</v>
      </c>
      <c r="K201" s="4">
        <f t="shared" si="28"/>
        <v>5.3243243243243246</v>
      </c>
      <c r="L201" s="2">
        <v>5</v>
      </c>
      <c r="M201" s="4">
        <f t="shared" si="29"/>
        <v>39.4</v>
      </c>
      <c r="N201" s="2">
        <v>1987</v>
      </c>
      <c r="P201" s="2">
        <v>9</v>
      </c>
      <c r="Q201" s="2">
        <v>9</v>
      </c>
      <c r="R201" s="2" t="s">
        <v>79</v>
      </c>
    </row>
    <row r="202" spans="1:18" x14ac:dyDescent="0.2">
      <c r="A202" s="2" t="s">
        <v>313</v>
      </c>
      <c r="B202" s="2" t="s">
        <v>34</v>
      </c>
      <c r="C202" s="3">
        <v>313</v>
      </c>
      <c r="D202" s="3">
        <v>50</v>
      </c>
      <c r="E202" s="2">
        <v>775</v>
      </c>
      <c r="G202" s="4">
        <f t="shared" si="3"/>
        <v>0.40387096774193548</v>
      </c>
      <c r="H202" s="5"/>
      <c r="J202" s="2">
        <v>36</v>
      </c>
      <c r="K202" s="4">
        <f t="shared" si="28"/>
        <v>8.6944444444444446</v>
      </c>
      <c r="L202" s="2">
        <v>20</v>
      </c>
      <c r="M202" s="4">
        <f t="shared" si="29"/>
        <v>15.65</v>
      </c>
      <c r="N202" s="2">
        <v>1992</v>
      </c>
      <c r="P202" s="2">
        <v>32</v>
      </c>
      <c r="Q202" s="2">
        <v>32</v>
      </c>
      <c r="R202" s="2" t="s">
        <v>94</v>
      </c>
    </row>
    <row r="203" spans="1:18" x14ac:dyDescent="0.2">
      <c r="A203" s="2" t="s">
        <v>314</v>
      </c>
      <c r="B203" s="2" t="s">
        <v>34</v>
      </c>
      <c r="C203" s="3">
        <v>242</v>
      </c>
      <c r="D203" s="3">
        <v>45</v>
      </c>
      <c r="E203" s="2">
        <v>427</v>
      </c>
      <c r="F203" s="2">
        <v>2731</v>
      </c>
      <c r="G203" s="4">
        <f t="shared" si="3"/>
        <v>0.56674473067915687</v>
      </c>
      <c r="H203" s="5">
        <f>(C203/E203)/(F203/10000)</f>
        <v>2.075227867737667</v>
      </c>
      <c r="J203" s="2">
        <v>36</v>
      </c>
      <c r="K203" s="4">
        <f t="shared" si="28"/>
        <v>6.7222222222222223</v>
      </c>
      <c r="L203" s="2">
        <v>11</v>
      </c>
      <c r="M203" s="4">
        <f t="shared" si="29"/>
        <v>22</v>
      </c>
      <c r="N203" s="2">
        <v>1982</v>
      </c>
      <c r="P203" s="2">
        <v>30</v>
      </c>
      <c r="Q203" s="2">
        <v>51</v>
      </c>
      <c r="R203" s="2" t="s">
        <v>72</v>
      </c>
    </row>
    <row r="204" spans="1:18" x14ac:dyDescent="0.2">
      <c r="A204" s="2" t="s">
        <v>315</v>
      </c>
      <c r="B204" s="2" t="s">
        <v>268</v>
      </c>
      <c r="C204" s="6">
        <v>165</v>
      </c>
      <c r="D204" s="6">
        <v>65</v>
      </c>
      <c r="E204" s="2">
        <v>749</v>
      </c>
      <c r="F204" s="2">
        <v>2496</v>
      </c>
      <c r="G204" s="8">
        <f>C204/E204</f>
        <v>0.22029372496662217</v>
      </c>
      <c r="H204" s="5">
        <f>(C204/E204)/(F204/10000)</f>
        <v>0.88258703912909531</v>
      </c>
      <c r="I204" s="2">
        <v>0.28100000000000003</v>
      </c>
      <c r="J204" s="2">
        <v>35</v>
      </c>
      <c r="K204" s="4">
        <f t="shared" si="28"/>
        <v>4.7142857142857144</v>
      </c>
      <c r="L204" s="2">
        <v>16</v>
      </c>
      <c r="M204" s="4">
        <f t="shared" si="29"/>
        <v>10.3125</v>
      </c>
      <c r="N204" s="2">
        <v>1973</v>
      </c>
      <c r="P204" s="2">
        <v>125</v>
      </c>
      <c r="Q204" s="2">
        <v>261</v>
      </c>
      <c r="R204" s="2" t="s">
        <v>29</v>
      </c>
    </row>
    <row r="205" spans="1:18" x14ac:dyDescent="0.2">
      <c r="A205" s="2" t="s">
        <v>316</v>
      </c>
      <c r="B205" s="2" t="s">
        <v>34</v>
      </c>
      <c r="C205" s="3">
        <v>297</v>
      </c>
      <c r="D205" s="3">
        <v>109</v>
      </c>
      <c r="E205" s="2">
        <v>412</v>
      </c>
      <c r="G205" s="4">
        <f>+C205/E205</f>
        <v>0.720873786407767</v>
      </c>
      <c r="H205" s="5"/>
      <c r="J205" s="2">
        <v>33</v>
      </c>
      <c r="K205" s="4">
        <f t="shared" si="28"/>
        <v>9</v>
      </c>
      <c r="L205" s="2">
        <v>79</v>
      </c>
      <c r="M205" s="4">
        <f t="shared" si="29"/>
        <v>3.759493670886076</v>
      </c>
      <c r="N205" s="2">
        <v>1991</v>
      </c>
      <c r="P205" s="2">
        <v>24</v>
      </c>
      <c r="Q205" s="2">
        <v>27</v>
      </c>
      <c r="R205" s="2" t="s">
        <v>41</v>
      </c>
    </row>
    <row r="206" spans="1:18" x14ac:dyDescent="0.2">
      <c r="A206" s="2" t="s">
        <v>317</v>
      </c>
      <c r="B206" s="2" t="s">
        <v>92</v>
      </c>
      <c r="C206" s="6">
        <v>279</v>
      </c>
      <c r="D206" s="6">
        <v>125</v>
      </c>
      <c r="E206" s="2">
        <v>578</v>
      </c>
      <c r="F206" s="2">
        <v>2200</v>
      </c>
      <c r="G206" s="8">
        <f>C206/E206</f>
        <v>0.48269896193771628</v>
      </c>
      <c r="H206" s="5">
        <f>(C206/E206)/(F206/10000)</f>
        <v>2.194086190625983</v>
      </c>
      <c r="J206" s="2">
        <v>32</v>
      </c>
      <c r="K206" s="4">
        <f t="shared" si="28"/>
        <v>8.71875</v>
      </c>
      <c r="L206" s="2">
        <v>7</v>
      </c>
      <c r="M206" s="8">
        <f>C206/L206</f>
        <v>39.857142857142854</v>
      </c>
      <c r="N206" s="2">
        <v>1978</v>
      </c>
      <c r="P206" s="2">
        <v>57</v>
      </c>
      <c r="Q206" s="2">
        <v>96</v>
      </c>
      <c r="R206" s="2" t="s">
        <v>46</v>
      </c>
    </row>
    <row r="207" spans="1:18" x14ac:dyDescent="0.2">
      <c r="A207" s="2" t="s">
        <v>318</v>
      </c>
      <c r="B207" s="2" t="s">
        <v>34</v>
      </c>
      <c r="C207" s="3">
        <v>262</v>
      </c>
      <c r="D207" s="3">
        <v>94</v>
      </c>
      <c r="E207" s="2">
        <v>386</v>
      </c>
      <c r="F207" s="2">
        <v>2501</v>
      </c>
      <c r="G207" s="4">
        <f>+C207/E207</f>
        <v>0.67875647668393779</v>
      </c>
      <c r="H207" s="5">
        <f>(C207/E207)/(F207/10000)</f>
        <v>2.7139403306035099</v>
      </c>
      <c r="J207" s="2">
        <v>30</v>
      </c>
      <c r="K207" s="4">
        <f t="shared" si="28"/>
        <v>8.7333333333333325</v>
      </c>
      <c r="L207" s="2">
        <v>4</v>
      </c>
      <c r="M207" s="4">
        <f>+C207/L207</f>
        <v>65.5</v>
      </c>
      <c r="N207" s="2">
        <v>1949</v>
      </c>
      <c r="O207" s="2">
        <v>650</v>
      </c>
      <c r="P207" s="2">
        <v>46</v>
      </c>
      <c r="Q207" s="2">
        <v>98</v>
      </c>
      <c r="R207" s="2" t="s">
        <v>32</v>
      </c>
    </row>
    <row r="208" spans="1:18" x14ac:dyDescent="0.2">
      <c r="A208" s="2" t="s">
        <v>319</v>
      </c>
      <c r="B208" s="2" t="s">
        <v>65</v>
      </c>
      <c r="C208" s="3">
        <v>230</v>
      </c>
      <c r="D208" s="3">
        <v>78</v>
      </c>
      <c r="E208" s="2">
        <v>650</v>
      </c>
      <c r="G208" s="4">
        <f>+C208/E208</f>
        <v>0.35384615384615387</v>
      </c>
      <c r="H208" s="5"/>
      <c r="J208" s="2">
        <v>30</v>
      </c>
      <c r="K208" s="4">
        <f t="shared" si="28"/>
        <v>7.666666666666667</v>
      </c>
      <c r="L208" s="2">
        <v>23</v>
      </c>
      <c r="M208" s="4">
        <f>+C208/L208</f>
        <v>10</v>
      </c>
      <c r="N208" s="2">
        <v>1992</v>
      </c>
      <c r="P208" s="2">
        <v>19</v>
      </c>
      <c r="Q208" s="2">
        <v>21</v>
      </c>
      <c r="R208" s="2" t="s">
        <v>174</v>
      </c>
    </row>
    <row r="209" spans="1:18" x14ac:dyDescent="0.2">
      <c r="A209" s="2" t="s">
        <v>320</v>
      </c>
      <c r="B209" s="2" t="s">
        <v>101</v>
      </c>
      <c r="C209" s="3">
        <v>170</v>
      </c>
      <c r="D209" s="3">
        <v>85</v>
      </c>
      <c r="E209" s="2">
        <v>640</v>
      </c>
      <c r="G209" s="4">
        <f>+C209/E209</f>
        <v>0.265625</v>
      </c>
      <c r="H209" s="5"/>
      <c r="J209" s="2">
        <v>29</v>
      </c>
      <c r="K209" s="4">
        <f t="shared" si="28"/>
        <v>5.8620689655172411</v>
      </c>
      <c r="L209" s="2">
        <v>29</v>
      </c>
      <c r="M209" s="4">
        <f>+C209/L209</f>
        <v>5.8620689655172411</v>
      </c>
      <c r="N209" s="2">
        <v>1996</v>
      </c>
      <c r="P209" s="2">
        <v>37</v>
      </c>
      <c r="Q209" s="2">
        <v>37</v>
      </c>
      <c r="R209" s="2" t="s">
        <v>59</v>
      </c>
    </row>
    <row r="210" spans="1:18" x14ac:dyDescent="0.2">
      <c r="A210" s="2" t="s">
        <v>321</v>
      </c>
      <c r="B210" s="2" t="s">
        <v>322</v>
      </c>
      <c r="C210" s="6">
        <v>30</v>
      </c>
      <c r="D210" s="6">
        <v>15</v>
      </c>
      <c r="E210" s="2">
        <v>637</v>
      </c>
      <c r="G210" s="8">
        <f>C210/E210</f>
        <v>4.709576138147567E-2</v>
      </c>
      <c r="J210" s="2">
        <v>29</v>
      </c>
      <c r="K210" s="4">
        <f t="shared" si="28"/>
        <v>1.0344827586206897</v>
      </c>
      <c r="L210" s="2">
        <v>16</v>
      </c>
      <c r="M210" s="8">
        <f>C210/L210</f>
        <v>1.875</v>
      </c>
      <c r="N210" s="2">
        <v>1969</v>
      </c>
      <c r="P210" s="2">
        <v>38</v>
      </c>
      <c r="Q210" s="2">
        <v>70</v>
      </c>
      <c r="R210" s="2" t="s">
        <v>62</v>
      </c>
    </row>
    <row r="211" spans="1:18" x14ac:dyDescent="0.2">
      <c r="A211" s="2" t="s">
        <v>323</v>
      </c>
      <c r="B211" s="2" t="s">
        <v>292</v>
      </c>
      <c r="C211" s="3">
        <v>588</v>
      </c>
      <c r="D211" s="3">
        <v>112</v>
      </c>
      <c r="E211" s="2">
        <v>400</v>
      </c>
      <c r="G211" s="4">
        <f t="shared" ref="G211:G216" si="30">+C211/E211</f>
        <v>1.47</v>
      </c>
      <c r="H211" s="5"/>
      <c r="I211" s="2" t="s">
        <v>0</v>
      </c>
      <c r="J211" s="2">
        <v>28</v>
      </c>
      <c r="K211" s="4">
        <f t="shared" si="28"/>
        <v>21</v>
      </c>
      <c r="L211" s="2">
        <v>10</v>
      </c>
      <c r="M211" s="4">
        <f>+C211/L211</f>
        <v>58.8</v>
      </c>
      <c r="N211" s="2">
        <v>1990</v>
      </c>
      <c r="P211" s="2">
        <v>6</v>
      </c>
      <c r="Q211" s="2">
        <v>17</v>
      </c>
      <c r="R211" s="2" t="s">
        <v>29</v>
      </c>
    </row>
    <row r="212" spans="1:18" x14ac:dyDescent="0.2">
      <c r="A212" s="2" t="s">
        <v>324</v>
      </c>
      <c r="B212" s="2" t="s">
        <v>92</v>
      </c>
      <c r="C212" s="3">
        <v>226</v>
      </c>
      <c r="D212" s="3">
        <v>226</v>
      </c>
      <c r="E212" s="2">
        <v>243</v>
      </c>
      <c r="F212" s="2">
        <v>3010</v>
      </c>
      <c r="G212" s="4">
        <f t="shared" si="30"/>
        <v>0.93004115226337447</v>
      </c>
      <c r="H212" s="5">
        <f>(C212/E212)/(F212/10000)</f>
        <v>3.0898377151607126</v>
      </c>
      <c r="I212" s="2">
        <v>0.22700000000000001</v>
      </c>
      <c r="J212" s="2">
        <v>28</v>
      </c>
      <c r="K212" s="4">
        <f t="shared" si="28"/>
        <v>8.0714285714285712</v>
      </c>
      <c r="L212" s="2">
        <v>5</v>
      </c>
      <c r="M212" s="4">
        <f>+C212/L212</f>
        <v>45.2</v>
      </c>
      <c r="N212" s="2">
        <v>1987</v>
      </c>
      <c r="O212" s="2">
        <v>800</v>
      </c>
      <c r="P212" s="2">
        <v>46</v>
      </c>
      <c r="Q212" s="2">
        <v>98</v>
      </c>
      <c r="R212" s="2" t="s">
        <v>174</v>
      </c>
    </row>
    <row r="213" spans="1:18" x14ac:dyDescent="0.2">
      <c r="A213" s="2" t="s">
        <v>325</v>
      </c>
      <c r="B213" s="2" t="s">
        <v>48</v>
      </c>
      <c r="C213" s="3">
        <v>242</v>
      </c>
      <c r="D213" s="3">
        <v>55</v>
      </c>
      <c r="E213" s="2">
        <v>665</v>
      </c>
      <c r="F213" s="2">
        <v>2688</v>
      </c>
      <c r="G213" s="4">
        <f t="shared" si="30"/>
        <v>0.36390977443609024</v>
      </c>
      <c r="H213" s="5">
        <f>(C213/E213)/(F213/10000)</f>
        <v>1.3538310060866454</v>
      </c>
      <c r="J213" s="2">
        <v>27</v>
      </c>
      <c r="K213" s="4">
        <f t="shared" si="28"/>
        <v>8.9629629629629637</v>
      </c>
      <c r="L213" s="2">
        <v>5</v>
      </c>
      <c r="M213" s="4">
        <f>+C213/L213</f>
        <v>48.4</v>
      </c>
      <c r="N213" s="2">
        <v>1968</v>
      </c>
      <c r="O213" s="2">
        <v>2000</v>
      </c>
      <c r="P213" s="2">
        <v>202</v>
      </c>
      <c r="Q213" s="2">
        <v>268</v>
      </c>
      <c r="R213" s="2" t="s">
        <v>29</v>
      </c>
    </row>
    <row r="214" spans="1:18" x14ac:dyDescent="0.2">
      <c r="A214" s="2" t="s">
        <v>326</v>
      </c>
      <c r="B214" s="2" t="s">
        <v>122</v>
      </c>
      <c r="C214" s="3">
        <v>165</v>
      </c>
      <c r="D214" s="3">
        <v>58</v>
      </c>
      <c r="E214" s="2">
        <v>525</v>
      </c>
      <c r="G214" s="4">
        <f t="shared" si="30"/>
        <v>0.31428571428571428</v>
      </c>
      <c r="H214" s="5"/>
      <c r="J214" s="2">
        <v>26</v>
      </c>
      <c r="K214" s="4">
        <f t="shared" si="28"/>
        <v>6.3461538461538458</v>
      </c>
      <c r="L214" s="2">
        <v>12</v>
      </c>
      <c r="M214" s="4">
        <f>+C214/L214</f>
        <v>13.75</v>
      </c>
      <c r="N214" s="2">
        <v>1995</v>
      </c>
      <c r="P214" s="2">
        <v>40</v>
      </c>
      <c r="Q214" s="2">
        <v>40</v>
      </c>
      <c r="R214" s="2" t="s">
        <v>29</v>
      </c>
    </row>
    <row r="215" spans="1:18" x14ac:dyDescent="0.2">
      <c r="A215" s="2" t="s">
        <v>327</v>
      </c>
      <c r="B215" s="2" t="s">
        <v>34</v>
      </c>
      <c r="C215" s="3">
        <v>412</v>
      </c>
      <c r="D215" s="3">
        <v>75</v>
      </c>
      <c r="E215" s="2">
        <v>500</v>
      </c>
      <c r="G215" s="4">
        <f t="shared" si="30"/>
        <v>0.82399999999999995</v>
      </c>
      <c r="H215" s="5"/>
      <c r="J215" s="2">
        <v>25</v>
      </c>
      <c r="K215" s="4">
        <f t="shared" si="28"/>
        <v>16.48</v>
      </c>
      <c r="L215" s="2">
        <v>10</v>
      </c>
      <c r="M215" s="4">
        <f>+C215/L215</f>
        <v>41.2</v>
      </c>
      <c r="N215" s="2">
        <v>1991</v>
      </c>
      <c r="P215" s="2">
        <v>7</v>
      </c>
      <c r="Q215" s="2">
        <v>7</v>
      </c>
      <c r="R215" s="2" t="s">
        <v>174</v>
      </c>
    </row>
    <row r="216" spans="1:18" x14ac:dyDescent="0.2">
      <c r="A216" s="2" t="s">
        <v>328</v>
      </c>
      <c r="B216" s="2" t="s">
        <v>48</v>
      </c>
      <c r="C216" s="3">
        <v>344</v>
      </c>
      <c r="D216" s="3">
        <v>50</v>
      </c>
      <c r="E216" s="2">
        <v>609</v>
      </c>
      <c r="F216" s="2">
        <v>2967</v>
      </c>
      <c r="G216" s="4">
        <f t="shared" si="30"/>
        <v>0.56486042692939242</v>
      </c>
      <c r="H216" s="5">
        <f>(C216/E216)/(F216/10000)</f>
        <v>1.9038099997620235</v>
      </c>
      <c r="J216" s="2">
        <v>24</v>
      </c>
      <c r="K216" s="4">
        <f t="shared" si="28"/>
        <v>14.333333333333334</v>
      </c>
      <c r="L216" s="2">
        <v>20</v>
      </c>
      <c r="M216" s="8">
        <f>C216/L216</f>
        <v>17.2</v>
      </c>
      <c r="N216" s="2">
        <v>1994</v>
      </c>
      <c r="P216" s="2">
        <v>15</v>
      </c>
      <c r="Q216" s="2">
        <v>16</v>
      </c>
      <c r="R216" s="2" t="s">
        <v>79</v>
      </c>
    </row>
    <row r="217" spans="1:18" x14ac:dyDescent="0.2">
      <c r="A217" s="2" t="s">
        <v>329</v>
      </c>
      <c r="B217" s="2" t="s">
        <v>48</v>
      </c>
      <c r="C217" s="6">
        <v>295</v>
      </c>
      <c r="D217" s="6">
        <v>95</v>
      </c>
      <c r="E217" s="2">
        <v>791</v>
      </c>
      <c r="F217" s="2">
        <v>3024</v>
      </c>
      <c r="G217" s="8">
        <f>C217/E217</f>
        <v>0.37294563843236411</v>
      </c>
      <c r="H217" s="5">
        <f>(C217/E217)/(F217/10000)</f>
        <v>1.2332858413768655</v>
      </c>
      <c r="J217" s="2">
        <v>24</v>
      </c>
      <c r="K217" s="4">
        <f t="shared" ref="K217:K224" si="31">+C217/J217</f>
        <v>12.291666666666666</v>
      </c>
      <c r="L217" s="2">
        <v>17</v>
      </c>
      <c r="M217" s="8">
        <f>C217/L217</f>
        <v>17.352941176470587</v>
      </c>
      <c r="N217" s="2">
        <v>1972</v>
      </c>
      <c r="P217" s="2">
        <v>96</v>
      </c>
      <c r="Q217" s="2">
        <v>228</v>
      </c>
      <c r="R217" s="2" t="s">
        <v>150</v>
      </c>
    </row>
    <row r="218" spans="1:18" x14ac:dyDescent="0.2">
      <c r="A218" s="2" t="s">
        <v>330</v>
      </c>
      <c r="B218" s="2" t="s">
        <v>101</v>
      </c>
      <c r="C218" s="3">
        <v>90</v>
      </c>
      <c r="D218" s="3">
        <v>40</v>
      </c>
      <c r="E218" s="2">
        <v>602</v>
      </c>
      <c r="F218" s="2">
        <v>3185</v>
      </c>
      <c r="G218" s="4">
        <f t="shared" ref="G218:G223" si="32">+C218/E218</f>
        <v>0.14950166112956811</v>
      </c>
      <c r="H218" s="5">
        <f>(C218/E218)/(F218/10000)</f>
        <v>0.4693929705794917</v>
      </c>
      <c r="J218" s="2">
        <v>24</v>
      </c>
      <c r="K218" s="4">
        <f t="shared" si="31"/>
        <v>3.75</v>
      </c>
      <c r="L218" s="2">
        <v>8</v>
      </c>
      <c r="M218" s="4">
        <f>+C218/L218</f>
        <v>11.25</v>
      </c>
      <c r="N218" s="2">
        <v>1995</v>
      </c>
      <c r="P218" s="2">
        <v>14</v>
      </c>
      <c r="Q218" s="2">
        <v>15</v>
      </c>
      <c r="R218" s="2" t="s">
        <v>72</v>
      </c>
    </row>
    <row r="219" spans="1:18" x14ac:dyDescent="0.2">
      <c r="A219" s="2" t="s">
        <v>331</v>
      </c>
      <c r="B219" s="2" t="s">
        <v>122</v>
      </c>
      <c r="C219" s="3">
        <v>496</v>
      </c>
      <c r="D219" s="3">
        <v>114</v>
      </c>
      <c r="E219" s="2">
        <v>321</v>
      </c>
      <c r="G219" s="4">
        <f t="shared" si="32"/>
        <v>1.5451713395638629</v>
      </c>
      <c r="H219" s="5"/>
      <c r="I219" s="2" t="s">
        <v>0</v>
      </c>
      <c r="J219" s="2">
        <v>23</v>
      </c>
      <c r="K219" s="4">
        <f t="shared" si="31"/>
        <v>21.565217391304348</v>
      </c>
      <c r="L219" s="2">
        <v>23</v>
      </c>
      <c r="M219" s="4">
        <f>+C219/L219</f>
        <v>21.565217391304348</v>
      </c>
      <c r="N219" s="2">
        <v>1986</v>
      </c>
      <c r="P219" s="2">
        <v>10</v>
      </c>
      <c r="Q219" s="2">
        <v>15</v>
      </c>
      <c r="R219" s="2" t="s">
        <v>29</v>
      </c>
    </row>
    <row r="220" spans="1:18" x14ac:dyDescent="0.2">
      <c r="A220" s="2" t="s">
        <v>332</v>
      </c>
      <c r="B220" s="2" t="s">
        <v>133</v>
      </c>
      <c r="C220" s="3">
        <v>246</v>
      </c>
      <c r="D220" s="3">
        <v>95</v>
      </c>
      <c r="E220" s="2">
        <v>475</v>
      </c>
      <c r="G220" s="4">
        <f t="shared" si="32"/>
        <v>0.5178947368421053</v>
      </c>
      <c r="H220" s="5"/>
      <c r="J220" s="2">
        <v>23</v>
      </c>
      <c r="K220" s="4">
        <f t="shared" si="31"/>
        <v>10.695652173913043</v>
      </c>
      <c r="L220" s="2">
        <v>13</v>
      </c>
      <c r="M220" s="8">
        <f>C220/L220</f>
        <v>18.923076923076923</v>
      </c>
      <c r="N220" s="2">
        <v>1979</v>
      </c>
      <c r="P220" s="2">
        <v>28</v>
      </c>
      <c r="Q220" s="2">
        <v>31</v>
      </c>
      <c r="R220" s="2" t="s">
        <v>102</v>
      </c>
    </row>
    <row r="221" spans="1:18" x14ac:dyDescent="0.2">
      <c r="A221" s="2" t="s">
        <v>333</v>
      </c>
      <c r="B221" s="2" t="s">
        <v>92</v>
      </c>
      <c r="C221" s="3">
        <v>443</v>
      </c>
      <c r="D221" s="3">
        <v>220</v>
      </c>
      <c r="E221" s="2">
        <v>567</v>
      </c>
      <c r="F221" s="2">
        <v>2924</v>
      </c>
      <c r="G221" s="4">
        <f t="shared" si="32"/>
        <v>0.78130511463844798</v>
      </c>
      <c r="H221" s="5">
        <f>(C221/E221)/(F221/10000)</f>
        <v>2.6720421157265664</v>
      </c>
      <c r="J221" s="2">
        <v>22</v>
      </c>
      <c r="K221" s="4">
        <f t="shared" si="31"/>
        <v>20.136363636363637</v>
      </c>
      <c r="L221" s="2">
        <v>18</v>
      </c>
      <c r="M221" s="4">
        <f>+C221/L221</f>
        <v>24.611111111111111</v>
      </c>
      <c r="N221" s="2">
        <v>1987</v>
      </c>
      <c r="P221" s="2">
        <v>17</v>
      </c>
      <c r="Q221" s="2">
        <v>36</v>
      </c>
      <c r="R221" s="2" t="s">
        <v>29</v>
      </c>
    </row>
    <row r="222" spans="1:18" x14ac:dyDescent="0.2">
      <c r="A222" s="2" t="s">
        <v>334</v>
      </c>
      <c r="B222" s="2" t="s">
        <v>92</v>
      </c>
      <c r="C222" s="3">
        <v>276</v>
      </c>
      <c r="D222" s="3">
        <v>276</v>
      </c>
      <c r="E222" s="2">
        <v>520</v>
      </c>
      <c r="F222" s="2">
        <v>3234</v>
      </c>
      <c r="G222" s="4">
        <f t="shared" si="32"/>
        <v>0.53076923076923077</v>
      </c>
      <c r="H222" s="5">
        <f>(C222/E222)/(F222/10000)</f>
        <v>1.6412159269302125</v>
      </c>
      <c r="J222" s="2">
        <v>22</v>
      </c>
      <c r="K222" s="4">
        <f t="shared" si="31"/>
        <v>12.545454545454545</v>
      </c>
      <c r="L222" s="2">
        <v>6</v>
      </c>
      <c r="M222" s="4">
        <f>+C222/L222</f>
        <v>46</v>
      </c>
      <c r="N222" s="2">
        <v>1991</v>
      </c>
      <c r="P222" s="2">
        <v>2</v>
      </c>
      <c r="Q222" s="2">
        <v>2</v>
      </c>
      <c r="R222" s="2" t="s">
        <v>174</v>
      </c>
    </row>
    <row r="223" spans="1:18" x14ac:dyDescent="0.2">
      <c r="A223" s="2" t="s">
        <v>335</v>
      </c>
      <c r="B223" s="2" t="s">
        <v>336</v>
      </c>
      <c r="C223" s="6">
        <v>20</v>
      </c>
      <c r="D223" s="6">
        <v>20</v>
      </c>
      <c r="E223" s="2">
        <v>309</v>
      </c>
      <c r="F223" s="2">
        <v>1782</v>
      </c>
      <c r="G223" s="4">
        <f t="shared" si="32"/>
        <v>6.4724919093851127E-2</v>
      </c>
      <c r="H223" s="5">
        <f>(C223/E223)/(F223/10000)</f>
        <v>0.36321503419669543</v>
      </c>
      <c r="I223" s="2">
        <v>3.9E-2</v>
      </c>
      <c r="J223" s="2">
        <v>22</v>
      </c>
      <c r="K223" s="4">
        <f t="shared" si="31"/>
        <v>0.90909090909090906</v>
      </c>
      <c r="L223" s="2">
        <v>2</v>
      </c>
      <c r="M223" s="8">
        <f>C223/L223</f>
        <v>10</v>
      </c>
      <c r="N223" s="2">
        <v>1986</v>
      </c>
      <c r="P223" s="2">
        <v>59</v>
      </c>
      <c r="Q223" s="2">
        <v>128</v>
      </c>
      <c r="R223" s="2" t="s">
        <v>102</v>
      </c>
    </row>
    <row r="224" spans="1:18" x14ac:dyDescent="0.2">
      <c r="A224" s="2" t="s">
        <v>337</v>
      </c>
      <c r="B224" s="2" t="s">
        <v>338</v>
      </c>
      <c r="C224" s="6">
        <v>130</v>
      </c>
      <c r="D224" s="6">
        <v>65</v>
      </c>
      <c r="E224" s="2">
        <v>320</v>
      </c>
      <c r="G224" s="8">
        <f>C224/E224</f>
        <v>0.40625</v>
      </c>
      <c r="J224" s="2">
        <v>21</v>
      </c>
      <c r="K224" s="4">
        <f t="shared" si="31"/>
        <v>6.1904761904761907</v>
      </c>
      <c r="L224" s="2">
        <v>10</v>
      </c>
      <c r="M224" s="8">
        <f>C224/L224</f>
        <v>13</v>
      </c>
      <c r="N224" s="2">
        <v>1981</v>
      </c>
      <c r="P224" s="2">
        <v>97</v>
      </c>
      <c r="Q224" s="2">
        <v>108</v>
      </c>
      <c r="R224" s="2" t="s">
        <v>70</v>
      </c>
    </row>
    <row r="225" spans="1:18" x14ac:dyDescent="0.2">
      <c r="A225" s="2" t="s">
        <v>339</v>
      </c>
      <c r="B225" s="2" t="s">
        <v>34</v>
      </c>
      <c r="C225" s="3">
        <v>123</v>
      </c>
      <c r="D225" s="3">
        <v>45</v>
      </c>
      <c r="E225" s="2">
        <v>440</v>
      </c>
      <c r="F225" s="2">
        <v>3822</v>
      </c>
      <c r="G225" s="4">
        <f>+C225/E225</f>
        <v>0.27954545454545454</v>
      </c>
      <c r="H225" s="5">
        <f>(C225/E225)/(F225/10000)</f>
        <v>0.73141144569715999</v>
      </c>
      <c r="J225" s="2">
        <v>21</v>
      </c>
      <c r="K225" s="4">
        <f t="shared" ref="K225:K248" si="33">+C225/J225</f>
        <v>5.8571428571428568</v>
      </c>
      <c r="L225" s="2">
        <v>15</v>
      </c>
      <c r="M225" s="4">
        <f>+C225/L225</f>
        <v>8.1999999999999993</v>
      </c>
      <c r="N225" s="2">
        <v>1986</v>
      </c>
      <c r="P225" s="2">
        <v>14</v>
      </c>
      <c r="Q225" s="2">
        <v>14</v>
      </c>
      <c r="R225" s="2" t="s">
        <v>32</v>
      </c>
    </row>
    <row r="226" spans="1:18" x14ac:dyDescent="0.2">
      <c r="A226" s="2" t="s">
        <v>340</v>
      </c>
      <c r="B226" s="2" t="s">
        <v>248</v>
      </c>
      <c r="C226" s="3">
        <v>838</v>
      </c>
      <c r="D226" s="3">
        <v>119</v>
      </c>
      <c r="E226" s="2">
        <v>550</v>
      </c>
      <c r="F226" s="2">
        <v>2905</v>
      </c>
      <c r="G226" s="4">
        <f>+C226/E226</f>
        <v>1.5236363636363637</v>
      </c>
      <c r="H226" s="5">
        <f>(C226/E226)/(F226/10000)</f>
        <v>5.2448756063213899</v>
      </c>
      <c r="I226" s="2">
        <v>0.998</v>
      </c>
      <c r="J226" s="2">
        <v>20</v>
      </c>
      <c r="K226" s="4">
        <f t="shared" si="33"/>
        <v>41.9</v>
      </c>
      <c r="L226" s="2">
        <v>5</v>
      </c>
      <c r="M226" s="4">
        <f>+C226/L226</f>
        <v>167.6</v>
      </c>
      <c r="N226" s="2">
        <v>1962</v>
      </c>
      <c r="P226" s="2">
        <v>58</v>
      </c>
      <c r="Q226" s="2">
        <v>141</v>
      </c>
      <c r="R226" s="2" t="s">
        <v>174</v>
      </c>
    </row>
    <row r="227" spans="1:18" x14ac:dyDescent="0.2">
      <c r="A227" s="2" t="s">
        <v>341</v>
      </c>
      <c r="B227" s="2" t="s">
        <v>92</v>
      </c>
      <c r="C227" s="3">
        <v>279</v>
      </c>
      <c r="D227" s="3">
        <v>279</v>
      </c>
      <c r="E227" s="2">
        <v>394</v>
      </c>
      <c r="F227" s="2">
        <v>2967</v>
      </c>
      <c r="G227" s="4">
        <f>+C227/E227</f>
        <v>0.70812182741116747</v>
      </c>
      <c r="H227" s="5">
        <f>(C227/E227)/(F227/10000)</f>
        <v>2.3866593441562771</v>
      </c>
      <c r="J227" s="2">
        <v>20</v>
      </c>
      <c r="K227" s="4">
        <f t="shared" si="33"/>
        <v>13.95</v>
      </c>
      <c r="L227" s="2">
        <v>8</v>
      </c>
      <c r="M227" s="4">
        <f>+C227/L227</f>
        <v>34.875</v>
      </c>
      <c r="N227" s="2">
        <v>1976</v>
      </c>
      <c r="O227" s="2">
        <v>600</v>
      </c>
      <c r="P227" s="2">
        <v>31</v>
      </c>
      <c r="Q227" s="2">
        <v>47</v>
      </c>
      <c r="R227" s="2" t="s">
        <v>29</v>
      </c>
    </row>
    <row r="228" spans="1:18" x14ac:dyDescent="0.2">
      <c r="A228" s="2" t="s">
        <v>342</v>
      </c>
      <c r="B228" s="2" t="s">
        <v>133</v>
      </c>
      <c r="C228" s="3">
        <v>276</v>
      </c>
      <c r="D228" s="3">
        <v>74</v>
      </c>
      <c r="E228" s="2">
        <v>281</v>
      </c>
      <c r="G228" s="4">
        <f>+C228/E228</f>
        <v>0.98220640569395012</v>
      </c>
      <c r="H228" s="5"/>
      <c r="J228" s="2">
        <v>20</v>
      </c>
      <c r="K228" s="4">
        <f t="shared" si="33"/>
        <v>13.8</v>
      </c>
      <c r="L228" s="2">
        <v>3</v>
      </c>
      <c r="M228" s="4">
        <f>+C228/L228</f>
        <v>92</v>
      </c>
      <c r="N228" s="2">
        <v>1998</v>
      </c>
      <c r="P228" s="2">
        <v>1</v>
      </c>
      <c r="Q228" s="2">
        <v>1</v>
      </c>
      <c r="R228" s="2" t="s">
        <v>32</v>
      </c>
    </row>
    <row r="229" spans="1:18" x14ac:dyDescent="0.2">
      <c r="A229" s="2" t="s">
        <v>343</v>
      </c>
      <c r="B229" s="2" t="s">
        <v>92</v>
      </c>
      <c r="C229" s="3">
        <v>267</v>
      </c>
      <c r="D229" s="3">
        <v>267</v>
      </c>
      <c r="E229" s="2">
        <v>374</v>
      </c>
      <c r="F229" s="2">
        <v>2516</v>
      </c>
      <c r="G229" s="4">
        <f>+C229/E229</f>
        <v>0.71390374331550799</v>
      </c>
      <c r="H229" s="5">
        <f>(C229/E229)/(F229/10000)</f>
        <v>2.8374552596005884</v>
      </c>
      <c r="J229" s="2">
        <v>20</v>
      </c>
      <c r="K229" s="4">
        <f t="shared" si="33"/>
        <v>13.35</v>
      </c>
      <c r="L229" s="2">
        <v>8</v>
      </c>
      <c r="M229" s="4">
        <f>+C229/L229</f>
        <v>33.375</v>
      </c>
      <c r="N229" s="2">
        <v>1973</v>
      </c>
      <c r="P229" s="2">
        <v>7</v>
      </c>
      <c r="Q229" s="2">
        <v>9</v>
      </c>
      <c r="R229" s="2" t="s">
        <v>32</v>
      </c>
    </row>
    <row r="230" spans="1:18" x14ac:dyDescent="0.2">
      <c r="A230" s="2" t="s">
        <v>344</v>
      </c>
      <c r="B230" s="2" t="s">
        <v>48</v>
      </c>
      <c r="C230" s="6">
        <v>232</v>
      </c>
      <c r="D230" s="6">
        <v>50</v>
      </c>
      <c r="E230" s="2">
        <v>384</v>
      </c>
      <c r="F230" s="2">
        <v>2967</v>
      </c>
      <c r="G230" s="8">
        <f>C230/E230</f>
        <v>0.60416666666666663</v>
      </c>
      <c r="H230" s="5">
        <f>(C230/E230)/(F230/10000)</f>
        <v>2.0362880575216264</v>
      </c>
      <c r="J230" s="2">
        <v>20</v>
      </c>
      <c r="K230" s="4">
        <f t="shared" si="33"/>
        <v>11.6</v>
      </c>
      <c r="L230" s="2">
        <v>7</v>
      </c>
      <c r="M230" s="8">
        <f>C230/L230</f>
        <v>33.142857142857146</v>
      </c>
      <c r="N230" s="2">
        <v>1995</v>
      </c>
      <c r="P230" s="2">
        <v>2</v>
      </c>
      <c r="Q230" s="2">
        <v>2</v>
      </c>
      <c r="R230" s="2" t="s">
        <v>41</v>
      </c>
    </row>
    <row r="231" spans="1:18" x14ac:dyDescent="0.2">
      <c r="A231" s="2" t="s">
        <v>345</v>
      </c>
      <c r="B231" s="2" t="s">
        <v>338</v>
      </c>
      <c r="C231" s="6">
        <v>107</v>
      </c>
      <c r="D231" s="6">
        <v>60</v>
      </c>
      <c r="E231" s="2">
        <v>373</v>
      </c>
      <c r="G231" s="8">
        <f>C231/E231</f>
        <v>0.28686327077747992</v>
      </c>
      <c r="J231" s="2">
        <v>20</v>
      </c>
      <c r="K231" s="4">
        <f t="shared" si="33"/>
        <v>5.35</v>
      </c>
      <c r="L231" s="2">
        <v>15</v>
      </c>
      <c r="M231" s="4">
        <f>+C231/L231</f>
        <v>7.1333333333333337</v>
      </c>
      <c r="N231" s="2">
        <v>1996</v>
      </c>
      <c r="P231" s="2">
        <v>24</v>
      </c>
      <c r="Q231" s="2">
        <v>24</v>
      </c>
      <c r="R231" s="2" t="s">
        <v>102</v>
      </c>
    </row>
    <row r="232" spans="1:18" x14ac:dyDescent="0.2">
      <c r="A232" s="2" t="s">
        <v>346</v>
      </c>
      <c r="B232" s="2" t="s">
        <v>92</v>
      </c>
      <c r="C232" s="3">
        <v>302</v>
      </c>
      <c r="D232" s="3">
        <v>145</v>
      </c>
      <c r="E232" s="2">
        <v>442</v>
      </c>
      <c r="F232" s="2">
        <v>2860</v>
      </c>
      <c r="G232" s="4">
        <f>+C232/E232</f>
        <v>0.68325791855203621</v>
      </c>
      <c r="H232" s="5">
        <f>(C232/E232)/(F232/10000)</f>
        <v>2.3890137012308958</v>
      </c>
      <c r="I232" s="2">
        <v>0.17199999999999999</v>
      </c>
      <c r="J232" s="2">
        <v>19</v>
      </c>
      <c r="K232" s="4">
        <f t="shared" si="33"/>
        <v>15.894736842105264</v>
      </c>
      <c r="L232" s="2">
        <v>9</v>
      </c>
      <c r="M232" s="4">
        <f>+C232/L232</f>
        <v>33.555555555555557</v>
      </c>
      <c r="N232" s="2">
        <v>1989</v>
      </c>
      <c r="P232" s="2">
        <v>10</v>
      </c>
      <c r="Q232" s="2">
        <v>14</v>
      </c>
      <c r="R232" s="2" t="s">
        <v>174</v>
      </c>
    </row>
    <row r="233" spans="1:18" x14ac:dyDescent="0.2">
      <c r="A233" s="2" t="s">
        <v>347</v>
      </c>
      <c r="B233" s="2" t="s">
        <v>34</v>
      </c>
      <c r="C233" s="3">
        <v>198</v>
      </c>
      <c r="D233" s="3">
        <v>64</v>
      </c>
      <c r="E233" s="2">
        <v>458</v>
      </c>
      <c r="G233" s="4">
        <f>+C233/E233</f>
        <v>0.43231441048034935</v>
      </c>
      <c r="H233" s="5"/>
      <c r="I233" s="2">
        <v>0.63</v>
      </c>
      <c r="J233" s="2">
        <v>19</v>
      </c>
      <c r="K233" s="4">
        <f t="shared" si="33"/>
        <v>10.421052631578947</v>
      </c>
      <c r="L233" s="2">
        <v>17</v>
      </c>
      <c r="M233" s="4">
        <f>+C233/L233</f>
        <v>11.647058823529411</v>
      </c>
      <c r="N233" s="2">
        <v>1956</v>
      </c>
      <c r="P233" s="2">
        <v>34</v>
      </c>
      <c r="Q233" s="2">
        <v>79</v>
      </c>
      <c r="R233" s="2" t="s">
        <v>62</v>
      </c>
    </row>
    <row r="234" spans="1:18" x14ac:dyDescent="0.2">
      <c r="A234" s="2" t="s">
        <v>348</v>
      </c>
      <c r="B234" s="2" t="s">
        <v>92</v>
      </c>
      <c r="C234" s="3">
        <v>362</v>
      </c>
      <c r="D234" s="3">
        <v>65</v>
      </c>
      <c r="E234" s="2">
        <v>445</v>
      </c>
      <c r="F234" s="2">
        <v>3268</v>
      </c>
      <c r="G234" s="4">
        <f t="shared" si="3"/>
        <v>0.81348314606741579</v>
      </c>
      <c r="H234" s="5">
        <f>(C234/E234)/(F234/10000)</f>
        <v>2.4892385130581878</v>
      </c>
      <c r="J234" s="2">
        <v>18</v>
      </c>
      <c r="K234" s="4">
        <f t="shared" si="33"/>
        <v>20.111111111111111</v>
      </c>
      <c r="L234" s="2">
        <v>9</v>
      </c>
      <c r="M234" s="4">
        <f>+C234/L234</f>
        <v>40.222222222222221</v>
      </c>
      <c r="N234" s="2">
        <v>1995</v>
      </c>
      <c r="P234" s="2">
        <v>15</v>
      </c>
      <c r="Q234" s="2">
        <v>16</v>
      </c>
      <c r="R234" s="2" t="s">
        <v>59</v>
      </c>
    </row>
    <row r="235" spans="1:18" x14ac:dyDescent="0.2">
      <c r="A235" s="2" t="s">
        <v>349</v>
      </c>
      <c r="B235" s="2" t="s">
        <v>350</v>
      </c>
      <c r="C235" s="6">
        <v>190</v>
      </c>
      <c r="D235" s="6">
        <v>55</v>
      </c>
      <c r="E235" s="2">
        <v>500</v>
      </c>
      <c r="G235" s="4">
        <f>+C235/E235</f>
        <v>0.38</v>
      </c>
      <c r="J235" s="2">
        <v>18</v>
      </c>
      <c r="K235" s="4">
        <f t="shared" si="33"/>
        <v>10.555555555555555</v>
      </c>
      <c r="L235" s="2">
        <v>2</v>
      </c>
      <c r="M235" s="8">
        <f>C235/L235</f>
        <v>95</v>
      </c>
      <c r="N235" s="2">
        <v>1986</v>
      </c>
      <c r="P235" s="2">
        <v>26</v>
      </c>
      <c r="Q235" s="2">
        <v>40</v>
      </c>
      <c r="R235" s="2" t="s">
        <v>75</v>
      </c>
    </row>
    <row r="236" spans="1:18" x14ac:dyDescent="0.2">
      <c r="A236" s="2" t="s">
        <v>351</v>
      </c>
      <c r="B236" s="2" t="s">
        <v>92</v>
      </c>
      <c r="C236" s="3">
        <v>167</v>
      </c>
      <c r="D236" s="3">
        <v>50</v>
      </c>
      <c r="E236" s="2">
        <v>227</v>
      </c>
      <c r="F236" s="2">
        <v>3432</v>
      </c>
      <c r="G236" s="4">
        <f>+C236/E236</f>
        <v>0.73568281938325997</v>
      </c>
      <c r="H236" s="5">
        <f>(C236/E236)/(F236/10000)</f>
        <v>2.1435979585759322</v>
      </c>
      <c r="I236" s="2">
        <v>0.05</v>
      </c>
      <c r="J236" s="2">
        <v>18</v>
      </c>
      <c r="K236" s="4">
        <f t="shared" si="33"/>
        <v>9.2777777777777786</v>
      </c>
      <c r="L236" s="2">
        <v>1</v>
      </c>
      <c r="M236" s="4">
        <f>+C236/L236</f>
        <v>167</v>
      </c>
      <c r="N236" s="2">
        <v>1975</v>
      </c>
      <c r="P236" s="2">
        <v>8</v>
      </c>
      <c r="Q236" s="2">
        <v>14</v>
      </c>
      <c r="R236" s="2" t="s">
        <v>124</v>
      </c>
    </row>
    <row r="237" spans="1:18" x14ac:dyDescent="0.2">
      <c r="A237" s="2" t="s">
        <v>352</v>
      </c>
      <c r="B237" s="2" t="s">
        <v>171</v>
      </c>
      <c r="C237" s="6">
        <v>150</v>
      </c>
      <c r="D237" s="6">
        <v>150</v>
      </c>
      <c r="E237" s="2">
        <v>600</v>
      </c>
      <c r="F237" s="2">
        <v>2730</v>
      </c>
      <c r="G237" s="8">
        <f>C237/E237</f>
        <v>0.25</v>
      </c>
      <c r="H237" s="5">
        <f>(C237/E237)/(F237/10000)</f>
        <v>0.91575091575091572</v>
      </c>
      <c r="J237" s="2">
        <v>18</v>
      </c>
      <c r="K237" s="4">
        <f t="shared" si="33"/>
        <v>8.3333333333333339</v>
      </c>
      <c r="L237" s="2">
        <v>12</v>
      </c>
      <c r="M237" s="8">
        <f>C237/L237</f>
        <v>12.5</v>
      </c>
      <c r="N237" s="2">
        <v>1999</v>
      </c>
      <c r="P237" s="2">
        <v>10</v>
      </c>
      <c r="Q237" s="2">
        <v>42</v>
      </c>
      <c r="R237" s="2" t="s">
        <v>70</v>
      </c>
    </row>
    <row r="238" spans="1:18" x14ac:dyDescent="0.2">
      <c r="A238" s="2" t="s">
        <v>353</v>
      </c>
      <c r="B238" s="2" t="s">
        <v>34</v>
      </c>
      <c r="C238" s="3">
        <v>125</v>
      </c>
      <c r="D238" s="3">
        <v>28</v>
      </c>
      <c r="E238" s="2">
        <v>424</v>
      </c>
      <c r="G238" s="4">
        <f t="shared" si="3"/>
        <v>0.294811320754717</v>
      </c>
      <c r="H238" s="5"/>
      <c r="J238" s="2">
        <v>18</v>
      </c>
      <c r="K238" s="4">
        <f t="shared" si="33"/>
        <v>6.9444444444444446</v>
      </c>
      <c r="L238" s="2">
        <v>4</v>
      </c>
      <c r="M238" s="4">
        <f>+C238/L238</f>
        <v>31.25</v>
      </c>
      <c r="N238" s="2">
        <v>1987</v>
      </c>
      <c r="P238" s="2">
        <v>1</v>
      </c>
      <c r="Q238" s="2">
        <v>1</v>
      </c>
      <c r="R238" s="2" t="s">
        <v>32</v>
      </c>
    </row>
    <row r="239" spans="1:18" x14ac:dyDescent="0.2">
      <c r="A239" s="2" t="s">
        <v>354</v>
      </c>
      <c r="B239" s="2" t="s">
        <v>34</v>
      </c>
      <c r="C239" s="3">
        <v>120</v>
      </c>
      <c r="D239" s="3">
        <v>30</v>
      </c>
      <c r="E239" s="2">
        <v>429</v>
      </c>
      <c r="G239" s="4">
        <f t="shared" si="3"/>
        <v>0.27972027972027974</v>
      </c>
      <c r="H239" s="5"/>
      <c r="J239" s="2">
        <v>18</v>
      </c>
      <c r="K239" s="4">
        <f t="shared" si="33"/>
        <v>6.666666666666667</v>
      </c>
      <c r="L239" s="2">
        <v>5</v>
      </c>
      <c r="M239" s="4">
        <f>+C239/L239</f>
        <v>24</v>
      </c>
      <c r="N239" s="2">
        <v>1971</v>
      </c>
      <c r="O239" s="2">
        <v>2000</v>
      </c>
      <c r="P239" s="2">
        <v>9</v>
      </c>
      <c r="Q239" s="2">
        <v>9</v>
      </c>
      <c r="R239" s="2" t="s">
        <v>32</v>
      </c>
    </row>
    <row r="240" spans="1:18" x14ac:dyDescent="0.2">
      <c r="A240" s="2" t="s">
        <v>355</v>
      </c>
      <c r="B240" s="2" t="s">
        <v>133</v>
      </c>
      <c r="C240" s="3">
        <v>382</v>
      </c>
      <c r="D240" s="3">
        <v>94</v>
      </c>
      <c r="E240" s="2">
        <v>453</v>
      </c>
      <c r="F240" s="2">
        <v>3500</v>
      </c>
      <c r="G240" s="4">
        <f t="shared" si="3"/>
        <v>0.8432671081677704</v>
      </c>
      <c r="H240" s="5">
        <f>(C240/E240)/(F240/10000)</f>
        <v>2.4093345947650584</v>
      </c>
      <c r="J240" s="2">
        <v>17</v>
      </c>
      <c r="K240" s="4">
        <f t="shared" si="33"/>
        <v>22.470588235294116</v>
      </c>
      <c r="L240" s="2">
        <v>7</v>
      </c>
      <c r="M240" s="4">
        <f>+C240/L240</f>
        <v>54.571428571428569</v>
      </c>
      <c r="N240" s="2">
        <v>1994</v>
      </c>
      <c r="P240" s="2">
        <v>13</v>
      </c>
      <c r="Q240" s="2">
        <v>15</v>
      </c>
      <c r="R240" s="2" t="s">
        <v>81</v>
      </c>
    </row>
    <row r="241" spans="1:18" x14ac:dyDescent="0.2">
      <c r="A241" s="2" t="s">
        <v>356</v>
      </c>
      <c r="B241" s="2" t="s">
        <v>133</v>
      </c>
      <c r="C241" s="3">
        <v>254</v>
      </c>
      <c r="D241" s="3">
        <v>60</v>
      </c>
      <c r="E241" s="2">
        <v>451</v>
      </c>
      <c r="G241" s="4">
        <f t="shared" si="3"/>
        <v>0.56319290465631933</v>
      </c>
      <c r="H241" s="5"/>
      <c r="J241" s="2">
        <v>17</v>
      </c>
      <c r="K241" s="4">
        <f t="shared" si="33"/>
        <v>14.941176470588236</v>
      </c>
      <c r="L241" s="2">
        <v>23</v>
      </c>
      <c r="M241" s="8">
        <f>C241/L241</f>
        <v>11.043478260869565</v>
      </c>
      <c r="N241" s="2">
        <v>1996</v>
      </c>
      <c r="P241" s="2">
        <v>31</v>
      </c>
      <c r="Q241" s="2">
        <v>31</v>
      </c>
      <c r="R241" s="2" t="s">
        <v>70</v>
      </c>
    </row>
    <row r="242" spans="1:18" x14ac:dyDescent="0.2">
      <c r="A242" s="2" t="s">
        <v>357</v>
      </c>
      <c r="B242" s="2" t="s">
        <v>133</v>
      </c>
      <c r="C242" s="3">
        <v>470</v>
      </c>
      <c r="D242" s="3">
        <v>136</v>
      </c>
      <c r="E242" s="2">
        <v>469</v>
      </c>
      <c r="F242" s="2">
        <v>3400</v>
      </c>
      <c r="G242" s="4">
        <f t="shared" si="3"/>
        <v>1.0021321961620469</v>
      </c>
      <c r="H242" s="5">
        <f>(C242/E242)/(F242/10000)</f>
        <v>2.9474476357707258</v>
      </c>
      <c r="J242" s="2">
        <v>16</v>
      </c>
      <c r="K242" s="4">
        <f t="shared" si="33"/>
        <v>29.375</v>
      </c>
      <c r="L242" s="2">
        <v>15</v>
      </c>
      <c r="M242" s="4">
        <f>+C242/L242</f>
        <v>31.333333333333332</v>
      </c>
      <c r="N242" s="2">
        <v>1986</v>
      </c>
      <c r="P242" s="2">
        <v>36</v>
      </c>
      <c r="Q242" s="2">
        <v>44</v>
      </c>
      <c r="R242" s="2" t="s">
        <v>32</v>
      </c>
    </row>
    <row r="243" spans="1:18" x14ac:dyDescent="0.2">
      <c r="A243" s="2" t="s">
        <v>358</v>
      </c>
      <c r="B243" s="2" t="s">
        <v>159</v>
      </c>
      <c r="C243" s="3">
        <v>253</v>
      </c>
      <c r="D243" s="3">
        <v>253</v>
      </c>
      <c r="E243" s="2">
        <v>380</v>
      </c>
      <c r="G243" s="4">
        <f t="shared" si="3"/>
        <v>0.66578947368421049</v>
      </c>
      <c r="H243" s="5"/>
      <c r="J243" s="2">
        <v>16</v>
      </c>
      <c r="K243" s="4">
        <f t="shared" si="33"/>
        <v>15.8125</v>
      </c>
      <c r="L243" s="2">
        <v>10</v>
      </c>
      <c r="M243" s="8">
        <f>C243/L243</f>
        <v>25.3</v>
      </c>
      <c r="N243" s="2">
        <v>1977</v>
      </c>
      <c r="P243" s="2">
        <v>2</v>
      </c>
      <c r="Q243" s="2">
        <v>25</v>
      </c>
      <c r="R243" s="2" t="s">
        <v>174</v>
      </c>
    </row>
    <row r="244" spans="1:18" x14ac:dyDescent="0.2">
      <c r="A244" s="2" t="s">
        <v>359</v>
      </c>
      <c r="B244" s="2" t="s">
        <v>122</v>
      </c>
      <c r="C244" s="6">
        <v>245</v>
      </c>
      <c r="D244" s="6">
        <v>75</v>
      </c>
      <c r="E244" s="2">
        <v>420</v>
      </c>
      <c r="G244" s="4">
        <f t="shared" si="3"/>
        <v>0.58333333333333337</v>
      </c>
      <c r="H244" s="5"/>
      <c r="J244" s="2">
        <v>16</v>
      </c>
      <c r="K244" s="4">
        <f t="shared" si="33"/>
        <v>15.3125</v>
      </c>
      <c r="L244" s="2">
        <v>6</v>
      </c>
      <c r="M244" s="4">
        <f>+C244/L244</f>
        <v>40.833333333333336</v>
      </c>
      <c r="N244" s="2">
        <v>1994</v>
      </c>
      <c r="P244" s="2">
        <v>10</v>
      </c>
      <c r="Q244" s="2">
        <v>10</v>
      </c>
      <c r="R244" s="2" t="s">
        <v>32</v>
      </c>
    </row>
    <row r="245" spans="1:18" x14ac:dyDescent="0.2">
      <c r="A245" s="2" t="s">
        <v>360</v>
      </c>
      <c r="B245" s="2" t="s">
        <v>92</v>
      </c>
      <c r="C245" s="3">
        <v>210</v>
      </c>
      <c r="D245" s="3"/>
      <c r="E245" s="2">
        <v>270</v>
      </c>
      <c r="F245" s="2">
        <v>3476</v>
      </c>
      <c r="G245" s="4">
        <f t="shared" si="3"/>
        <v>0.77777777777777779</v>
      </c>
      <c r="H245" s="5">
        <f>(C245/E245)/(F245/10000)</f>
        <v>2.2375655287047693</v>
      </c>
      <c r="J245" s="2">
        <v>16</v>
      </c>
      <c r="K245" s="4">
        <f t="shared" si="33"/>
        <v>13.125</v>
      </c>
      <c r="L245" s="2">
        <v>0</v>
      </c>
      <c r="M245" s="4"/>
      <c r="N245" s="2">
        <v>1988</v>
      </c>
      <c r="P245" s="2">
        <v>11</v>
      </c>
      <c r="Q245" s="2">
        <v>41</v>
      </c>
      <c r="R245" s="2" t="s">
        <v>29</v>
      </c>
    </row>
    <row r="246" spans="1:18" x14ac:dyDescent="0.2">
      <c r="A246" s="2" t="s">
        <v>361</v>
      </c>
      <c r="B246" s="2" t="s">
        <v>362</v>
      </c>
      <c r="C246" s="6">
        <v>207</v>
      </c>
      <c r="D246" s="6">
        <v>125</v>
      </c>
      <c r="E246" s="2">
        <v>443</v>
      </c>
      <c r="G246" s="8">
        <f>C246/E246</f>
        <v>0.46726862302483069</v>
      </c>
      <c r="J246" s="2">
        <v>15</v>
      </c>
      <c r="K246" s="4">
        <f t="shared" si="33"/>
        <v>13.8</v>
      </c>
      <c r="L246" s="2">
        <v>4</v>
      </c>
      <c r="M246" s="8">
        <f>C246/L246</f>
        <v>51.75</v>
      </c>
      <c r="N246" s="2">
        <v>1987</v>
      </c>
      <c r="P246" s="2">
        <v>58</v>
      </c>
      <c r="Q246" s="2">
        <v>69</v>
      </c>
      <c r="R246" s="2" t="s">
        <v>94</v>
      </c>
    </row>
    <row r="247" spans="1:18" x14ac:dyDescent="0.2">
      <c r="A247" s="2" t="s">
        <v>363</v>
      </c>
      <c r="B247" s="2" t="s">
        <v>364</v>
      </c>
      <c r="C247" s="6">
        <v>80</v>
      </c>
      <c r="D247" s="6">
        <v>40</v>
      </c>
      <c r="E247" s="2">
        <v>664</v>
      </c>
      <c r="G247" s="8">
        <f>C247/E247</f>
        <v>0.12048192771084337</v>
      </c>
      <c r="J247" s="2">
        <v>15</v>
      </c>
      <c r="K247" s="4">
        <f t="shared" si="33"/>
        <v>5.333333333333333</v>
      </c>
      <c r="L247" s="2">
        <v>3</v>
      </c>
      <c r="M247" s="8">
        <f>C247/L247</f>
        <v>26.666666666666668</v>
      </c>
      <c r="N247" s="2">
        <v>1986</v>
      </c>
      <c r="P247" s="2">
        <v>15</v>
      </c>
      <c r="Q247" s="2">
        <v>23</v>
      </c>
      <c r="R247" s="2" t="s">
        <v>174</v>
      </c>
    </row>
    <row r="248" spans="1:18" x14ac:dyDescent="0.2">
      <c r="A248" s="2" t="s">
        <v>365</v>
      </c>
      <c r="B248" s="2" t="s">
        <v>34</v>
      </c>
      <c r="C248" s="3">
        <v>658</v>
      </c>
      <c r="D248" s="3">
        <v>658</v>
      </c>
      <c r="E248" s="2">
        <v>360</v>
      </c>
      <c r="G248" s="4">
        <f>+C248/E248</f>
        <v>1.8277777777777777</v>
      </c>
      <c r="H248" s="5"/>
      <c r="J248" s="2">
        <v>14</v>
      </c>
      <c r="K248" s="4">
        <f t="shared" si="33"/>
        <v>47</v>
      </c>
      <c r="L248" s="2">
        <v>11</v>
      </c>
      <c r="M248" s="8">
        <f>C248/L248</f>
        <v>59.81818181818182</v>
      </c>
      <c r="N248" s="2">
        <v>1976</v>
      </c>
      <c r="P248" s="2">
        <v>1</v>
      </c>
      <c r="Q248" s="2">
        <v>1</v>
      </c>
      <c r="R248" s="2" t="s">
        <v>29</v>
      </c>
    </row>
    <row r="249" spans="1:18" x14ac:dyDescent="0.2">
      <c r="A249" s="2" t="s">
        <v>366</v>
      </c>
      <c r="B249" s="2" t="s">
        <v>48</v>
      </c>
      <c r="C249" s="3">
        <v>431</v>
      </c>
      <c r="D249" s="3">
        <v>65</v>
      </c>
      <c r="E249" s="2">
        <v>775</v>
      </c>
      <c r="F249" s="2">
        <v>2838</v>
      </c>
      <c r="G249" s="4">
        <f>+C249/E249</f>
        <v>0.55612903225806454</v>
      </c>
      <c r="H249" s="5">
        <f>(C249/E249)/(F249/10000)</f>
        <v>1.9595808042919822</v>
      </c>
      <c r="J249" s="2">
        <v>14</v>
      </c>
      <c r="K249" s="4">
        <f t="shared" ref="K249:K291" si="34">+C249/J249</f>
        <v>30.785714285714285</v>
      </c>
      <c r="L249" s="2">
        <v>1</v>
      </c>
      <c r="M249" s="4">
        <f>+C249/L249</f>
        <v>431</v>
      </c>
      <c r="N249" s="2">
        <v>1984</v>
      </c>
      <c r="P249" s="2">
        <v>19</v>
      </c>
      <c r="Q249" s="2">
        <v>24</v>
      </c>
      <c r="R249" s="2" t="s">
        <v>32</v>
      </c>
    </row>
    <row r="250" spans="1:18" x14ac:dyDescent="0.2">
      <c r="A250" s="2" t="s">
        <v>367</v>
      </c>
      <c r="B250" s="2" t="s">
        <v>122</v>
      </c>
      <c r="C250" s="6">
        <v>515</v>
      </c>
      <c r="D250" s="6">
        <v>68</v>
      </c>
      <c r="E250" s="2">
        <v>236</v>
      </c>
      <c r="G250" s="8">
        <f>C250/E250</f>
        <v>2.1822033898305087</v>
      </c>
      <c r="J250" s="2">
        <v>13</v>
      </c>
      <c r="K250" s="4">
        <f t="shared" ref="K250:K257" si="35">+C250/J250</f>
        <v>39.615384615384613</v>
      </c>
      <c r="L250" s="2">
        <v>4</v>
      </c>
      <c r="M250" s="8">
        <f>C250/L250</f>
        <v>128.75</v>
      </c>
      <c r="N250" s="2">
        <v>1996</v>
      </c>
      <c r="P250" s="2">
        <v>12</v>
      </c>
      <c r="Q250" s="2">
        <v>12</v>
      </c>
      <c r="R250" s="2" t="s">
        <v>41</v>
      </c>
    </row>
    <row r="251" spans="1:18" x14ac:dyDescent="0.2">
      <c r="A251" s="2" t="s">
        <v>368</v>
      </c>
      <c r="B251" s="2" t="s">
        <v>48</v>
      </c>
      <c r="C251" s="3">
        <v>269</v>
      </c>
      <c r="D251" s="3">
        <v>95</v>
      </c>
      <c r="E251" s="2">
        <v>644</v>
      </c>
      <c r="F251" s="2">
        <v>3278</v>
      </c>
      <c r="G251" s="4">
        <f>+C251/E251</f>
        <v>0.41770186335403725</v>
      </c>
      <c r="H251" s="5">
        <f>(C251/E251)/(F251/10000)</f>
        <v>1.274258277468082</v>
      </c>
      <c r="J251" s="2">
        <v>13</v>
      </c>
      <c r="K251" s="4">
        <f t="shared" si="35"/>
        <v>20.692307692307693</v>
      </c>
      <c r="L251" s="2">
        <v>0</v>
      </c>
      <c r="M251" s="4"/>
      <c r="N251" s="2">
        <v>1989</v>
      </c>
      <c r="P251" s="2">
        <v>7</v>
      </c>
      <c r="Q251" s="2">
        <v>8</v>
      </c>
      <c r="R251" s="2" t="s">
        <v>174</v>
      </c>
    </row>
    <row r="252" spans="1:18" x14ac:dyDescent="0.2">
      <c r="A252" s="2" t="s">
        <v>369</v>
      </c>
      <c r="B252" s="2" t="s">
        <v>34</v>
      </c>
      <c r="C252" s="3">
        <v>184</v>
      </c>
      <c r="D252" s="3">
        <v>40</v>
      </c>
      <c r="E252" s="2">
        <v>350</v>
      </c>
      <c r="F252" s="2">
        <v>3036</v>
      </c>
      <c r="G252" s="4">
        <f t="shared" si="3"/>
        <v>0.52571428571428569</v>
      </c>
      <c r="H252" s="5">
        <f>(C252/E252)/(F252/10000)</f>
        <v>1.7316017316017316</v>
      </c>
      <c r="J252" s="2">
        <v>13</v>
      </c>
      <c r="K252" s="4">
        <f t="shared" si="35"/>
        <v>14.153846153846153</v>
      </c>
      <c r="L252" s="2">
        <v>8</v>
      </c>
      <c r="M252" s="4">
        <f t="shared" ref="M252:M259" si="36">+C252/L252</f>
        <v>23</v>
      </c>
      <c r="N252" s="2">
        <v>1996</v>
      </c>
      <c r="P252" s="2">
        <v>11</v>
      </c>
      <c r="Q252" s="2">
        <v>11</v>
      </c>
      <c r="R252" s="2" t="s">
        <v>32</v>
      </c>
    </row>
    <row r="253" spans="1:18" x14ac:dyDescent="0.2">
      <c r="A253" s="2" t="s">
        <v>370</v>
      </c>
      <c r="B253" s="2" t="s">
        <v>34</v>
      </c>
      <c r="C253" s="3">
        <v>131</v>
      </c>
      <c r="D253" s="3">
        <v>54</v>
      </c>
      <c r="E253" s="2">
        <v>506</v>
      </c>
      <c r="G253" s="4">
        <f>+C253/E253</f>
        <v>0.25889328063241107</v>
      </c>
      <c r="H253" s="5"/>
      <c r="J253" s="2">
        <v>12</v>
      </c>
      <c r="K253" s="4">
        <f t="shared" si="35"/>
        <v>10.916666666666666</v>
      </c>
      <c r="L253" s="2">
        <v>10</v>
      </c>
      <c r="M253" s="4">
        <f t="shared" si="36"/>
        <v>13.1</v>
      </c>
      <c r="N253" s="2">
        <v>1949</v>
      </c>
      <c r="P253" s="2">
        <v>5</v>
      </c>
      <c r="Q253" s="2">
        <v>12</v>
      </c>
      <c r="R253" s="2" t="s">
        <v>32</v>
      </c>
    </row>
    <row r="254" spans="1:18" x14ac:dyDescent="0.2">
      <c r="A254" s="2" t="s">
        <v>371</v>
      </c>
      <c r="B254" s="2" t="s">
        <v>372</v>
      </c>
      <c r="C254" s="6">
        <v>40</v>
      </c>
      <c r="D254" s="6">
        <v>25</v>
      </c>
      <c r="E254" s="2">
        <v>278</v>
      </c>
      <c r="G254" s="8">
        <f>C254/E254</f>
        <v>0.14388489208633093</v>
      </c>
      <c r="J254" s="2">
        <v>12</v>
      </c>
      <c r="K254" s="4">
        <f t="shared" si="35"/>
        <v>3.3333333333333335</v>
      </c>
      <c r="L254" s="2">
        <v>4</v>
      </c>
      <c r="M254" s="4">
        <f t="shared" si="36"/>
        <v>10</v>
      </c>
      <c r="N254" s="2">
        <v>1967</v>
      </c>
      <c r="P254" s="2">
        <v>17</v>
      </c>
      <c r="Q254" s="2">
        <v>25</v>
      </c>
      <c r="R254" s="2" t="s">
        <v>41</v>
      </c>
    </row>
    <row r="255" spans="1:18" x14ac:dyDescent="0.2">
      <c r="A255" s="2" t="s">
        <v>373</v>
      </c>
      <c r="B255" s="2" t="s">
        <v>122</v>
      </c>
      <c r="C255" s="3">
        <v>396</v>
      </c>
      <c r="D255" s="3">
        <v>240</v>
      </c>
      <c r="E255" s="2">
        <v>440</v>
      </c>
      <c r="G255" s="4">
        <f>+C255/E255</f>
        <v>0.9</v>
      </c>
      <c r="H255" s="5"/>
      <c r="J255" s="2">
        <v>11</v>
      </c>
      <c r="K255" s="4">
        <f t="shared" si="35"/>
        <v>36</v>
      </c>
      <c r="L255" s="2">
        <v>4</v>
      </c>
      <c r="M255" s="4">
        <f t="shared" si="36"/>
        <v>99</v>
      </c>
      <c r="N255" s="2">
        <v>1992</v>
      </c>
      <c r="P255" s="2">
        <v>11</v>
      </c>
      <c r="Q255" s="2">
        <v>11</v>
      </c>
      <c r="R255" s="2" t="s">
        <v>94</v>
      </c>
    </row>
    <row r="256" spans="1:18" x14ac:dyDescent="0.2">
      <c r="A256" s="2" t="s">
        <v>374</v>
      </c>
      <c r="B256" s="2" t="s">
        <v>122</v>
      </c>
      <c r="C256" s="3">
        <v>325</v>
      </c>
      <c r="D256" s="3">
        <v>62</v>
      </c>
      <c r="E256" s="2">
        <v>580</v>
      </c>
      <c r="G256" s="4">
        <f>+C256/E256</f>
        <v>0.56034482758620685</v>
      </c>
      <c r="H256" s="5"/>
      <c r="J256" s="2">
        <v>11</v>
      </c>
      <c r="K256" s="4">
        <f t="shared" si="35"/>
        <v>29.545454545454547</v>
      </c>
      <c r="L256" s="2">
        <v>7</v>
      </c>
      <c r="M256" s="4">
        <f t="shared" si="36"/>
        <v>46.428571428571431</v>
      </c>
      <c r="N256" s="2">
        <v>1994</v>
      </c>
      <c r="P256" s="2">
        <v>7</v>
      </c>
      <c r="Q256" s="2">
        <v>8</v>
      </c>
      <c r="R256" s="2" t="s">
        <v>29</v>
      </c>
    </row>
    <row r="257" spans="1:18" x14ac:dyDescent="0.2">
      <c r="A257" s="2" t="s">
        <v>375</v>
      </c>
      <c r="B257" s="2" t="s">
        <v>48</v>
      </c>
      <c r="C257" s="3">
        <v>242</v>
      </c>
      <c r="D257" s="3">
        <v>95</v>
      </c>
      <c r="E257" s="2">
        <v>485</v>
      </c>
      <c r="G257" s="4">
        <f>+C257/E257</f>
        <v>0.49896907216494846</v>
      </c>
      <c r="H257" s="5"/>
      <c r="J257" s="2">
        <v>10</v>
      </c>
      <c r="K257" s="4">
        <f t="shared" si="35"/>
        <v>24.2</v>
      </c>
      <c r="L257" s="2">
        <v>4</v>
      </c>
      <c r="M257" s="4">
        <f t="shared" si="36"/>
        <v>60.5</v>
      </c>
      <c r="N257" s="2">
        <v>1990</v>
      </c>
      <c r="P257" s="2">
        <v>16</v>
      </c>
      <c r="Q257" s="2">
        <v>40</v>
      </c>
      <c r="R257" s="2" t="s">
        <v>41</v>
      </c>
    </row>
    <row r="258" spans="1:18" x14ac:dyDescent="0.2">
      <c r="A258" s="2" t="s">
        <v>376</v>
      </c>
      <c r="B258" s="2" t="s">
        <v>34</v>
      </c>
      <c r="C258" s="3">
        <v>199</v>
      </c>
      <c r="D258" s="3"/>
      <c r="E258" s="2">
        <v>370</v>
      </c>
      <c r="G258" s="4">
        <f>+C258/E258</f>
        <v>0.53783783783783778</v>
      </c>
      <c r="H258" s="5"/>
      <c r="J258" s="2">
        <v>9</v>
      </c>
      <c r="K258" s="4">
        <f t="shared" si="34"/>
        <v>22.111111111111111</v>
      </c>
      <c r="L258" s="2">
        <v>6</v>
      </c>
      <c r="M258" s="4">
        <f t="shared" si="36"/>
        <v>33.166666666666664</v>
      </c>
      <c r="N258" s="2">
        <v>1997</v>
      </c>
      <c r="P258" s="2">
        <v>24</v>
      </c>
      <c r="Q258" s="2">
        <v>24</v>
      </c>
      <c r="R258" s="2" t="s">
        <v>72</v>
      </c>
    </row>
    <row r="259" spans="1:18" x14ac:dyDescent="0.2">
      <c r="A259" s="2" t="s">
        <v>377</v>
      </c>
      <c r="B259" s="2" t="s">
        <v>34</v>
      </c>
      <c r="C259" s="6">
        <v>326</v>
      </c>
      <c r="D259" s="6">
        <v>114</v>
      </c>
      <c r="E259" s="2">
        <v>165</v>
      </c>
      <c r="F259" s="2">
        <v>4836</v>
      </c>
      <c r="G259" s="8">
        <f>C259/E259</f>
        <v>1.9757575757575758</v>
      </c>
      <c r="H259" s="5">
        <f>(C259/E259)/(F259/10000)</f>
        <v>4.0855202145524734</v>
      </c>
      <c r="J259" s="2">
        <v>8</v>
      </c>
      <c r="K259" s="4">
        <f t="shared" si="34"/>
        <v>40.75</v>
      </c>
      <c r="L259" s="2">
        <v>8</v>
      </c>
      <c r="M259" s="4">
        <f t="shared" si="36"/>
        <v>40.75</v>
      </c>
      <c r="N259" s="2">
        <v>1997</v>
      </c>
      <c r="P259" s="2">
        <v>11</v>
      </c>
      <c r="Q259" s="2">
        <v>11</v>
      </c>
      <c r="R259" s="2" t="s">
        <v>75</v>
      </c>
    </row>
    <row r="260" spans="1:18" x14ac:dyDescent="0.2">
      <c r="A260" s="2" t="s">
        <v>378</v>
      </c>
      <c r="B260" s="2" t="s">
        <v>379</v>
      </c>
      <c r="C260" s="6">
        <v>44</v>
      </c>
      <c r="D260" s="6">
        <v>22</v>
      </c>
      <c r="E260" s="2">
        <v>250</v>
      </c>
      <c r="F260" s="2">
        <v>3285</v>
      </c>
      <c r="G260" s="8">
        <f>C260/E260</f>
        <v>0.17599999999999999</v>
      </c>
      <c r="H260" s="5">
        <f>(C260/E260)/(F260/10000)</f>
        <v>0.53576864535768642</v>
      </c>
      <c r="J260" s="2">
        <v>8</v>
      </c>
      <c r="K260" s="4">
        <f t="shared" si="34"/>
        <v>5.5</v>
      </c>
      <c r="L260" s="2">
        <v>0</v>
      </c>
      <c r="M260" s="8" t="s">
        <v>0</v>
      </c>
      <c r="N260" s="2">
        <v>1971</v>
      </c>
      <c r="P260" s="2">
        <v>3</v>
      </c>
      <c r="Q260" s="2">
        <v>9</v>
      </c>
      <c r="R260" s="2" t="s">
        <v>32</v>
      </c>
    </row>
    <row r="261" spans="1:18" x14ac:dyDescent="0.2">
      <c r="A261" s="2" t="s">
        <v>380</v>
      </c>
      <c r="B261" s="2" t="s">
        <v>248</v>
      </c>
      <c r="C261" s="3">
        <v>968</v>
      </c>
      <c r="D261" s="3">
        <v>148</v>
      </c>
      <c r="E261" s="2">
        <v>960</v>
      </c>
      <c r="G261" s="8">
        <f>C261/E261</f>
        <v>1.0083333333333333</v>
      </c>
      <c r="I261" s="2">
        <v>2.7E-2</v>
      </c>
      <c r="J261" s="2">
        <v>7</v>
      </c>
      <c r="K261" s="4">
        <f t="shared" si="34"/>
        <v>138.28571428571428</v>
      </c>
      <c r="L261" s="2">
        <v>3</v>
      </c>
      <c r="M261" s="4">
        <f>+D261/L261</f>
        <v>49.333333333333336</v>
      </c>
      <c r="N261" s="2">
        <v>1958</v>
      </c>
      <c r="P261" s="2">
        <v>65</v>
      </c>
      <c r="Q261" s="2">
        <v>267</v>
      </c>
      <c r="R261" s="2" t="s">
        <v>174</v>
      </c>
    </row>
    <row r="262" spans="1:18" x14ac:dyDescent="0.2">
      <c r="A262" s="2" t="s">
        <v>381</v>
      </c>
      <c r="B262" s="2" t="s">
        <v>51</v>
      </c>
      <c r="C262" s="3">
        <v>315</v>
      </c>
      <c r="D262" s="3">
        <v>315</v>
      </c>
      <c r="E262" s="2">
        <v>858</v>
      </c>
      <c r="F262" s="2">
        <v>2730</v>
      </c>
      <c r="G262" s="4">
        <f>+C262/E262</f>
        <v>0.36713286713286714</v>
      </c>
      <c r="H262" s="5">
        <f>(C262/E262)/(F262/10000)</f>
        <v>1.3448090371167294</v>
      </c>
      <c r="J262" s="2">
        <v>7</v>
      </c>
      <c r="K262" s="4">
        <f t="shared" si="34"/>
        <v>45</v>
      </c>
      <c r="L262" s="2">
        <v>7</v>
      </c>
      <c r="M262" s="4">
        <f>+C262/L262</f>
        <v>45</v>
      </c>
      <c r="N262" s="2">
        <v>1998</v>
      </c>
      <c r="P262" s="2">
        <v>72</v>
      </c>
      <c r="Q262" s="2">
        <v>72</v>
      </c>
      <c r="R262" s="2" t="s">
        <v>59</v>
      </c>
    </row>
    <row r="263" spans="1:18" x14ac:dyDescent="0.2">
      <c r="A263" s="2" t="s">
        <v>382</v>
      </c>
      <c r="B263" s="2" t="s">
        <v>383</v>
      </c>
      <c r="C263" s="6">
        <v>80</v>
      </c>
      <c r="D263" s="6">
        <v>40</v>
      </c>
      <c r="E263" s="2">
        <v>391</v>
      </c>
      <c r="F263" s="2">
        <v>1984</v>
      </c>
      <c r="G263" s="4">
        <f>+C263/E263</f>
        <v>0.20460358056265984</v>
      </c>
      <c r="H263" s="5">
        <f>(C263/E263)/(F263/10000)</f>
        <v>1.0312680471908258</v>
      </c>
      <c r="J263" s="2">
        <v>7</v>
      </c>
      <c r="K263" s="4">
        <f t="shared" si="34"/>
        <v>11.428571428571429</v>
      </c>
      <c r="L263" s="2">
        <v>3</v>
      </c>
      <c r="M263" s="4">
        <f>+C263/L263</f>
        <v>26.666666666666668</v>
      </c>
      <c r="N263" s="2">
        <v>1998</v>
      </c>
      <c r="P263" s="2">
        <v>16</v>
      </c>
      <c r="Q263" s="2">
        <v>16</v>
      </c>
      <c r="R263" s="2" t="s">
        <v>32</v>
      </c>
    </row>
    <row r="264" spans="1:18" x14ac:dyDescent="0.2">
      <c r="A264" s="2" t="s">
        <v>384</v>
      </c>
      <c r="B264" s="2" t="s">
        <v>248</v>
      </c>
      <c r="C264" s="3">
        <v>823</v>
      </c>
      <c r="D264" s="3">
        <v>141</v>
      </c>
      <c r="E264" s="2">
        <v>350</v>
      </c>
      <c r="G264" s="8">
        <f>C264/E264</f>
        <v>2.3514285714285714</v>
      </c>
      <c r="I264" s="2">
        <v>0</v>
      </c>
      <c r="J264" s="2">
        <v>6</v>
      </c>
      <c r="K264" s="4">
        <f t="shared" si="34"/>
        <v>137.16666666666666</v>
      </c>
      <c r="L264" s="2">
        <v>0</v>
      </c>
      <c r="N264" s="2">
        <v>1996</v>
      </c>
      <c r="P264" s="2">
        <v>25</v>
      </c>
      <c r="Q264" s="2">
        <v>76</v>
      </c>
      <c r="R264" s="2" t="s">
        <v>174</v>
      </c>
    </row>
    <row r="265" spans="1:18" x14ac:dyDescent="0.2">
      <c r="A265" s="2" t="s">
        <v>385</v>
      </c>
      <c r="B265" s="2" t="s">
        <v>51</v>
      </c>
      <c r="C265" s="3">
        <v>435</v>
      </c>
      <c r="D265" s="3"/>
      <c r="E265" s="2">
        <v>420</v>
      </c>
      <c r="F265" s="2">
        <v>2468</v>
      </c>
      <c r="G265" s="4">
        <f t="shared" si="3"/>
        <v>1.0357142857142858</v>
      </c>
      <c r="H265" s="5">
        <f>(C265/E265)/(F265/10000)</f>
        <v>4.1965732808520499</v>
      </c>
      <c r="J265" s="2">
        <v>6</v>
      </c>
      <c r="K265" s="4">
        <f t="shared" si="34"/>
        <v>72.5</v>
      </c>
      <c r="L265" s="2">
        <v>6</v>
      </c>
      <c r="M265" s="4">
        <f>+C265/L265</f>
        <v>72.5</v>
      </c>
      <c r="N265" s="2">
        <v>1946</v>
      </c>
      <c r="P265" s="2">
        <v>9</v>
      </c>
      <c r="Q265" s="2">
        <v>19</v>
      </c>
      <c r="R265" s="2" t="s">
        <v>32</v>
      </c>
    </row>
    <row r="266" spans="1:18" x14ac:dyDescent="0.2">
      <c r="A266" s="2" t="s">
        <v>386</v>
      </c>
      <c r="B266" s="2" t="s">
        <v>92</v>
      </c>
      <c r="C266" s="3">
        <v>438</v>
      </c>
      <c r="D266" s="3">
        <v>240</v>
      </c>
      <c r="E266" s="2">
        <v>537</v>
      </c>
      <c r="F266" s="2">
        <v>3182</v>
      </c>
      <c r="G266" s="4">
        <f t="shared" si="3"/>
        <v>0.81564245810055869</v>
      </c>
      <c r="H266" s="5">
        <f>(C266/E266)/(F266/10000)</f>
        <v>2.5633012511016933</v>
      </c>
      <c r="J266" s="2">
        <v>5</v>
      </c>
      <c r="K266" s="4">
        <f t="shared" si="34"/>
        <v>87.6</v>
      </c>
      <c r="L266" s="2">
        <v>5</v>
      </c>
      <c r="M266" s="4">
        <f>+C266/L266</f>
        <v>87.6</v>
      </c>
      <c r="N266" s="2">
        <v>1994</v>
      </c>
      <c r="P266" s="2">
        <v>8</v>
      </c>
      <c r="Q266" s="2">
        <v>8</v>
      </c>
      <c r="R266" s="2" t="s">
        <v>66</v>
      </c>
    </row>
    <row r="267" spans="1:18" x14ac:dyDescent="0.2">
      <c r="A267" s="2" t="s">
        <v>387</v>
      </c>
      <c r="B267" s="2" t="s">
        <v>34</v>
      </c>
      <c r="C267" s="3">
        <v>259</v>
      </c>
      <c r="D267" s="3">
        <v>53</v>
      </c>
      <c r="E267" s="2">
        <v>410</v>
      </c>
      <c r="G267" s="4">
        <f t="shared" si="3"/>
        <v>0.63170731707317074</v>
      </c>
      <c r="H267" s="5"/>
      <c r="J267" s="2">
        <v>5</v>
      </c>
      <c r="K267" s="4">
        <f t="shared" si="34"/>
        <v>51.8</v>
      </c>
      <c r="L267" s="2">
        <v>5</v>
      </c>
      <c r="M267" s="4">
        <f>+E267/L267</f>
        <v>82</v>
      </c>
      <c r="N267" s="2">
        <v>1998</v>
      </c>
      <c r="O267" s="2" t="s">
        <v>0</v>
      </c>
      <c r="P267" s="2">
        <v>27</v>
      </c>
      <c r="Q267" s="2">
        <v>27</v>
      </c>
      <c r="R267" s="2" t="s">
        <v>94</v>
      </c>
    </row>
    <row r="268" spans="1:18" x14ac:dyDescent="0.2">
      <c r="A268" s="2" t="s">
        <v>388</v>
      </c>
      <c r="B268" s="2" t="s">
        <v>101</v>
      </c>
      <c r="C268" s="3">
        <v>140</v>
      </c>
      <c r="D268" s="3">
        <v>48</v>
      </c>
      <c r="E268" s="2">
        <v>271</v>
      </c>
      <c r="G268" s="4">
        <f t="shared" si="3"/>
        <v>0.51660516605166051</v>
      </c>
      <c r="H268" s="5"/>
      <c r="J268" s="2">
        <v>5</v>
      </c>
      <c r="K268" s="4">
        <f t="shared" si="34"/>
        <v>28</v>
      </c>
      <c r="L268" s="2">
        <v>2</v>
      </c>
      <c r="M268" s="4">
        <f>+C268/L268</f>
        <v>70</v>
      </c>
      <c r="N268" s="2">
        <v>1994</v>
      </c>
      <c r="P268" s="2">
        <v>2</v>
      </c>
      <c r="Q268" s="2">
        <v>3</v>
      </c>
      <c r="R268" s="2" t="s">
        <v>124</v>
      </c>
    </row>
    <row r="269" spans="1:18" x14ac:dyDescent="0.2">
      <c r="A269" s="2" t="s">
        <v>389</v>
      </c>
      <c r="B269" s="2" t="s">
        <v>248</v>
      </c>
      <c r="C269" s="3">
        <v>838</v>
      </c>
      <c r="D269" s="3">
        <v>119</v>
      </c>
      <c r="E269" s="2">
        <v>550</v>
      </c>
      <c r="F269" s="2">
        <v>2665</v>
      </c>
      <c r="G269" s="8">
        <f>C269/E269</f>
        <v>1.5236363636363637</v>
      </c>
      <c r="H269" s="5">
        <f>(C269/E269)/(F269/10000)</f>
        <v>5.7172096196486439</v>
      </c>
      <c r="I269" s="2">
        <v>2.5999999999999999E-2</v>
      </c>
      <c r="J269" s="2">
        <v>4</v>
      </c>
      <c r="K269" s="4">
        <f t="shared" si="34"/>
        <v>209.5</v>
      </c>
      <c r="L269" s="2">
        <v>1</v>
      </c>
      <c r="M269" s="4">
        <f>+C269/L269</f>
        <v>838</v>
      </c>
      <c r="N269" s="2">
        <v>1997</v>
      </c>
      <c r="P269" s="2">
        <v>45</v>
      </c>
      <c r="Q269" s="2">
        <v>142</v>
      </c>
      <c r="R269" s="2" t="s">
        <v>174</v>
      </c>
    </row>
    <row r="270" spans="1:18" x14ac:dyDescent="0.2">
      <c r="A270" s="2" t="s">
        <v>390</v>
      </c>
      <c r="B270" s="2" t="s">
        <v>34</v>
      </c>
      <c r="C270" s="3">
        <v>122</v>
      </c>
      <c r="D270" s="3">
        <v>38</v>
      </c>
      <c r="E270" s="2">
        <v>240</v>
      </c>
      <c r="F270" s="2">
        <v>4472</v>
      </c>
      <c r="G270" s="4">
        <f>+C270/E270</f>
        <v>0.5083333333333333</v>
      </c>
      <c r="H270" s="5">
        <f>(C270/E270)/(F270/10000)</f>
        <v>1.1367024448419798</v>
      </c>
      <c r="J270" s="2">
        <v>4</v>
      </c>
      <c r="K270" s="4">
        <f t="shared" si="34"/>
        <v>30.5</v>
      </c>
      <c r="L270" s="2">
        <v>0</v>
      </c>
      <c r="N270" s="2">
        <v>1980</v>
      </c>
      <c r="P270" s="2">
        <v>13</v>
      </c>
      <c r="Q270" s="2">
        <v>20</v>
      </c>
      <c r="R270" s="2" t="s">
        <v>70</v>
      </c>
    </row>
    <row r="271" spans="1:18" x14ac:dyDescent="0.2">
      <c r="A271" s="2" t="s">
        <v>391</v>
      </c>
      <c r="B271" s="2" t="s">
        <v>392</v>
      </c>
      <c r="C271" s="6">
        <v>30</v>
      </c>
      <c r="D271" s="6">
        <v>30</v>
      </c>
      <c r="E271" s="2">
        <v>360</v>
      </c>
      <c r="F271" s="2">
        <v>3314</v>
      </c>
      <c r="G271" s="8">
        <f>C271/E271</f>
        <v>8.3333333333333329E-2</v>
      </c>
      <c r="H271" s="5">
        <f>(C271/E271)/(F271/10000)</f>
        <v>0.25145845906256287</v>
      </c>
      <c r="J271" s="2">
        <v>4</v>
      </c>
      <c r="K271" s="4">
        <f t="shared" si="34"/>
        <v>7.5</v>
      </c>
      <c r="L271" s="2">
        <v>0</v>
      </c>
      <c r="N271" s="2">
        <v>1985</v>
      </c>
      <c r="P271" s="2">
        <v>2</v>
      </c>
      <c r="Q271" s="2">
        <v>3</v>
      </c>
      <c r="R271" s="2" t="s">
        <v>32</v>
      </c>
    </row>
    <row r="272" spans="1:18" x14ac:dyDescent="0.2">
      <c r="A272" s="2" t="s">
        <v>393</v>
      </c>
      <c r="B272" s="2" t="s">
        <v>248</v>
      </c>
      <c r="C272" s="3">
        <v>838</v>
      </c>
      <c r="D272" s="3">
        <v>119</v>
      </c>
      <c r="E272" s="2">
        <v>550</v>
      </c>
      <c r="G272" s="8">
        <f>C272/E272</f>
        <v>1.5236363636363637</v>
      </c>
      <c r="J272" s="2">
        <v>3</v>
      </c>
      <c r="K272" s="4">
        <f t="shared" si="34"/>
        <v>279.33333333333331</v>
      </c>
      <c r="L272" s="2">
        <v>0</v>
      </c>
      <c r="M272" s="4" t="s">
        <v>0</v>
      </c>
      <c r="N272" s="2">
        <v>1968</v>
      </c>
      <c r="P272" s="2">
        <v>26</v>
      </c>
      <c r="Q272" s="2">
        <v>113</v>
      </c>
      <c r="R272" s="2" t="s">
        <v>174</v>
      </c>
    </row>
    <row r="273" spans="1:18" x14ac:dyDescent="0.2">
      <c r="A273" s="2" t="s">
        <v>394</v>
      </c>
      <c r="B273" s="2" t="s">
        <v>395</v>
      </c>
      <c r="C273" s="3">
        <v>310</v>
      </c>
      <c r="D273" s="3">
        <v>68</v>
      </c>
      <c r="E273" s="2">
        <v>368</v>
      </c>
      <c r="G273" s="4">
        <f t="shared" si="3"/>
        <v>0.84239130434782605</v>
      </c>
      <c r="H273" s="5"/>
      <c r="J273" s="2">
        <v>3</v>
      </c>
      <c r="K273" s="4">
        <f t="shared" si="34"/>
        <v>103.33333333333333</v>
      </c>
      <c r="L273" s="2">
        <v>14</v>
      </c>
      <c r="M273" s="4">
        <f>+C273/L273</f>
        <v>22.142857142857142</v>
      </c>
      <c r="N273" s="2">
        <v>1998</v>
      </c>
      <c r="P273" s="2">
        <v>6</v>
      </c>
      <c r="Q273" s="2">
        <v>6</v>
      </c>
      <c r="R273" s="2" t="s">
        <v>124</v>
      </c>
    </row>
    <row r="274" spans="1:18" x14ac:dyDescent="0.2">
      <c r="A274" s="2" t="s">
        <v>396</v>
      </c>
      <c r="B274" s="2" t="s">
        <v>397</v>
      </c>
      <c r="C274" s="3">
        <v>212</v>
      </c>
      <c r="D274" s="3">
        <v>85</v>
      </c>
      <c r="E274" s="2">
        <v>471</v>
      </c>
      <c r="G274" s="4">
        <f>+C274/E274</f>
        <v>0.45010615711252655</v>
      </c>
      <c r="H274" s="5"/>
      <c r="J274" s="2">
        <v>3</v>
      </c>
      <c r="K274" s="4">
        <f t="shared" si="34"/>
        <v>70.666666666666671</v>
      </c>
      <c r="L274" s="2">
        <v>3</v>
      </c>
      <c r="M274" s="4">
        <f>+C274/L274</f>
        <v>70.666666666666671</v>
      </c>
      <c r="N274" s="2">
        <v>1998</v>
      </c>
      <c r="P274" s="2">
        <v>12</v>
      </c>
      <c r="Q274" s="2">
        <v>12</v>
      </c>
      <c r="R274" s="2" t="s">
        <v>41</v>
      </c>
    </row>
    <row r="275" spans="1:18" x14ac:dyDescent="0.2">
      <c r="A275" s="2" t="s">
        <v>398</v>
      </c>
      <c r="B275" s="2" t="s">
        <v>34</v>
      </c>
      <c r="C275" s="6">
        <v>190</v>
      </c>
      <c r="D275" s="6">
        <v>82</v>
      </c>
      <c r="E275" s="2">
        <v>686</v>
      </c>
      <c r="G275" s="4">
        <f t="shared" si="3"/>
        <v>0.27696793002915454</v>
      </c>
      <c r="H275" s="5"/>
      <c r="J275" s="2">
        <v>3</v>
      </c>
      <c r="K275" s="4">
        <f t="shared" si="34"/>
        <v>63.333333333333336</v>
      </c>
      <c r="L275" s="2">
        <v>0</v>
      </c>
      <c r="M275" s="4"/>
      <c r="N275" s="2">
        <v>1908</v>
      </c>
      <c r="P275" s="2">
        <v>40</v>
      </c>
      <c r="Q275" s="2">
        <v>93</v>
      </c>
      <c r="R275" s="2" t="s">
        <v>29</v>
      </c>
    </row>
    <row r="276" spans="1:18" x14ac:dyDescent="0.2">
      <c r="A276" s="2" t="s">
        <v>399</v>
      </c>
      <c r="B276" s="2" t="s">
        <v>92</v>
      </c>
      <c r="C276" s="6">
        <v>281</v>
      </c>
      <c r="D276" s="6">
        <v>75</v>
      </c>
      <c r="E276" s="2">
        <v>398</v>
      </c>
      <c r="G276" s="8">
        <f>C276/E276</f>
        <v>0.70603015075376885</v>
      </c>
      <c r="J276" s="2">
        <v>2</v>
      </c>
      <c r="K276" s="4">
        <f t="shared" si="34"/>
        <v>140.5</v>
      </c>
      <c r="L276" s="2">
        <v>2</v>
      </c>
      <c r="M276" s="4">
        <f t="shared" ref="M276:M281" si="37">+C276/L276</f>
        <v>140.5</v>
      </c>
      <c r="N276" s="2">
        <v>1994</v>
      </c>
      <c r="P276" s="2">
        <v>4</v>
      </c>
      <c r="Q276" s="2">
        <v>4</v>
      </c>
      <c r="R276" s="2" t="s">
        <v>41</v>
      </c>
    </row>
    <row r="277" spans="1:18" x14ac:dyDescent="0.2">
      <c r="A277" s="2" t="s">
        <v>400</v>
      </c>
      <c r="B277" s="2" t="s">
        <v>92</v>
      </c>
      <c r="C277" s="3">
        <v>267</v>
      </c>
      <c r="D277" s="3">
        <v>66</v>
      </c>
      <c r="E277" s="2">
        <v>424</v>
      </c>
      <c r="F277" s="2">
        <v>3432</v>
      </c>
      <c r="G277" s="4">
        <f>+C277/E277</f>
        <v>0.62971698113207553</v>
      </c>
      <c r="H277" s="5">
        <f>(C277/E277)/(F277/10000)</f>
        <v>1.8348396886132736</v>
      </c>
      <c r="J277" s="2">
        <v>2</v>
      </c>
      <c r="K277" s="4">
        <f t="shared" si="34"/>
        <v>133.5</v>
      </c>
      <c r="L277" s="2">
        <v>2</v>
      </c>
      <c r="M277" s="4">
        <f t="shared" si="37"/>
        <v>133.5</v>
      </c>
      <c r="N277" s="2">
        <v>1990</v>
      </c>
      <c r="P277" s="2">
        <v>30</v>
      </c>
      <c r="Q277" s="2">
        <v>35</v>
      </c>
      <c r="R277" s="2" t="s">
        <v>70</v>
      </c>
    </row>
    <row r="278" spans="1:18" x14ac:dyDescent="0.2">
      <c r="A278" s="2" t="s">
        <v>401</v>
      </c>
      <c r="B278" s="2" t="s">
        <v>34</v>
      </c>
      <c r="C278" s="3">
        <v>240</v>
      </c>
      <c r="D278" s="3">
        <v>40</v>
      </c>
      <c r="E278" s="2">
        <v>528</v>
      </c>
      <c r="F278" s="2">
        <v>2767</v>
      </c>
      <c r="G278" s="4">
        <f t="shared" si="3"/>
        <v>0.45454545454545453</v>
      </c>
      <c r="H278" s="5">
        <f>(C278/E278)/(F278/10000)</f>
        <v>1.6427374576995104</v>
      </c>
      <c r="J278" s="2">
        <v>2</v>
      </c>
      <c r="K278" s="4">
        <f t="shared" si="34"/>
        <v>120</v>
      </c>
      <c r="L278" s="2">
        <v>2</v>
      </c>
      <c r="M278" s="4">
        <f t="shared" si="37"/>
        <v>120</v>
      </c>
      <c r="N278" s="2">
        <v>1999</v>
      </c>
      <c r="P278" s="2">
        <v>19</v>
      </c>
      <c r="Q278" s="2">
        <v>19</v>
      </c>
      <c r="R278" s="2" t="s">
        <v>70</v>
      </c>
    </row>
    <row r="279" spans="1:18" x14ac:dyDescent="0.2">
      <c r="A279" s="2" t="s">
        <v>402</v>
      </c>
      <c r="B279" s="2" t="s">
        <v>92</v>
      </c>
      <c r="C279" s="3">
        <v>231</v>
      </c>
      <c r="D279" s="3">
        <v>80</v>
      </c>
      <c r="E279" s="2">
        <v>363</v>
      </c>
      <c r="F279" s="2">
        <v>2967</v>
      </c>
      <c r="G279" s="4">
        <f t="shared" si="3"/>
        <v>0.63636363636363635</v>
      </c>
      <c r="H279" s="5">
        <f>(C279/E279)/(F279/10000)</f>
        <v>2.1448049759475438</v>
      </c>
      <c r="J279" s="2">
        <v>2</v>
      </c>
      <c r="K279" s="4">
        <f t="shared" si="34"/>
        <v>115.5</v>
      </c>
      <c r="L279" s="2">
        <v>6</v>
      </c>
      <c r="M279" s="4">
        <f t="shared" si="37"/>
        <v>38.5</v>
      </c>
      <c r="N279" s="2">
        <v>1997</v>
      </c>
      <c r="P279" s="2">
        <v>8</v>
      </c>
      <c r="Q279" s="2">
        <v>8</v>
      </c>
      <c r="R279" s="2" t="s">
        <v>41</v>
      </c>
    </row>
    <row r="280" spans="1:18" x14ac:dyDescent="0.2">
      <c r="A280" s="2" t="s">
        <v>403</v>
      </c>
      <c r="B280" s="2" t="s">
        <v>34</v>
      </c>
      <c r="C280" s="3">
        <v>134</v>
      </c>
      <c r="D280" s="3">
        <v>51</v>
      </c>
      <c r="E280" s="2">
        <v>333</v>
      </c>
      <c r="F280" s="2">
        <v>2760</v>
      </c>
      <c r="G280" s="4">
        <f t="shared" si="3"/>
        <v>0.40240240240240238</v>
      </c>
      <c r="H280" s="5">
        <f>(C280/E280)/(F280/10000)</f>
        <v>1.4579797188492838</v>
      </c>
      <c r="J280" s="2">
        <v>2</v>
      </c>
      <c r="K280" s="4">
        <f t="shared" si="34"/>
        <v>67</v>
      </c>
      <c r="L280" s="2">
        <v>2</v>
      </c>
      <c r="M280" s="4">
        <f t="shared" si="37"/>
        <v>67</v>
      </c>
      <c r="N280" s="2">
        <v>1998</v>
      </c>
      <c r="P280" s="2">
        <v>44</v>
      </c>
      <c r="Q280" s="2">
        <v>49</v>
      </c>
      <c r="R280" s="2" t="s">
        <v>44</v>
      </c>
    </row>
    <row r="281" spans="1:18" x14ac:dyDescent="0.2">
      <c r="A281" s="2" t="s">
        <v>404</v>
      </c>
      <c r="B281" s="2" t="s">
        <v>405</v>
      </c>
      <c r="C281" s="3">
        <v>102</v>
      </c>
      <c r="D281" s="3">
        <v>49</v>
      </c>
      <c r="E281" s="2">
        <v>200</v>
      </c>
      <c r="G281" s="4">
        <f>C281/E281</f>
        <v>0.51</v>
      </c>
      <c r="H281" s="5"/>
      <c r="J281" s="2">
        <v>2</v>
      </c>
      <c r="K281" s="4">
        <f t="shared" si="34"/>
        <v>51</v>
      </c>
      <c r="L281" s="2">
        <v>1</v>
      </c>
      <c r="M281" s="4">
        <f t="shared" si="37"/>
        <v>102</v>
      </c>
      <c r="N281" s="2">
        <v>1981</v>
      </c>
      <c r="P281" s="2">
        <v>2</v>
      </c>
      <c r="Q281" s="2">
        <v>2</v>
      </c>
      <c r="R281" s="2" t="s">
        <v>102</v>
      </c>
    </row>
    <row r="282" spans="1:18" x14ac:dyDescent="0.2">
      <c r="A282" s="2" t="s">
        <v>406</v>
      </c>
      <c r="B282" s="2" t="s">
        <v>34</v>
      </c>
      <c r="C282" s="6">
        <v>83</v>
      </c>
      <c r="D282" s="6">
        <v>35</v>
      </c>
      <c r="E282" s="2">
        <v>306</v>
      </c>
      <c r="G282" s="4">
        <f t="shared" si="3"/>
        <v>0.27124183006535946</v>
      </c>
      <c r="H282" s="5"/>
      <c r="J282" s="2">
        <v>2</v>
      </c>
      <c r="K282" s="4">
        <f t="shared" si="34"/>
        <v>41.5</v>
      </c>
      <c r="L282" s="2">
        <v>0</v>
      </c>
      <c r="M282" s="4"/>
      <c r="N282" s="2">
        <v>1989</v>
      </c>
      <c r="P282" s="2">
        <v>5</v>
      </c>
      <c r="Q282" s="2">
        <v>5</v>
      </c>
      <c r="R282" s="2" t="s">
        <v>72</v>
      </c>
    </row>
    <row r="283" spans="1:18" x14ac:dyDescent="0.2">
      <c r="A283" s="2" t="s">
        <v>407</v>
      </c>
      <c r="B283" s="2" t="s">
        <v>408</v>
      </c>
      <c r="C283" s="3">
        <v>75</v>
      </c>
      <c r="D283" s="3">
        <v>50</v>
      </c>
      <c r="E283" s="2">
        <v>504</v>
      </c>
      <c r="G283" s="4">
        <f>+C283/E283</f>
        <v>0.14880952380952381</v>
      </c>
      <c r="H283" s="5"/>
      <c r="J283" s="2">
        <v>2</v>
      </c>
      <c r="K283" s="4">
        <f t="shared" si="34"/>
        <v>37.5</v>
      </c>
      <c r="L283" s="2">
        <v>0</v>
      </c>
      <c r="M283" s="4"/>
      <c r="N283" s="2">
        <v>1974</v>
      </c>
      <c r="O283" s="2">
        <v>1200</v>
      </c>
      <c r="P283" s="2">
        <v>108</v>
      </c>
      <c r="Q283" s="2">
        <v>140</v>
      </c>
      <c r="R283" s="2" t="s">
        <v>32</v>
      </c>
    </row>
    <row r="284" spans="1:18" x14ac:dyDescent="0.2">
      <c r="A284" s="2" t="s">
        <v>409</v>
      </c>
      <c r="B284" s="2" t="s">
        <v>65</v>
      </c>
      <c r="C284" s="3">
        <v>61</v>
      </c>
      <c r="D284" s="3">
        <v>29</v>
      </c>
      <c r="E284" s="2">
        <v>150</v>
      </c>
      <c r="G284" s="4">
        <f t="shared" si="3"/>
        <v>0.40666666666666668</v>
      </c>
      <c r="H284" s="5"/>
      <c r="J284" s="2">
        <v>2</v>
      </c>
      <c r="K284" s="4">
        <f t="shared" si="34"/>
        <v>30.5</v>
      </c>
      <c r="L284" s="2">
        <v>0</v>
      </c>
      <c r="M284" s="4" t="s">
        <v>0</v>
      </c>
      <c r="N284" s="2">
        <v>1982</v>
      </c>
      <c r="P284" s="2">
        <v>29</v>
      </c>
      <c r="Q284" s="2">
        <v>35</v>
      </c>
      <c r="R284" s="2" t="s">
        <v>70</v>
      </c>
    </row>
    <row r="285" spans="1:18" x14ac:dyDescent="0.2">
      <c r="A285" s="2" t="s">
        <v>410</v>
      </c>
      <c r="B285" s="2" t="s">
        <v>411</v>
      </c>
      <c r="C285" s="6">
        <v>50</v>
      </c>
      <c r="D285" s="6">
        <v>50</v>
      </c>
      <c r="E285" s="2">
        <v>284</v>
      </c>
      <c r="F285" s="2">
        <v>3096</v>
      </c>
      <c r="G285" s="8">
        <f>C285/E285</f>
        <v>0.176056338028169</v>
      </c>
      <c r="H285" s="5">
        <f>(C285/E285)/(F285/10000)</f>
        <v>0.56865742257160534</v>
      </c>
      <c r="J285" s="2">
        <v>2</v>
      </c>
      <c r="K285" s="4">
        <f t="shared" si="34"/>
        <v>25</v>
      </c>
      <c r="L285" s="2">
        <v>0</v>
      </c>
      <c r="M285" s="8" t="s">
        <v>0</v>
      </c>
      <c r="N285" s="2">
        <v>1966</v>
      </c>
      <c r="P285" s="2">
        <v>1</v>
      </c>
      <c r="Q285" s="2">
        <v>6</v>
      </c>
      <c r="R285" s="2" t="s">
        <v>32</v>
      </c>
    </row>
    <row r="286" spans="1:18" x14ac:dyDescent="0.2">
      <c r="A286" s="2" t="s">
        <v>412</v>
      </c>
      <c r="B286" s="2" t="s">
        <v>413</v>
      </c>
      <c r="C286" s="6">
        <v>15</v>
      </c>
      <c r="D286" s="6">
        <v>15</v>
      </c>
      <c r="E286" s="2">
        <v>248</v>
      </c>
      <c r="G286" s="4">
        <f>+C286/E286</f>
        <v>6.0483870967741937E-2</v>
      </c>
      <c r="H286" s="5"/>
      <c r="J286" s="2">
        <v>2</v>
      </c>
      <c r="K286" s="4">
        <f t="shared" si="34"/>
        <v>7.5</v>
      </c>
      <c r="L286" s="2">
        <v>2</v>
      </c>
      <c r="M286" s="4">
        <f>+C286/L286</f>
        <v>7.5</v>
      </c>
      <c r="N286" s="2">
        <v>1972</v>
      </c>
      <c r="P286" s="2">
        <v>17</v>
      </c>
      <c r="Q286" s="2">
        <v>24</v>
      </c>
      <c r="R286" s="2" t="s">
        <v>62</v>
      </c>
    </row>
    <row r="287" spans="1:18" x14ac:dyDescent="0.2">
      <c r="A287" s="2" t="s">
        <v>414</v>
      </c>
      <c r="B287" s="2" t="s">
        <v>48</v>
      </c>
      <c r="C287" s="3">
        <v>539</v>
      </c>
      <c r="D287" s="3">
        <v>128</v>
      </c>
      <c r="E287" s="2">
        <v>678</v>
      </c>
      <c r="G287" s="4">
        <f>+C287/E287</f>
        <v>0.79498525073746318</v>
      </c>
      <c r="H287" s="5"/>
      <c r="J287" s="2">
        <v>1</v>
      </c>
      <c r="K287" s="4">
        <f t="shared" si="34"/>
        <v>539</v>
      </c>
      <c r="L287" s="2">
        <v>3</v>
      </c>
      <c r="M287" s="4">
        <f>+C287/L287</f>
        <v>179.66666666666666</v>
      </c>
      <c r="N287" s="2">
        <v>1993</v>
      </c>
      <c r="P287" s="2">
        <v>0</v>
      </c>
      <c r="Q287" s="2">
        <v>0</v>
      </c>
      <c r="R287" s="2" t="s">
        <v>56</v>
      </c>
    </row>
    <row r="288" spans="1:18" x14ac:dyDescent="0.2">
      <c r="A288" s="2" t="s">
        <v>415</v>
      </c>
      <c r="B288" s="2" t="s">
        <v>48</v>
      </c>
      <c r="C288" s="6">
        <v>371</v>
      </c>
      <c r="D288" s="6">
        <v>50</v>
      </c>
      <c r="E288" s="2">
        <v>588</v>
      </c>
      <c r="F288" s="2">
        <v>2919</v>
      </c>
      <c r="G288" s="8">
        <f>C288/E288</f>
        <v>0.63095238095238093</v>
      </c>
      <c r="H288" s="5">
        <f>(C288/E288)/(F288/10000)</f>
        <v>2.1615360772606405</v>
      </c>
      <c r="J288" s="2">
        <v>1</v>
      </c>
      <c r="K288" s="4">
        <f t="shared" si="34"/>
        <v>371</v>
      </c>
      <c r="L288" s="2">
        <v>0</v>
      </c>
      <c r="M288" s="8" t="s">
        <v>0</v>
      </c>
      <c r="N288" s="2">
        <v>1993</v>
      </c>
      <c r="P288" s="2">
        <v>9</v>
      </c>
      <c r="Q288" s="2">
        <v>10</v>
      </c>
      <c r="R288" s="2" t="s">
        <v>41</v>
      </c>
    </row>
    <row r="289" spans="1:18" x14ac:dyDescent="0.2">
      <c r="A289" s="2" t="s">
        <v>416</v>
      </c>
      <c r="B289" s="2" t="s">
        <v>159</v>
      </c>
      <c r="C289" s="3">
        <v>249</v>
      </c>
      <c r="D289" s="3">
        <v>249</v>
      </c>
      <c r="E289" s="2">
        <v>393</v>
      </c>
      <c r="F289" s="2">
        <v>3285</v>
      </c>
      <c r="G289" s="4">
        <f>+C289/E289</f>
        <v>0.63358778625954193</v>
      </c>
      <c r="H289" s="5">
        <f>(C289/E289)/(F289/10000)</f>
        <v>1.9287299429514213</v>
      </c>
      <c r="J289" s="2">
        <v>1</v>
      </c>
      <c r="K289" s="4">
        <f t="shared" si="34"/>
        <v>249</v>
      </c>
      <c r="L289" s="2">
        <v>0</v>
      </c>
      <c r="M289" s="4" t="s">
        <v>0</v>
      </c>
      <c r="N289" s="2">
        <v>1996</v>
      </c>
      <c r="P289" s="2">
        <v>17</v>
      </c>
      <c r="Q289" s="2">
        <v>17</v>
      </c>
      <c r="R289" s="2" t="s">
        <v>52</v>
      </c>
    </row>
    <row r="290" spans="1:18" x14ac:dyDescent="0.2">
      <c r="A290" s="2" t="s">
        <v>417</v>
      </c>
      <c r="B290" s="2" t="s">
        <v>34</v>
      </c>
      <c r="C290" s="3">
        <v>225</v>
      </c>
      <c r="D290" s="3">
        <v>45</v>
      </c>
      <c r="E290" s="2">
        <v>320</v>
      </c>
      <c r="G290" s="4">
        <f>+C290/E290</f>
        <v>0.703125</v>
      </c>
      <c r="H290" s="5"/>
      <c r="J290" s="2">
        <v>1</v>
      </c>
      <c r="K290" s="4">
        <f t="shared" si="34"/>
        <v>225</v>
      </c>
      <c r="L290" s="2">
        <v>1</v>
      </c>
      <c r="M290" s="4">
        <f>+C290/L290</f>
        <v>225</v>
      </c>
      <c r="N290" s="2">
        <v>1999</v>
      </c>
      <c r="P290" s="2">
        <v>2</v>
      </c>
      <c r="Q290" s="2">
        <v>2</v>
      </c>
      <c r="R290" s="2" t="s">
        <v>41</v>
      </c>
    </row>
    <row r="291" spans="1:18" x14ac:dyDescent="0.2">
      <c r="A291" s="2" t="s">
        <v>418</v>
      </c>
      <c r="B291" s="2" t="s">
        <v>34</v>
      </c>
      <c r="C291" s="3">
        <v>150</v>
      </c>
      <c r="D291" s="3">
        <v>61</v>
      </c>
      <c r="E291" s="2">
        <v>215</v>
      </c>
      <c r="G291" s="4">
        <f>+C291/E291</f>
        <v>0.69767441860465118</v>
      </c>
      <c r="H291" s="5"/>
      <c r="J291" s="2">
        <v>1</v>
      </c>
      <c r="K291" s="4">
        <f t="shared" si="34"/>
        <v>150</v>
      </c>
      <c r="L291" s="2">
        <v>0</v>
      </c>
      <c r="N291" s="2">
        <v>1988</v>
      </c>
      <c r="P291" s="2">
        <v>2</v>
      </c>
      <c r="Q291" s="2">
        <v>3</v>
      </c>
      <c r="R291" s="2" t="s">
        <v>99</v>
      </c>
    </row>
    <row r="292" spans="1:18" ht="13.2" x14ac:dyDescent="0.25">
      <c r="A292" s="2" t="s">
        <v>419</v>
      </c>
      <c r="B292" s="2" t="s">
        <v>133</v>
      </c>
      <c r="C292" s="3">
        <v>519</v>
      </c>
      <c r="D292" s="3">
        <v>148</v>
      </c>
      <c r="E292" s="2">
        <v>350</v>
      </c>
      <c r="G292" s="4">
        <f t="shared" si="3"/>
        <v>1.4828571428571429</v>
      </c>
      <c r="H292" s="5"/>
      <c r="J292" s="2">
        <v>0</v>
      </c>
      <c r="K292"/>
      <c r="L292" s="2">
        <v>0</v>
      </c>
      <c r="M292" s="4"/>
      <c r="N292" s="2">
        <v>1993</v>
      </c>
      <c r="P292" s="2">
        <v>4</v>
      </c>
      <c r="Q292" s="2">
        <v>4</v>
      </c>
      <c r="R292" s="2" t="s">
        <v>29</v>
      </c>
    </row>
    <row r="293" spans="1:18" ht="13.2" x14ac:dyDescent="0.25">
      <c r="A293" s="2" t="s">
        <v>420</v>
      </c>
      <c r="B293" s="2" t="s">
        <v>92</v>
      </c>
      <c r="C293" s="3">
        <v>231</v>
      </c>
      <c r="D293" s="3"/>
      <c r="E293" s="2">
        <v>259</v>
      </c>
      <c r="F293" s="2">
        <v>3344</v>
      </c>
      <c r="G293" s="4">
        <f t="shared" si="3"/>
        <v>0.89189189189189189</v>
      </c>
      <c r="H293" s="5">
        <f>(C293/E293)/(F293/10000)</f>
        <v>2.6671408250355619</v>
      </c>
      <c r="J293" s="2">
        <v>0</v>
      </c>
      <c r="K293"/>
      <c r="L293" s="2">
        <v>0</v>
      </c>
      <c r="N293" s="2">
        <v>1997</v>
      </c>
      <c r="P293" s="2">
        <v>19</v>
      </c>
      <c r="Q293" s="2">
        <v>19</v>
      </c>
      <c r="R293" s="2" t="s">
        <v>29</v>
      </c>
    </row>
    <row r="294" spans="1:18" x14ac:dyDescent="0.2">
      <c r="A294" s="2" t="s">
        <v>421</v>
      </c>
      <c r="B294" s="2" t="s">
        <v>92</v>
      </c>
      <c r="C294" s="3">
        <v>210</v>
      </c>
      <c r="D294" s="3">
        <v>40</v>
      </c>
      <c r="E294" s="2">
        <v>220</v>
      </c>
      <c r="F294" s="2">
        <v>3476</v>
      </c>
      <c r="G294" s="4">
        <f t="shared" si="3"/>
        <v>0.95454545454545459</v>
      </c>
      <c r="H294" s="5">
        <f>(C294/E294)/(F294/10000)</f>
        <v>2.7461031488649441</v>
      </c>
      <c r="J294" s="2">
        <v>0</v>
      </c>
      <c r="K294" s="2" t="s">
        <v>0</v>
      </c>
      <c r="L294" s="2">
        <v>0</v>
      </c>
      <c r="N294" s="2">
        <v>1999</v>
      </c>
      <c r="P294" s="2">
        <v>8</v>
      </c>
      <c r="Q294" s="2">
        <v>8</v>
      </c>
      <c r="R294" s="2" t="s">
        <v>29</v>
      </c>
    </row>
    <row r="295" spans="1:18" x14ac:dyDescent="0.2">
      <c r="A295" s="2" t="s">
        <v>422</v>
      </c>
      <c r="B295" s="2" t="s">
        <v>397</v>
      </c>
      <c r="C295" s="3">
        <v>190</v>
      </c>
      <c r="D295" s="3">
        <v>75</v>
      </c>
      <c r="E295" s="2">
        <v>315</v>
      </c>
      <c r="G295" s="4">
        <f t="shared" si="3"/>
        <v>0.60317460317460314</v>
      </c>
      <c r="H295" s="5"/>
      <c r="J295" s="2">
        <v>0</v>
      </c>
      <c r="K295" s="4" t="s">
        <v>0</v>
      </c>
      <c r="L295" s="2">
        <v>0</v>
      </c>
      <c r="M295" s="4" t="s">
        <v>0</v>
      </c>
      <c r="N295" s="2">
        <v>1999</v>
      </c>
      <c r="P295" s="2">
        <v>0</v>
      </c>
      <c r="Q295" s="2">
        <v>0</v>
      </c>
      <c r="R295" s="2" t="s">
        <v>52</v>
      </c>
    </row>
    <row r="296" spans="1:18" ht="13.2" x14ac:dyDescent="0.25">
      <c r="A296" s="2" t="s">
        <v>423</v>
      </c>
      <c r="B296" s="2" t="s">
        <v>424</v>
      </c>
      <c r="C296" s="3">
        <v>152</v>
      </c>
      <c r="D296" s="3">
        <v>152</v>
      </c>
      <c r="E296" s="2">
        <v>235</v>
      </c>
      <c r="G296" s="4">
        <f t="shared" si="3"/>
        <v>0.64680851063829792</v>
      </c>
      <c r="H296" s="5"/>
      <c r="J296" s="2">
        <v>0</v>
      </c>
      <c r="K296"/>
      <c r="L296" s="2">
        <v>0</v>
      </c>
      <c r="M296" s="4"/>
      <c r="N296" s="2">
        <v>1999</v>
      </c>
      <c r="P296" s="2">
        <v>3</v>
      </c>
      <c r="Q296" s="2">
        <v>3</v>
      </c>
      <c r="R296" s="2" t="s">
        <v>29</v>
      </c>
    </row>
    <row r="297" spans="1:18" ht="13.2" x14ac:dyDescent="0.25">
      <c r="A297" s="2" t="s">
        <v>425</v>
      </c>
      <c r="B297" s="2" t="s">
        <v>34</v>
      </c>
      <c r="C297" s="3">
        <v>148</v>
      </c>
      <c r="D297" s="3">
        <v>61</v>
      </c>
      <c r="E297" s="2">
        <v>440</v>
      </c>
      <c r="F297" s="2">
        <v>3105</v>
      </c>
      <c r="G297" s="4">
        <f>+C297/E297</f>
        <v>0.33636363636363636</v>
      </c>
      <c r="H297" s="5">
        <f>(C297/E297)/(F297/10000)</f>
        <v>1.0832967354706484</v>
      </c>
      <c r="J297" s="2">
        <v>0</v>
      </c>
      <c r="K297"/>
      <c r="L297" s="2" t="s">
        <v>0</v>
      </c>
      <c r="M297" s="4" t="s">
        <v>0</v>
      </c>
      <c r="N297" s="2">
        <v>2000</v>
      </c>
      <c r="P297" s="2">
        <v>2</v>
      </c>
      <c r="Q297" s="2">
        <v>100</v>
      </c>
      <c r="R297" s="2" t="s">
        <v>32</v>
      </c>
    </row>
    <row r="298" spans="1:18" ht="13.2" x14ac:dyDescent="0.25">
      <c r="A298" s="2" t="s">
        <v>426</v>
      </c>
      <c r="B298" s="2" t="s">
        <v>159</v>
      </c>
      <c r="C298" s="6">
        <v>140</v>
      </c>
      <c r="D298" s="6">
        <v>55</v>
      </c>
      <c r="E298" s="2">
        <v>299</v>
      </c>
      <c r="F298" s="2">
        <v>3102</v>
      </c>
      <c r="G298" s="8">
        <f>C298/E298</f>
        <v>0.4682274247491639</v>
      </c>
      <c r="H298" s="5">
        <f>(C298/E298)/(F298/10000)</f>
        <v>1.5094372171152932</v>
      </c>
      <c r="J298" s="2">
        <v>0</v>
      </c>
      <c r="K298"/>
      <c r="L298" s="2">
        <v>0</v>
      </c>
      <c r="M298" s="2" t="s">
        <v>0</v>
      </c>
      <c r="N298" s="2">
        <v>1999</v>
      </c>
      <c r="R298" s="2" t="s">
        <v>32</v>
      </c>
    </row>
    <row r="299" spans="1:18" x14ac:dyDescent="0.2">
      <c r="A299" s="2" t="s">
        <v>427</v>
      </c>
      <c r="B299" s="2" t="s">
        <v>268</v>
      </c>
      <c r="C299" s="6">
        <v>135</v>
      </c>
      <c r="D299" s="6">
        <v>40</v>
      </c>
      <c r="E299" s="2">
        <v>254</v>
      </c>
      <c r="G299" s="8">
        <f>C299/E299</f>
        <v>0.53149606299212604</v>
      </c>
      <c r="I299" s="4" t="s">
        <v>0</v>
      </c>
      <c r="J299" s="2">
        <v>0</v>
      </c>
      <c r="K299" s="4" t="s">
        <v>0</v>
      </c>
      <c r="L299" s="2">
        <v>0</v>
      </c>
      <c r="M299" s="4" t="s">
        <v>0</v>
      </c>
      <c r="N299" s="2">
        <v>1996</v>
      </c>
      <c r="P299" s="2">
        <v>0</v>
      </c>
      <c r="Q299" s="2">
        <v>0</v>
      </c>
      <c r="R299" s="2" t="s">
        <v>59</v>
      </c>
    </row>
    <row r="300" spans="1:18" x14ac:dyDescent="0.2">
      <c r="A300" s="2" t="s">
        <v>428</v>
      </c>
      <c r="B300" s="2" t="s">
        <v>159</v>
      </c>
      <c r="C300" s="3">
        <v>118</v>
      </c>
      <c r="D300" s="3">
        <v>118</v>
      </c>
      <c r="E300" s="2">
        <v>310</v>
      </c>
      <c r="G300" s="4">
        <f t="shared" si="3"/>
        <v>0.38064516129032255</v>
      </c>
      <c r="H300" s="5"/>
      <c r="J300" s="2">
        <v>0</v>
      </c>
      <c r="K300" s="4" t="s">
        <v>0</v>
      </c>
      <c r="L300" s="2">
        <v>0</v>
      </c>
      <c r="M300" s="4" t="s">
        <v>0</v>
      </c>
      <c r="N300" s="2">
        <v>2000</v>
      </c>
      <c r="P300" s="2">
        <v>4</v>
      </c>
      <c r="Q300" s="2">
        <v>4</v>
      </c>
      <c r="R300" s="2" t="s">
        <v>70</v>
      </c>
    </row>
    <row r="301" spans="1:18" ht="13.2" x14ac:dyDescent="0.25">
      <c r="A301" s="2" t="s">
        <v>308</v>
      </c>
      <c r="B301" s="2" t="s">
        <v>34</v>
      </c>
      <c r="C301" s="3">
        <v>237</v>
      </c>
      <c r="D301" s="3">
        <v>66</v>
      </c>
      <c r="E301" s="2">
        <v>422</v>
      </c>
      <c r="G301" s="4">
        <f t="shared" si="3"/>
        <v>0.56161137440758291</v>
      </c>
      <c r="H301" s="5"/>
      <c r="J301"/>
      <c r="K301"/>
      <c r="L301" s="2">
        <v>10</v>
      </c>
      <c r="M301" s="4">
        <f>+C301/L301</f>
        <v>23.7</v>
      </c>
      <c r="N301" s="2">
        <v>1967</v>
      </c>
      <c r="O301" s="2">
        <v>1900</v>
      </c>
      <c r="P301" s="2">
        <v>25</v>
      </c>
      <c r="Q301" s="2">
        <v>36</v>
      </c>
      <c r="R301" s="2" t="s">
        <v>32</v>
      </c>
    </row>
    <row r="305" spans="1:1" x14ac:dyDescent="0.2">
      <c r="A305" s="2" t="s">
        <v>430</v>
      </c>
    </row>
    <row r="306" spans="1:1" x14ac:dyDescent="0.2">
      <c r="A306" s="2" t="s">
        <v>431</v>
      </c>
    </row>
    <row r="307" spans="1:1" x14ac:dyDescent="0.2">
      <c r="A307" s="2" t="s">
        <v>432</v>
      </c>
    </row>
    <row r="308" spans="1:1" x14ac:dyDescent="0.2">
      <c r="A308" s="2" t="s">
        <v>433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Barbara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Bergstrom</dc:creator>
  <cp:lastModifiedBy>Aniket Gupta</cp:lastModifiedBy>
  <dcterms:created xsi:type="dcterms:W3CDTF">2000-12-05T21:11:52Z</dcterms:created>
  <dcterms:modified xsi:type="dcterms:W3CDTF">2024-02-03T22:32:09Z</dcterms:modified>
</cp:coreProperties>
</file>