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3E8441F-3B2F-486A-A491-41742AA735C7}" xr6:coauthVersionLast="47" xr6:coauthVersionMax="47" xr10:uidLastSave="{00000000-0000-0000-0000-000000000000}"/>
  <bookViews>
    <workbookView xWindow="768" yWindow="768" windowWidth="17280" windowHeight="8880"/>
  </bookViews>
  <sheets>
    <sheet name="Carnot Cyc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F56" i="1"/>
  <c r="E57" i="1"/>
  <c r="F57" i="1" s="1"/>
  <c r="E58" i="1"/>
  <c r="F58" i="1"/>
  <c r="E59" i="1"/>
  <c r="F59" i="1" s="1"/>
  <c r="E60" i="1"/>
  <c r="F60" i="1"/>
  <c r="E61" i="1"/>
  <c r="F61" i="1"/>
  <c r="E62" i="1"/>
  <c r="F62" i="1"/>
  <c r="E63" i="1"/>
  <c r="F63" i="1"/>
  <c r="E64" i="1"/>
  <c r="F64" i="1"/>
  <c r="E65" i="1"/>
  <c r="F65" i="1"/>
</calcChain>
</file>

<file path=xl/sharedStrings.xml><?xml version="1.0" encoding="utf-8"?>
<sst xmlns="http://schemas.openxmlformats.org/spreadsheetml/2006/main" count="19" uniqueCount="19">
  <si>
    <t>Copyright 1996</t>
  </si>
  <si>
    <t>Engineering Software</t>
  </si>
  <si>
    <t>Temperature</t>
  </si>
  <si>
    <t>[K]</t>
  </si>
  <si>
    <t>[/]</t>
  </si>
  <si>
    <t>Carnot Cycle</t>
  </si>
  <si>
    <t>Q-Supply Temperature [K]</t>
  </si>
  <si>
    <t>Thermal</t>
  </si>
  <si>
    <t>Efficiency</t>
  </si>
  <si>
    <t>Eta</t>
  </si>
  <si>
    <t>[%]</t>
  </si>
  <si>
    <t>Q-Reject</t>
  </si>
  <si>
    <t>Heat</t>
  </si>
  <si>
    <t>Rate</t>
  </si>
  <si>
    <t>HR</t>
  </si>
  <si>
    <t>T Reject</t>
  </si>
  <si>
    <t>Input Values:</t>
  </si>
  <si>
    <t>Output Values: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</si>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</sst>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2" borderId="0" xfId="0" applyNumberFormat="1" applyFill="1" applyAlignment="1">
      <alignment horizontal="right"/>
    </xf>
    <xf numFmtId="4" fontId="0" fillId="0" borderId="0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4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4" fontId="0" fillId="0" borderId="0" xfId="0" applyNumberFormat="1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Carnot Cycle</a:t>
            </a:r>
          </a:p>
        </c:rich>
      </c:tx>
      <c:layout>
        <c:manualLayout>
          <c:xMode val="edge"/>
          <c:yMode val="edge"/>
          <c:x val="0.41325114542850072"/>
          <c:y val="2.7455986902099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92435886194948E-2"/>
          <c:y val="0.12883193854062308"/>
          <c:w val="0.81576849487184544"/>
          <c:h val="0.74342364534916916"/>
        </c:manualLayout>
      </c:layout>
      <c:lineChart>
        <c:grouping val="standard"/>
        <c:varyColors val="0"/>
        <c:ser>
          <c:idx val="0"/>
          <c:order val="0"/>
          <c:tx>
            <c:v>Thermal Efficiency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'Carnot Cycle'!$D$56:$D$65</c:f>
              <c:numCache>
                <c:formatCode>#,##0.00</c:formatCode>
                <c:ptCount val="10"/>
                <c:pt idx="0">
                  <c:v>298</c:v>
                </c:pt>
                <c:pt idx="1">
                  <c:v>300</c:v>
                </c:pt>
                <c:pt idx="2">
                  <c:v>315</c:v>
                </c:pt>
                <c:pt idx="3">
                  <c:v>330</c:v>
                </c:pt>
                <c:pt idx="4">
                  <c:v>345</c:v>
                </c:pt>
                <c:pt idx="5">
                  <c:v>360</c:v>
                </c:pt>
                <c:pt idx="6">
                  <c:v>375</c:v>
                </c:pt>
                <c:pt idx="7">
                  <c:v>390</c:v>
                </c:pt>
                <c:pt idx="8">
                  <c:v>405</c:v>
                </c:pt>
                <c:pt idx="9">
                  <c:v>420</c:v>
                </c:pt>
              </c:numCache>
            </c:numRef>
          </c:cat>
          <c:val>
            <c:numRef>
              <c:f>'Carnot Cycle'!$E$56:$E$65</c:f>
              <c:numCache>
                <c:formatCode>#,##0.00</c:formatCode>
                <c:ptCount val="10"/>
                <c:pt idx="0">
                  <c:v>40.400000000000006</c:v>
                </c:pt>
                <c:pt idx="1">
                  <c:v>40</c:v>
                </c:pt>
                <c:pt idx="2">
                  <c:v>37</c:v>
                </c:pt>
                <c:pt idx="3">
                  <c:v>34</c:v>
                </c:pt>
                <c:pt idx="4">
                  <c:v>31</c:v>
                </c:pt>
                <c:pt idx="5">
                  <c:v>28.000000000000004</c:v>
                </c:pt>
                <c:pt idx="6">
                  <c:v>25</c:v>
                </c:pt>
                <c:pt idx="7">
                  <c:v>22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F-47CF-90F4-C9B5202A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66160"/>
        <c:axId val="1"/>
      </c:lineChart>
      <c:lineChart>
        <c:grouping val="standard"/>
        <c:varyColors val="0"/>
        <c:ser>
          <c:idx val="2"/>
          <c:order val="1"/>
          <c:tx>
            <c:v>Heat Rate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'Carnot Cycle'!$D$56:$D$65</c:f>
              <c:numCache>
                <c:formatCode>#,##0.00</c:formatCode>
                <c:ptCount val="10"/>
                <c:pt idx="0">
                  <c:v>298</c:v>
                </c:pt>
                <c:pt idx="1">
                  <c:v>300</c:v>
                </c:pt>
                <c:pt idx="2">
                  <c:v>315</c:v>
                </c:pt>
                <c:pt idx="3">
                  <c:v>330</c:v>
                </c:pt>
                <c:pt idx="4">
                  <c:v>345</c:v>
                </c:pt>
                <c:pt idx="5">
                  <c:v>360</c:v>
                </c:pt>
                <c:pt idx="6">
                  <c:v>375</c:v>
                </c:pt>
                <c:pt idx="7">
                  <c:v>390</c:v>
                </c:pt>
                <c:pt idx="8">
                  <c:v>405</c:v>
                </c:pt>
                <c:pt idx="9">
                  <c:v>420</c:v>
                </c:pt>
              </c:numCache>
            </c:numRef>
          </c:cat>
          <c:val>
            <c:numRef>
              <c:f>'Carnot Cycle'!$F$56:$F$65</c:f>
              <c:numCache>
                <c:formatCode>#,##0.00</c:formatCode>
                <c:ptCount val="10"/>
                <c:pt idx="0">
                  <c:v>8446.3422645582104</c:v>
                </c:pt>
                <c:pt idx="1">
                  <c:v>8530.8056872037923</c:v>
                </c:pt>
                <c:pt idx="2">
                  <c:v>9222.4926348149111</c:v>
                </c:pt>
                <c:pt idx="3">
                  <c:v>10036.241984945638</c:v>
                </c:pt>
                <c:pt idx="4">
                  <c:v>11007.491209295215</c:v>
                </c:pt>
                <c:pt idx="5">
                  <c:v>12186.865267433988</c:v>
                </c:pt>
                <c:pt idx="6">
                  <c:v>13649.289099526068</c:v>
                </c:pt>
                <c:pt idx="7">
                  <c:v>15510.555794915987</c:v>
                </c:pt>
                <c:pt idx="8">
                  <c:v>17959.590920429033</c:v>
                </c:pt>
                <c:pt idx="9">
                  <c:v>21327.014218009481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F-47CF-90F4-C9B5202A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566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Q-Reject Temperature [K]</a:t>
                </a:r>
              </a:p>
            </c:rich>
          </c:tx>
          <c:layout>
            <c:manualLayout>
              <c:xMode val="edge"/>
              <c:yMode val="edge"/>
              <c:x val="0.39715045145076688"/>
              <c:y val="0.914495563739176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Thermal Efficiency [%]</a:t>
                </a:r>
              </a:p>
            </c:rich>
          </c:tx>
          <c:layout>
            <c:manualLayout>
              <c:xMode val="edge"/>
              <c:yMode val="edge"/>
              <c:x val="1.6995176976496783E-2"/>
              <c:y val="0.40444780705785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666160"/>
        <c:crosses val="autoZero"/>
        <c:crossBetween val="between"/>
        <c:majorUnit val="20"/>
        <c:minorUnit val="20"/>
      </c:valAx>
      <c:catAx>
        <c:axId val="3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5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 Rate [kWhr]</a:t>
                </a:r>
              </a:p>
            </c:rich>
          </c:tx>
          <c:layout>
            <c:manualLayout>
              <c:xMode val="edge"/>
              <c:yMode val="edge"/>
              <c:x val="0.95709680867639779"/>
              <c:y val="0.425567796982549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000"/>
        <c:minorUnit val="5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63733551509152"/>
          <c:y val="0.96095954157350016"/>
          <c:w val="0.27818421261528947"/>
          <c:h val="2.95679858945692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79</xdr:row>
      <xdr:rowOff>0</xdr:rowOff>
    </xdr:from>
    <xdr:to>
      <xdr:col>9</xdr:col>
      <xdr:colOff>7620</xdr:colOff>
      <xdr:row>122</xdr:row>
      <xdr:rowOff>7620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56598A2-96B1-919D-2029-EAF03EF1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899160</xdr:colOff>
      <xdr:row>19</xdr:row>
      <xdr:rowOff>22860</xdr:rowOff>
    </xdr:from>
    <xdr:to>
      <xdr:col>4</xdr:col>
      <xdr:colOff>0</xdr:colOff>
      <xdr:row>33</xdr:row>
      <xdr:rowOff>38100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9D42369-E5DE-D381-2D1C-EC3F735FB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" y="3451860"/>
          <a:ext cx="313182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7620</xdr:rowOff>
    </xdr:from>
    <xdr:to>
      <xdr:col>8</xdr:col>
      <xdr:colOff>281940</xdr:colOff>
      <xdr:row>33</xdr:row>
      <xdr:rowOff>30480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11D748CE-F41C-ABC3-D263-20C7D4DDC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3436620"/>
          <a:ext cx="3139440" cy="236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78"/>
  <sheetViews>
    <sheetView tabSelected="1" workbookViewId="0"/>
  </sheetViews>
  <sheetFormatPr defaultRowHeight="13.2" x14ac:dyDescent="0.25"/>
  <cols>
    <col min="1" max="1" width="26" customWidth="1"/>
    <col min="2" max="2" width="10.109375" bestFit="1" customWidth="1"/>
    <col min="3" max="3" width="10.109375" customWidth="1"/>
    <col min="4" max="4" width="12.5546875" customWidth="1"/>
    <col min="5" max="5" width="12.88671875" customWidth="1"/>
    <col min="6" max="6" width="13.33203125" customWidth="1"/>
    <col min="7" max="7" width="14.88671875" customWidth="1"/>
    <col min="8" max="8" width="13.44140625" customWidth="1"/>
    <col min="9" max="9" width="12.5546875" customWidth="1"/>
    <col min="10" max="10" width="12.109375" customWidth="1"/>
    <col min="12" max="12" width="12.6640625" customWidth="1"/>
  </cols>
  <sheetData>
    <row r="8" spans="5:5" ht="22.8" x14ac:dyDescent="0.4">
      <c r="E8" s="6" t="s">
        <v>5</v>
      </c>
    </row>
    <row r="9" spans="5:5" ht="22.8" x14ac:dyDescent="0.4">
      <c r="E9" s="6"/>
    </row>
    <row r="11" spans="5:5" x14ac:dyDescent="0.25">
      <c r="E11" s="4" t="s">
        <v>0</v>
      </c>
    </row>
    <row r="12" spans="5:5" x14ac:dyDescent="0.25">
      <c r="E12" s="4"/>
    </row>
    <row r="14" spans="5:5" x14ac:dyDescent="0.25">
      <c r="E14" s="4" t="s">
        <v>1</v>
      </c>
    </row>
    <row r="20" spans="1:9" x14ac:dyDescent="0.25">
      <c r="I20" s="5"/>
    </row>
    <row r="21" spans="1:9" x14ac:dyDescent="0.25">
      <c r="A21" s="3"/>
      <c r="B21" s="2"/>
      <c r="I21" s="5"/>
    </row>
    <row r="22" spans="1:9" x14ac:dyDescent="0.25">
      <c r="A22" s="3"/>
      <c r="B22" s="2"/>
      <c r="I22" s="5"/>
    </row>
    <row r="23" spans="1:9" x14ac:dyDescent="0.25">
      <c r="A23" s="3"/>
      <c r="B23" s="2"/>
      <c r="I23" s="5"/>
    </row>
    <row r="24" spans="1:9" x14ac:dyDescent="0.25">
      <c r="A24" s="3"/>
      <c r="B24" s="2"/>
      <c r="I24" s="5"/>
    </row>
    <row r="25" spans="1:9" x14ac:dyDescent="0.25">
      <c r="A25" s="3"/>
      <c r="B25" s="2"/>
      <c r="I25" s="5"/>
    </row>
    <row r="26" spans="1:9" x14ac:dyDescent="0.25">
      <c r="A26" s="3"/>
      <c r="B26" s="2"/>
      <c r="I26" s="5"/>
    </row>
    <row r="27" spans="1:9" x14ac:dyDescent="0.25">
      <c r="A27" s="3"/>
      <c r="B27" s="2"/>
      <c r="I27" s="5"/>
    </row>
    <row r="28" spans="1:9" x14ac:dyDescent="0.25">
      <c r="A28" s="3"/>
      <c r="B28" s="2"/>
      <c r="I28" s="5"/>
    </row>
    <row r="29" spans="1:9" x14ac:dyDescent="0.25">
      <c r="A29" s="3"/>
      <c r="B29" s="2"/>
      <c r="I29" s="5"/>
    </row>
    <row r="30" spans="1:9" x14ac:dyDescent="0.25">
      <c r="A30" s="3"/>
      <c r="B30" s="2"/>
      <c r="I30" s="5"/>
    </row>
    <row r="31" spans="1:9" x14ac:dyDescent="0.25">
      <c r="A31" s="3"/>
      <c r="B31" s="2"/>
      <c r="I31" s="5"/>
    </row>
    <row r="32" spans="1:9" x14ac:dyDescent="0.25">
      <c r="A32" s="3"/>
      <c r="B32" s="2"/>
      <c r="I32" s="5"/>
    </row>
    <row r="33" spans="1:9" x14ac:dyDescent="0.25">
      <c r="A33" s="3"/>
      <c r="B33" s="2"/>
      <c r="I33" s="5"/>
    </row>
    <row r="34" spans="1:9" x14ac:dyDescent="0.25">
      <c r="A34" s="3"/>
      <c r="B34" s="2"/>
      <c r="I34" s="5"/>
    </row>
    <row r="35" spans="1:9" x14ac:dyDescent="0.25">
      <c r="A35" s="3"/>
      <c r="B35" s="2"/>
      <c r="I35" s="5"/>
    </row>
    <row r="36" spans="1:9" x14ac:dyDescent="0.25">
      <c r="A36" s="3"/>
      <c r="B36" s="2"/>
      <c r="I36" s="5"/>
    </row>
    <row r="37" spans="1:9" x14ac:dyDescent="0.25">
      <c r="A37" s="3"/>
      <c r="B37" s="2"/>
      <c r="I37" s="5"/>
    </row>
    <row r="38" spans="1:9" x14ac:dyDescent="0.25">
      <c r="A38" s="3"/>
      <c r="B38" s="2"/>
      <c r="I38" s="5"/>
    </row>
    <row r="40" spans="1:9" x14ac:dyDescent="0.25">
      <c r="A40" s="3"/>
      <c r="B40" s="2"/>
      <c r="D40" s="4"/>
      <c r="E40" s="4"/>
      <c r="F40" s="4"/>
      <c r="G40" s="4"/>
      <c r="H40" s="4"/>
      <c r="I40" s="4"/>
    </row>
    <row r="41" spans="1:9" x14ac:dyDescent="0.25">
      <c r="A41" s="3"/>
      <c r="B41" s="2"/>
      <c r="D41" s="4"/>
      <c r="E41" s="1"/>
      <c r="F41" s="1"/>
      <c r="G41" s="1"/>
      <c r="H41" s="1"/>
      <c r="I41" s="1"/>
    </row>
    <row r="42" spans="1:9" x14ac:dyDescent="0.25">
      <c r="A42" s="3"/>
      <c r="B42" s="2"/>
      <c r="D42" s="4"/>
      <c r="E42" s="10"/>
      <c r="G42" s="2"/>
      <c r="H42" s="2"/>
      <c r="I42" s="2"/>
    </row>
    <row r="43" spans="1:9" x14ac:dyDescent="0.25">
      <c r="A43" s="3"/>
      <c r="B43" s="2"/>
      <c r="E43" s="10"/>
      <c r="F43" s="10"/>
      <c r="G43" s="2"/>
      <c r="H43" s="2"/>
      <c r="I43" s="2"/>
    </row>
    <row r="44" spans="1:9" ht="15.6" x14ac:dyDescent="0.3">
      <c r="A44" s="14" t="s">
        <v>16</v>
      </c>
      <c r="E44" s="10"/>
      <c r="F44" s="10"/>
      <c r="G44" s="2"/>
      <c r="H44" s="2"/>
      <c r="I44" s="2"/>
    </row>
    <row r="45" spans="1:9" x14ac:dyDescent="0.25">
      <c r="E45" s="10"/>
      <c r="F45" s="10"/>
      <c r="G45" s="2"/>
      <c r="H45" s="2"/>
      <c r="I45" s="2"/>
    </row>
    <row r="46" spans="1:9" x14ac:dyDescent="0.25">
      <c r="A46" s="3" t="s">
        <v>6</v>
      </c>
      <c r="B46" s="7">
        <v>500</v>
      </c>
      <c r="E46" s="10"/>
      <c r="F46" s="10"/>
      <c r="G46" s="2"/>
      <c r="H46" s="2"/>
      <c r="I46" s="2"/>
    </row>
    <row r="47" spans="1:9" x14ac:dyDescent="0.25">
      <c r="A47" s="3"/>
      <c r="B47" s="2"/>
      <c r="E47" s="10"/>
      <c r="F47" s="10"/>
      <c r="G47" s="2"/>
      <c r="H47" s="2"/>
      <c r="I47" s="2"/>
    </row>
    <row r="48" spans="1:9" x14ac:dyDescent="0.25">
      <c r="A48" s="3"/>
      <c r="B48" s="13"/>
      <c r="F48" s="10"/>
      <c r="G48" s="2"/>
      <c r="H48" s="2"/>
      <c r="I48" s="2"/>
    </row>
    <row r="49" spans="1:10" ht="15.6" x14ac:dyDescent="0.3">
      <c r="A49" s="3"/>
      <c r="B49" s="13"/>
      <c r="E49" s="14" t="s">
        <v>17</v>
      </c>
      <c r="F49" s="10"/>
      <c r="G49" s="11"/>
      <c r="H49" s="11"/>
      <c r="I49" s="11"/>
      <c r="J49" s="5"/>
    </row>
    <row r="50" spans="1:10" x14ac:dyDescent="0.25">
      <c r="A50" s="3"/>
      <c r="B50" s="13"/>
      <c r="E50" s="10"/>
      <c r="F50" s="10"/>
      <c r="G50" s="2"/>
      <c r="H50" s="2"/>
      <c r="I50" s="2"/>
      <c r="J50" s="5"/>
    </row>
    <row r="51" spans="1:10" x14ac:dyDescent="0.25">
      <c r="A51" s="3"/>
      <c r="B51" s="2"/>
      <c r="C51" s="5"/>
      <c r="D51" s="4" t="s">
        <v>11</v>
      </c>
      <c r="E51" s="4" t="s">
        <v>7</v>
      </c>
      <c r="F51" s="4" t="s">
        <v>12</v>
      </c>
      <c r="I51" s="4"/>
      <c r="J51" s="4"/>
    </row>
    <row r="52" spans="1:10" x14ac:dyDescent="0.25">
      <c r="A52" s="3"/>
      <c r="B52" s="13"/>
      <c r="C52" s="5"/>
      <c r="D52" s="4" t="s">
        <v>2</v>
      </c>
      <c r="E52" s="4" t="s">
        <v>8</v>
      </c>
      <c r="F52" s="4" t="s">
        <v>13</v>
      </c>
      <c r="I52" s="4"/>
      <c r="J52" s="4"/>
    </row>
    <row r="53" spans="1:10" x14ac:dyDescent="0.25">
      <c r="A53" s="3"/>
      <c r="B53" s="8"/>
      <c r="C53" s="4"/>
      <c r="D53" s="4" t="s">
        <v>15</v>
      </c>
      <c r="E53" s="4" t="s">
        <v>9</v>
      </c>
      <c r="F53" s="4" t="s">
        <v>14</v>
      </c>
      <c r="I53" s="4"/>
      <c r="J53" s="4"/>
    </row>
    <row r="54" spans="1:10" x14ac:dyDescent="0.25">
      <c r="A54" s="3"/>
      <c r="B54" s="8"/>
      <c r="C54" s="1"/>
      <c r="D54" s="1" t="s">
        <v>3</v>
      </c>
      <c r="E54" s="1" t="s">
        <v>10</v>
      </c>
      <c r="F54" s="1" t="s">
        <v>4</v>
      </c>
      <c r="I54" s="4"/>
      <c r="J54" s="4"/>
    </row>
    <row r="55" spans="1:10" x14ac:dyDescent="0.25">
      <c r="A55" s="3"/>
      <c r="B55" s="8"/>
      <c r="C55" s="4" t="s">
        <v>18</v>
      </c>
      <c r="D55" s="1"/>
      <c r="E55" s="1"/>
      <c r="I55" s="4"/>
      <c r="J55" s="4"/>
    </row>
    <row r="56" spans="1:10" x14ac:dyDescent="0.25">
      <c r="A56" s="3"/>
      <c r="B56" s="8"/>
      <c r="C56">
        <v>1</v>
      </c>
      <c r="D56" s="7">
        <v>298</v>
      </c>
      <c r="E56" s="12">
        <f>+((B$46-D56)/B$46)*100</f>
        <v>40.400000000000006</v>
      </c>
      <c r="F56" s="2">
        <f>+(1/E56)*100*3600/1.055</f>
        <v>8446.3422645582104</v>
      </c>
      <c r="I56" s="1"/>
      <c r="J56" s="1"/>
    </row>
    <row r="57" spans="1:10" x14ac:dyDescent="0.25">
      <c r="C57">
        <v>2</v>
      </c>
      <c r="D57" s="7">
        <v>300</v>
      </c>
      <c r="E57" s="12">
        <f t="shared" ref="E57:E65" si="0">+((B$46-D57)/B$46)*100</f>
        <v>40</v>
      </c>
      <c r="F57" s="2">
        <f t="shared" ref="F57:F65" si="1">+(1/E57)*100*3600/1.055</f>
        <v>8530.8056872037923</v>
      </c>
      <c r="I57" s="1"/>
      <c r="J57" s="1"/>
    </row>
    <row r="58" spans="1:10" x14ac:dyDescent="0.25">
      <c r="C58">
        <v>3</v>
      </c>
      <c r="D58" s="7">
        <v>315</v>
      </c>
      <c r="E58" s="12">
        <f t="shared" si="0"/>
        <v>37</v>
      </c>
      <c r="F58" s="2">
        <f t="shared" si="1"/>
        <v>9222.4926348149111</v>
      </c>
      <c r="G58" s="4"/>
      <c r="I58" s="1"/>
      <c r="J58" s="1"/>
    </row>
    <row r="59" spans="1:10" x14ac:dyDescent="0.25">
      <c r="C59">
        <v>4</v>
      </c>
      <c r="D59" s="7">
        <v>330</v>
      </c>
      <c r="E59" s="12">
        <f t="shared" si="0"/>
        <v>34</v>
      </c>
      <c r="F59" s="2">
        <f t="shared" si="1"/>
        <v>10036.241984945638</v>
      </c>
      <c r="G59" s="4"/>
      <c r="I59" s="1"/>
      <c r="J59" s="1"/>
    </row>
    <row r="60" spans="1:10" x14ac:dyDescent="0.25">
      <c r="C60">
        <v>5</v>
      </c>
      <c r="D60" s="7">
        <v>345</v>
      </c>
      <c r="E60" s="12">
        <f t="shared" si="0"/>
        <v>31</v>
      </c>
      <c r="F60" s="2">
        <f t="shared" si="1"/>
        <v>11007.491209295215</v>
      </c>
      <c r="G60" s="4"/>
      <c r="I60" s="1"/>
      <c r="J60" s="1"/>
    </row>
    <row r="61" spans="1:10" x14ac:dyDescent="0.25">
      <c r="C61">
        <v>6</v>
      </c>
      <c r="D61" s="7">
        <v>360</v>
      </c>
      <c r="E61" s="12">
        <f t="shared" si="0"/>
        <v>28.000000000000004</v>
      </c>
      <c r="F61" s="2">
        <f t="shared" si="1"/>
        <v>12186.865267433988</v>
      </c>
      <c r="G61" s="1"/>
      <c r="I61" s="1"/>
      <c r="J61" s="1"/>
    </row>
    <row r="62" spans="1:10" x14ac:dyDescent="0.25">
      <c r="C62">
        <v>7</v>
      </c>
      <c r="D62" s="7">
        <v>375</v>
      </c>
      <c r="E62" s="12">
        <f t="shared" si="0"/>
        <v>25</v>
      </c>
      <c r="F62" s="2">
        <f t="shared" si="1"/>
        <v>13649.289099526068</v>
      </c>
      <c r="G62" s="1"/>
      <c r="I62" s="1"/>
      <c r="J62" s="1"/>
    </row>
    <row r="63" spans="1:10" x14ac:dyDescent="0.25">
      <c r="C63">
        <v>8</v>
      </c>
      <c r="D63" s="7">
        <v>390</v>
      </c>
      <c r="E63" s="12">
        <f t="shared" si="0"/>
        <v>22</v>
      </c>
      <c r="F63" s="2">
        <f t="shared" si="1"/>
        <v>15510.555794915987</v>
      </c>
      <c r="G63" s="9"/>
      <c r="I63" s="1"/>
      <c r="J63" s="1"/>
    </row>
    <row r="64" spans="1:10" x14ac:dyDescent="0.25">
      <c r="C64">
        <v>9</v>
      </c>
      <c r="D64" s="7">
        <v>405</v>
      </c>
      <c r="E64" s="12">
        <f t="shared" si="0"/>
        <v>19</v>
      </c>
      <c r="F64" s="2">
        <f t="shared" si="1"/>
        <v>17959.590920429033</v>
      </c>
      <c r="G64" s="9"/>
      <c r="I64" s="1"/>
      <c r="J64" s="1"/>
    </row>
    <row r="65" spans="3:10" x14ac:dyDescent="0.25">
      <c r="C65">
        <v>10</v>
      </c>
      <c r="D65" s="7">
        <v>420</v>
      </c>
      <c r="E65" s="12">
        <f t="shared" si="0"/>
        <v>16</v>
      </c>
      <c r="F65" s="2">
        <f t="shared" si="1"/>
        <v>21327.014218009481</v>
      </c>
      <c r="G65" s="9"/>
      <c r="I65" s="1"/>
      <c r="J65" s="1"/>
    </row>
    <row r="66" spans="3:10" x14ac:dyDescent="0.25">
      <c r="D66" s="9"/>
      <c r="E66" s="12"/>
      <c r="F66" s="2"/>
      <c r="G66" s="9"/>
      <c r="I66" s="1"/>
      <c r="J66" s="1"/>
    </row>
    <row r="67" spans="3:10" x14ac:dyDescent="0.25">
      <c r="D67" s="9"/>
      <c r="E67" s="12"/>
      <c r="F67" s="2"/>
      <c r="G67" s="9"/>
      <c r="I67" s="1"/>
      <c r="J67" s="1"/>
    </row>
    <row r="68" spans="3:10" x14ac:dyDescent="0.25">
      <c r="G68" s="9"/>
      <c r="I68" s="1"/>
      <c r="J68" s="1"/>
    </row>
    <row r="69" spans="3:10" x14ac:dyDescent="0.25">
      <c r="G69" s="9"/>
      <c r="I69" s="1"/>
      <c r="J69" s="1"/>
    </row>
    <row r="70" spans="3:10" x14ac:dyDescent="0.25">
      <c r="G70" s="9"/>
      <c r="I70" s="1"/>
      <c r="J70" s="1"/>
    </row>
    <row r="71" spans="3:10" x14ac:dyDescent="0.25">
      <c r="G71" s="9"/>
      <c r="I71" s="1"/>
      <c r="J71" s="1"/>
    </row>
    <row r="72" spans="3:10" x14ac:dyDescent="0.25">
      <c r="G72" s="9"/>
      <c r="I72" s="1"/>
      <c r="J72" s="1"/>
    </row>
    <row r="73" spans="3:10" x14ac:dyDescent="0.25">
      <c r="G73" s="9"/>
      <c r="I73" s="1"/>
      <c r="J73" s="1"/>
    </row>
    <row r="74" spans="3:10" x14ac:dyDescent="0.25">
      <c r="G74" s="9"/>
      <c r="I74" s="1"/>
      <c r="J74" s="1"/>
    </row>
    <row r="75" spans="3:10" x14ac:dyDescent="0.25">
      <c r="D75" s="9"/>
      <c r="E75" s="12"/>
      <c r="F75" s="2"/>
      <c r="G75" s="9"/>
      <c r="I75" s="1"/>
      <c r="J75" s="1"/>
    </row>
    <row r="76" spans="3:10" x14ac:dyDescent="0.25">
      <c r="D76" s="9"/>
      <c r="E76" s="12"/>
      <c r="F76" s="2"/>
      <c r="G76" s="9"/>
      <c r="I76" s="1"/>
      <c r="J76" s="1"/>
    </row>
    <row r="77" spans="3:10" x14ac:dyDescent="0.25">
      <c r="D77" s="9"/>
      <c r="E77" s="12"/>
      <c r="F77" s="2"/>
      <c r="G77" s="9"/>
      <c r="I77" s="1"/>
      <c r="J77" s="1"/>
    </row>
    <row r="78" spans="3:10" x14ac:dyDescent="0.25">
      <c r="J78" s="2"/>
    </row>
  </sheetData>
  <pageMargins left="0.75" right="0.42" top="0.36" bottom="0.31" header="0.34" footer="0.31"/>
  <pageSetup orientation="landscape" r:id="rId1"/>
  <headerFooter alignWithMargins="0"/>
  <rowBreaks count="2" manualBreakCount="2">
    <brk id="36" max="16383" man="1"/>
    <brk id="7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Carnot Cycle</vt:lpstr>
    </vt:vector>
  </TitlesOfParts>
  <Company>Engineering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cp:lastPrinted>2003-09-21T17:14:45Z</cp:lastPrinted>
  <dcterms:created xsi:type="dcterms:W3CDTF">2003-09-18T12:43:46Z</dcterms:created>
  <dcterms:modified xsi:type="dcterms:W3CDTF">2024-02-03T22:32:14Z</dcterms:modified>
</cp:coreProperties>
</file>