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E7A8769-AE52-4498-81ED-A246A0CEB884}" xr6:coauthVersionLast="47" xr6:coauthVersionMax="47" xr10:uidLastSave="{00000000-0000-0000-0000-000000000000}"/>
  <bookViews>
    <workbookView xWindow="768" yWindow="768" windowWidth="17280" windowHeight="8880"/>
  </bookViews>
  <sheets>
    <sheet name="RECHRATE" sheetId="1" r:id="rId1"/>
  </sheets>
  <definedNames>
    <definedName name="_xlnm.Print_Area" localSheetId="0">RECHRATE!$A$1:$I$109</definedName>
    <definedName name="_xlnm.Print_Titles" localSheetId="0">RECHRATE!$1:$1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2" i="1"/>
  <c r="E15" i="1"/>
  <c r="E16" i="1"/>
  <c r="E18" i="1"/>
  <c r="E20" i="1"/>
  <c r="E21" i="1"/>
  <c r="E22" i="1"/>
  <c r="E24" i="1"/>
  <c r="E35" i="1"/>
  <c r="E37" i="1"/>
  <c r="E39" i="1"/>
  <c r="E44" i="1"/>
  <c r="E47" i="1"/>
  <c r="E48" i="1"/>
  <c r="E50" i="1"/>
  <c r="E58" i="1"/>
  <c r="E59" i="1"/>
  <c r="E60" i="1"/>
  <c r="E61" i="1"/>
  <c r="E67" i="1"/>
  <c r="E68" i="1"/>
  <c r="E69" i="1"/>
  <c r="E70" i="1"/>
  <c r="E71" i="1"/>
  <c r="E74" i="1"/>
  <c r="E76" i="1"/>
  <c r="E78" i="1"/>
  <c r="E83" i="1"/>
  <c r="E84" i="1"/>
  <c r="E88" i="1"/>
  <c r="E89" i="1"/>
  <c r="E90" i="1"/>
  <c r="E91" i="1"/>
  <c r="E92" i="1"/>
  <c r="E104" i="1"/>
  <c r="E105" i="1"/>
  <c r="E106" i="1"/>
  <c r="E107" i="1"/>
</calcChain>
</file>

<file path=xl/sharedStrings.xml><?xml version="1.0" encoding="utf-8"?>
<sst xmlns="http://schemas.openxmlformats.org/spreadsheetml/2006/main" count="433" uniqueCount="275">
  <si>
    <t>Aquifer</t>
  </si>
  <si>
    <t>Reference</t>
  </si>
  <si>
    <t>Technique</t>
  </si>
  <si>
    <t>Dutton, 1990</t>
  </si>
  <si>
    <t>water budget</t>
  </si>
  <si>
    <t>51 - 102</t>
  </si>
  <si>
    <t>Dutton, 1999</t>
  </si>
  <si>
    <t>gw modeling</t>
  </si>
  <si>
    <t>Alexander and White, 1966</t>
  </si>
  <si>
    <t>Follett, 1981</t>
  </si>
  <si>
    <t>Muller and Price, 1979</t>
  </si>
  <si>
    <t>Harden, 2000</t>
  </si>
  <si>
    <t>Sandeen, 1987</t>
  </si>
  <si>
    <t>Broom and Meyers, 1966</t>
  </si>
  <si>
    <t>Sabine, San Augustine</t>
  </si>
  <si>
    <t>Anders, 1967</t>
  </si>
  <si>
    <t>Gulf Coast</t>
  </si>
  <si>
    <t>&lt; 152.4</t>
  </si>
  <si>
    <t>Noble et al., 1996</t>
  </si>
  <si>
    <t>0 - 10</t>
  </si>
  <si>
    <t>Dutton and Richter, 1990</t>
  </si>
  <si>
    <t>0.01 - 3.0</t>
  </si>
  <si>
    <t>Loskot et al., 1982</t>
  </si>
  <si>
    <t>Myers and Dale, 1967</t>
  </si>
  <si>
    <t>Jim Wells</t>
  </si>
  <si>
    <t>&lt;2.5</t>
  </si>
  <si>
    <t>Mason, 1963</t>
  </si>
  <si>
    <t>High Plains</t>
  </si>
  <si>
    <t>Brown and Signor, 1973</t>
  </si>
  <si>
    <t>Cronin, 1961</t>
  </si>
  <si>
    <t>13 - 38</t>
  </si>
  <si>
    <t>Dugan et al., 1994</t>
  </si>
  <si>
    <t>Gould, 1906</t>
  </si>
  <si>
    <t>Havens, 1966</t>
  </si>
  <si>
    <t>76 - 102</t>
  </si>
  <si>
    <t>Johnson, 1901</t>
  </si>
  <si>
    <t>Klemt, 1981</t>
  </si>
  <si>
    <t>Knowles et al., 1984</t>
  </si>
  <si>
    <t>Luckey and Becker, 1999</t>
  </si>
  <si>
    <t>Mullican et al., 1994</t>
  </si>
  <si>
    <t>Mullican et al., 1997</t>
  </si>
  <si>
    <t>Nativ, 1988</t>
  </si>
  <si>
    <t>Tritium</t>
  </si>
  <si>
    <t>60 - 100</t>
  </si>
  <si>
    <t>Scanlon and Goldsmith, 1997</t>
  </si>
  <si>
    <t>0.1 - 4</t>
  </si>
  <si>
    <t>Theis, 1937</t>
  </si>
  <si>
    <t>Wood and Osterkamp, 1984</t>
  </si>
  <si>
    <t>Wood and Sanford, 1995</t>
  </si>
  <si>
    <t>Wood et al., 1997</t>
  </si>
  <si>
    <t>Trinity</t>
  </si>
  <si>
    <t>Ashworth, 1983</t>
  </si>
  <si>
    <t>baseflow</t>
  </si>
  <si>
    <t>Kuniansky, 1989</t>
  </si>
  <si>
    <t>Kuniansky and Holligan, 1994</t>
  </si>
  <si>
    <t>Mace et al., 2000</t>
  </si>
  <si>
    <t>Reeves, 1967</t>
  </si>
  <si>
    <t>Bell, Bosque, Brown, Burnet, Callahan, Comanche, Coryell, Eastland, Erath, Falls, Hamilton, Hill, Lampasas, Limestone, McLennan, Milam, Mills, Somervell, Williamson</t>
  </si>
  <si>
    <t>Reeves, 1969</t>
  </si>
  <si>
    <t>Seymour</t>
  </si>
  <si>
    <t>Willis and Knowles, 1953</t>
  </si>
  <si>
    <t>Maderak, 1972</t>
  </si>
  <si>
    <t>Preston, 1978</t>
  </si>
  <si>
    <t>Harden and Associates, 1978</t>
  </si>
  <si>
    <t>Price, 1978</t>
  </si>
  <si>
    <t>Iglehart, 1967</t>
  </si>
  <si>
    <t>Bennett and Sayre, 1962</t>
  </si>
  <si>
    <t>Long, 1958</t>
  </si>
  <si>
    <t>Thorkildsen et al., 1989</t>
  </si>
  <si>
    <t>Winter Garden area</t>
  </si>
  <si>
    <t>Total recharge (af/yr)</t>
  </si>
  <si>
    <t>Duval, Jim Wells</t>
  </si>
  <si>
    <t>Carrizo Wilcox</t>
  </si>
  <si>
    <t>Thorkildsen and Price, 1991</t>
  </si>
  <si>
    <t>Caldwell, Bastrop, Lee, Milam, Robertson, Limestone, Freestone</t>
  </si>
  <si>
    <t>baseflow discharge</t>
  </si>
  <si>
    <t>stream loss, sw modeling, water budget</t>
  </si>
  <si>
    <t>Freestone</t>
  </si>
  <si>
    <t>Navarro</t>
  </si>
  <si>
    <t>Thompson, 1972</t>
  </si>
  <si>
    <t xml:space="preserve">Carrizo Wilcox </t>
  </si>
  <si>
    <t>Bastrop, Lee, Milam, Robertson, Halls, Falls, Limestone, Freestone, Navarro</t>
  </si>
  <si>
    <t>Sandeen, 1972</t>
  </si>
  <si>
    <t xml:space="preserve">Washington </t>
  </si>
  <si>
    <t>base flow discharge</t>
  </si>
  <si>
    <t>Polk</t>
  </si>
  <si>
    <t>Tarver, 1968</t>
  </si>
  <si>
    <t>Jasper and Evangeline</t>
  </si>
  <si>
    <t xml:space="preserve">Montgomery </t>
  </si>
  <si>
    <t>Chicot, Evangeline, Jasper</t>
  </si>
  <si>
    <t>Popkin, 1971</t>
  </si>
  <si>
    <t>Transmission capacity, artificial gradient</t>
  </si>
  <si>
    <t xml:space="preserve">Harris, Montgomery, Walker </t>
  </si>
  <si>
    <t>Ryder, 1988</t>
  </si>
  <si>
    <t>18.8 (0 - 152)</t>
  </si>
  <si>
    <t>Williamson et al., 1990</t>
  </si>
  <si>
    <t>0 - 16.8</t>
  </si>
  <si>
    <t>Alluvium</t>
  </si>
  <si>
    <t xml:space="preserve">Cenozoic Pecos </t>
  </si>
  <si>
    <t>Darcy's law</t>
  </si>
  <si>
    <t>Luckey et al., 1986</t>
  </si>
  <si>
    <t>Stovall et al., 2000</t>
  </si>
  <si>
    <t xml:space="preserve"> </t>
  </si>
  <si>
    <t>3.6 - 42.7</t>
  </si>
  <si>
    <t>Dutton et al., 2000</t>
  </si>
  <si>
    <t>Turner et al., 1960</t>
  </si>
  <si>
    <t>observation</t>
  </si>
  <si>
    <t>assumed</t>
  </si>
  <si>
    <t>Bluntzer, 1992</t>
  </si>
  <si>
    <t xml:space="preserve">Bandera, Blanco, Comal, Gillespie, Hays, Kendall, Kerr, Medina, and Travis </t>
  </si>
  <si>
    <t>Broom et al., 1965</t>
  </si>
  <si>
    <t>Camp, Franklin, Morris, Titus</t>
  </si>
  <si>
    <t>Dutton et al., 1996</t>
  </si>
  <si>
    <t>1.0 to 7.6</t>
  </si>
  <si>
    <t>Groschen, 1985</t>
  </si>
  <si>
    <t>&lt;25.4</t>
  </si>
  <si>
    <t>Shafer, 1968</t>
  </si>
  <si>
    <t>Calvert Bluff sands</t>
  </si>
  <si>
    <t>soil water budget</t>
  </si>
  <si>
    <t>Simsboro, Carrizo</t>
  </si>
  <si>
    <t>White, 1973</t>
  </si>
  <si>
    <t>Broom, 1968</t>
  </si>
  <si>
    <t>Wood</t>
  </si>
  <si>
    <t xml:space="preserve">Harrison </t>
  </si>
  <si>
    <t>Carrizo sand</t>
  </si>
  <si>
    <t>Carrizo</t>
  </si>
  <si>
    <t>Major Aquifer</t>
  </si>
  <si>
    <t xml:space="preserve">Atascosa, Frio </t>
  </si>
  <si>
    <t>undifferentiated</t>
  </si>
  <si>
    <t>Darcy's Law</t>
  </si>
  <si>
    <t>5 - 127</t>
  </si>
  <si>
    <t>Carrizo, Simsboro</t>
  </si>
  <si>
    <t xml:space="preserve">Calvert Bluff, Hooper, </t>
  </si>
  <si>
    <t>76 - 127</t>
  </si>
  <si>
    <t>Matagorda,  Wharton</t>
  </si>
  <si>
    <t>Beaumont, Chicot, Evangeline</t>
  </si>
  <si>
    <t>Evangeline</t>
  </si>
  <si>
    <t>Chicot,  Evangeline</t>
  </si>
  <si>
    <t>Brooks</t>
  </si>
  <si>
    <t xml:space="preserve">Jasper, Evangeline, Catahoula, </t>
  </si>
  <si>
    <t>Central</t>
  </si>
  <si>
    <t>Southern</t>
  </si>
  <si>
    <t>Dallas, Kaufman, Parker, Tarrant</t>
  </si>
  <si>
    <t xml:space="preserve">Kendall </t>
  </si>
  <si>
    <t>Kerr</t>
  </si>
  <si>
    <t>Carrizo, Wilcox sand</t>
  </si>
  <si>
    <t>Bell, Brown, Callahan, Comanche, Cook, Coryell, Eastland, Erath, Hamilton, Hood, Mills, Montague, Parker, Somervell, Tarrant, Wise</t>
  </si>
  <si>
    <t>HDR Engineering Inc., 2000</t>
  </si>
  <si>
    <t>Bexar</t>
  </si>
  <si>
    <t>Hooper, Simsboro, Calvert Bluff</t>
  </si>
  <si>
    <t>Opfel and Elder, 1978</t>
  </si>
  <si>
    <t>Atascosa</t>
  </si>
  <si>
    <t>neutron probe logging</t>
  </si>
  <si>
    <t>15 - 279 (irrigated)</t>
  </si>
  <si>
    <t>Nueces, San Patricio</t>
  </si>
  <si>
    <t>5.1 (1.5 - 20)</t>
  </si>
  <si>
    <t>16 - 24</t>
  </si>
  <si>
    <t>1.6 - 2.1</t>
  </si>
  <si>
    <t>Atascosa, Bexar, Dimmit, Frio, Gonzales, Guadalupe, Medina, Uvalde, Wilson, Zavala</t>
  </si>
  <si>
    <t>Cypress</t>
  </si>
  <si>
    <t>Carson, Potter</t>
  </si>
  <si>
    <t>3.2 - 17.0</t>
  </si>
  <si>
    <t>Armstrong, Carson, Donley, Gray, Hemphill, Hutchinson, Potter, Randall, Roberts, Wheeler</t>
  </si>
  <si>
    <t>Lubbock</t>
  </si>
  <si>
    <t>1.6 (0.5 - 3.2)</t>
  </si>
  <si>
    <t>41 (13 - 82)</t>
  </si>
  <si>
    <t>literature</t>
  </si>
  <si>
    <t>Lynn</t>
  </si>
  <si>
    <t>N. half of Southern</t>
  </si>
  <si>
    <t>tritium</t>
  </si>
  <si>
    <t>Chloride mass balance</t>
  </si>
  <si>
    <t xml:space="preserve">Haskell, Knox </t>
  </si>
  <si>
    <t xml:space="preserve">Hardeman  </t>
  </si>
  <si>
    <t xml:space="preserve">Baylor  </t>
  </si>
  <si>
    <t xml:space="preserve">Jones </t>
  </si>
  <si>
    <t xml:space="preserve">Kinney </t>
  </si>
  <si>
    <t xml:space="preserve">Crockett  </t>
  </si>
  <si>
    <t xml:space="preserve">Real  </t>
  </si>
  <si>
    <t xml:space="preserve">Kerr  </t>
  </si>
  <si>
    <t xml:space="preserve">2.8 - 5.1  </t>
  </si>
  <si>
    <t xml:space="preserve">0.6 - 2 </t>
  </si>
  <si>
    <t xml:space="preserve">Chicot, Evangeline </t>
  </si>
  <si>
    <t>Lea Co., New Mexico</t>
  </si>
  <si>
    <t>2.0 - 4.0</t>
  </si>
  <si>
    <t>0.2 - 5.0</t>
  </si>
  <si>
    <t>3.0 - 5.0</t>
  </si>
  <si>
    <t>&lt; 1.0</t>
  </si>
  <si>
    <t>&lt; 0.1</t>
  </si>
  <si>
    <t>0.0 - 0.4</t>
  </si>
  <si>
    <t>0.0004 - 0.12</t>
  </si>
  <si>
    <t>1.2 - 1.3</t>
  </si>
  <si>
    <t>&lt; 6.0</t>
  </si>
  <si>
    <t>0.7 (0.0 - 6.0)</t>
  </si>
  <si>
    <t>0.0 - 0.7</t>
  </si>
  <si>
    <t>0.02 - 0.08</t>
  </si>
  <si>
    <t>0.5 - 1.5</t>
  </si>
  <si>
    <t>0.1 - 1.7</t>
  </si>
  <si>
    <t>3.0 - 4.0</t>
  </si>
  <si>
    <t>0.1 - 0.2</t>
  </si>
  <si>
    <t>0.6 - 11.0</t>
  </si>
  <si>
    <t>0.2 (0.06 - 0.8)</t>
  </si>
  <si>
    <t>0.6 - 0.9</t>
  </si>
  <si>
    <t>0.06 - 0.08</t>
  </si>
  <si>
    <t>0.13 (0.1 - 1.0)</t>
  </si>
  <si>
    <t>2.4 - 3.9</t>
  </si>
  <si>
    <t>0.004 - 0.16</t>
  </si>
  <si>
    <t>2.8 (0.6 - 5.5)</t>
  </si>
  <si>
    <t>0.1 - 0.7</t>
  </si>
  <si>
    <t>0.04 - 0.3</t>
  </si>
  <si>
    <t>2.1 - 6.0</t>
  </si>
  <si>
    <t>53 - 152</t>
  </si>
  <si>
    <t>Klemt et al., 1975</t>
  </si>
  <si>
    <t>groundwater modeling</t>
  </si>
  <si>
    <t>groundwater modeling, irrigation return flow, 1960 - 1980</t>
  </si>
  <si>
    <t>10,000 - 50,000</t>
  </si>
  <si>
    <t>Bastrop, Lee,  Milam</t>
  </si>
  <si>
    <t>Location (County/Area)</t>
  </si>
  <si>
    <t>Bastrop</t>
  </si>
  <si>
    <t>Guyton &amp; Assoc. and HDR, 1998</t>
  </si>
  <si>
    <t>Klemt et al., 1976</t>
  </si>
  <si>
    <t>Rusk</t>
  </si>
  <si>
    <t>Bastrop, Lee, Fayette</t>
  </si>
  <si>
    <t>Rains, Van Zandt</t>
  </si>
  <si>
    <t>Aransas, Bee, Brooks, Calhoun, De Witt, Duval, Goliad, Hidalgo, Jackson, Jim Hogg, Jim Wells, Karnes, Kenedy, Kleberg, Lavaca, Live Oak, McMullen, Nueces, Refugio, San Patricio, Starr, Victoria, Webb, Willacy</t>
  </si>
  <si>
    <t>Hay, 1999</t>
  </si>
  <si>
    <t>Colorado, Lavaca,  Wharton</t>
  </si>
  <si>
    <t>Armstrong, Carson, Collingsworth, Donley, Gray, Hansford, Hemphill, Hutchinson, Lipscomb, Ochiltree, Potter, Roberts, Wheeler</t>
  </si>
  <si>
    <t>Central, Southern</t>
  </si>
  <si>
    <t>Dallam,  Hartley</t>
  </si>
  <si>
    <t>Sherman  Moore, Hansford, Hutchinson, Ochiltree, Lipscomb</t>
  </si>
  <si>
    <t>U.S. Bur. Reclamation, 1982</t>
  </si>
  <si>
    <t>Bandera, Bexar, Comal, Gillespie, Hays, Kendall, Kerr, Travis</t>
  </si>
  <si>
    <t xml:space="preserve">Wilbarger </t>
  </si>
  <si>
    <t>Reeves</t>
  </si>
  <si>
    <t>Ogilbee and Osborne, 1962</t>
  </si>
  <si>
    <t>estimate</t>
  </si>
  <si>
    <t>Recharge rate (mm/yr)</t>
  </si>
  <si>
    <t>Recharge rate (in/yr)</t>
  </si>
  <si>
    <t>3.3 (2.5-25.4)</t>
  </si>
  <si>
    <t>3.8 (1.5-20.3)</t>
  </si>
  <si>
    <t>0.14 (0.06 - 0.8)</t>
  </si>
  <si>
    <t>71.1 (15.2-139.7)</t>
  </si>
  <si>
    <t>Bandera, Blanco, Gillespie, Kendall, Kerr</t>
  </si>
  <si>
    <t>Kendall</t>
  </si>
  <si>
    <t>Notes</t>
  </si>
  <si>
    <t>regional</t>
  </si>
  <si>
    <t>nonirrigated</t>
  </si>
  <si>
    <t>irrigated</t>
  </si>
  <si>
    <t>sand dunes</t>
  </si>
  <si>
    <t>low permeability soils</t>
  </si>
  <si>
    <t>playa</t>
  </si>
  <si>
    <t>Blackwater Draw</t>
  </si>
  <si>
    <t>Ogallala outcrop area</t>
  </si>
  <si>
    <t>playas Blackwater Draw</t>
  </si>
  <si>
    <t>interplaya</t>
  </si>
  <si>
    <t>playa annulus</t>
  </si>
  <si>
    <t>30 - 34</t>
  </si>
  <si>
    <t>1974 - 1977</t>
  </si>
  <si>
    <t>Comfort and Spring Branch on Guadalupe   1940 - 1960</t>
  </si>
  <si>
    <t>1.5 (0.07 - 4.6)</t>
  </si>
  <si>
    <t>38.1 (1.8 in 1956; - 116.8 in 1975)</t>
  </si>
  <si>
    <t>Cross section groundwater model</t>
  </si>
  <si>
    <r>
      <t>14</t>
    </r>
    <r>
      <rPr>
        <sz val="10"/>
        <rFont val="Arial"/>
        <family val="2"/>
      </rPr>
      <t>C, Darcy's Law</t>
    </r>
  </si>
  <si>
    <t>Comfort and Spring Branch on Guadalupe, 1940 - 1997</t>
  </si>
  <si>
    <t xml:space="preserve">Edwards - </t>
  </si>
  <si>
    <t>Hueco-</t>
  </si>
  <si>
    <t xml:space="preserve">Mesilla </t>
  </si>
  <si>
    <t>Bolson</t>
  </si>
  <si>
    <t>Hueco Bolson</t>
  </si>
  <si>
    <t>Meyer, 1976</t>
  </si>
  <si>
    <t>mountaIn-front</t>
  </si>
  <si>
    <t>Leggat et al., 1962</t>
  </si>
  <si>
    <t>Frenzel et al., 1992</t>
  </si>
  <si>
    <t>Mesilla Valley</t>
  </si>
  <si>
    <t>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</si>
</sst>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>
      <alignment vertical="top"/>
    </xf>
    <xf numFmtId="3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2">
    <xf numFmtId="0" fontId="0" fillId="0" borderId="0" xfId="0" applyAlignment="1"/>
    <xf numFmtId="0" fontId="1" fillId="0" borderId="0" xfId="0" applyFont="1" applyAlignment="1"/>
    <xf numFmtId="0" fontId="1" fillId="0" borderId="0" xfId="0" applyFont="1" applyBorder="1" applyAlignment="1">
      <alignment horizontal="center" wrapText="1"/>
    </xf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wrapText="1"/>
    </xf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4" xfId="0" applyNumberFormat="1" applyFont="1" applyFill="1" applyBorder="1" applyAlignment="1" applyProtection="1">
      <alignment horizontal="center" wrapText="1"/>
    </xf>
    <xf numFmtId="0" fontId="1" fillId="0" borderId="5" xfId="0" applyNumberFormat="1" applyFont="1" applyFill="1" applyBorder="1" applyAlignment="1" applyProtection="1">
      <alignment wrapText="1"/>
    </xf>
    <xf numFmtId="0" fontId="1" fillId="0" borderId="6" xfId="0" applyFont="1" applyBorder="1" applyAlignment="1"/>
    <xf numFmtId="0" fontId="1" fillId="0" borderId="5" xfId="0" applyFont="1" applyFill="1" applyBorder="1" applyAlignment="1">
      <alignment wrapText="1"/>
    </xf>
    <xf numFmtId="0" fontId="1" fillId="0" borderId="7" xfId="0" applyNumberFormat="1" applyFont="1" applyFill="1" applyBorder="1" applyAlignment="1" applyProtection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0" fontId="1" fillId="0" borderId="8" xfId="0" applyNumberFormat="1" applyFont="1" applyFill="1" applyBorder="1" applyAlignment="1" applyProtection="1">
      <alignment wrapText="1"/>
    </xf>
    <xf numFmtId="0" fontId="1" fillId="0" borderId="9" xfId="0" applyFont="1" applyBorder="1" applyAlignment="1"/>
    <xf numFmtId="0" fontId="1" fillId="0" borderId="10" xfId="0" applyNumberFormat="1" applyFont="1" applyFill="1" applyBorder="1" applyAlignment="1" applyProtection="1">
      <alignment wrapText="1"/>
    </xf>
    <xf numFmtId="0" fontId="1" fillId="0" borderId="11" xfId="0" applyFont="1" applyFill="1" applyBorder="1" applyAlignment="1">
      <alignment wrapText="1"/>
    </xf>
    <xf numFmtId="0" fontId="1" fillId="0" borderId="11" xfId="0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0" fontId="1" fillId="0" borderId="12" xfId="0" applyFont="1" applyBorder="1" applyAlignment="1"/>
    <xf numFmtId="0" fontId="1" fillId="0" borderId="11" xfId="0" applyNumberFormat="1" applyFont="1" applyFill="1" applyBorder="1" applyAlignment="1" applyProtection="1">
      <alignment wrapText="1"/>
    </xf>
    <xf numFmtId="0" fontId="1" fillId="0" borderId="0" xfId="0" applyFont="1" applyBorder="1" applyAlignment="1"/>
    <xf numFmtId="164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/>
    <xf numFmtId="0" fontId="1" fillId="0" borderId="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wrapText="1"/>
    </xf>
    <xf numFmtId="0" fontId="1" fillId="0" borderId="11" xfId="0" applyFont="1" applyBorder="1" applyAlignment="1"/>
    <xf numFmtId="0" fontId="1" fillId="0" borderId="5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11" xfId="0" applyNumberFormat="1" applyFont="1" applyFill="1" applyBorder="1" applyAlignment="1" applyProtection="1">
      <alignment horizontal="center" wrapText="1"/>
    </xf>
    <xf numFmtId="0" fontId="1" fillId="0" borderId="6" xfId="0" applyNumberFormat="1" applyFont="1" applyFill="1" applyBorder="1" applyAlignment="1" applyProtection="1">
      <alignment horizontal="center" wrapText="1"/>
    </xf>
    <xf numFmtId="0" fontId="1" fillId="0" borderId="10" xfId="0" applyFont="1" applyBorder="1" applyAlignment="1">
      <alignment wrapText="1"/>
    </xf>
    <xf numFmtId="0" fontId="2" fillId="0" borderId="0" xfId="0" applyNumberFormat="1" applyFont="1" applyFill="1" applyBorder="1" applyAlignment="1" applyProtection="1">
      <alignment wrapText="1"/>
    </xf>
    <xf numFmtId="3" fontId="1" fillId="0" borderId="11" xfId="0" applyNumberFormat="1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986"/>
  <sheetViews>
    <sheetView tabSelected="1" zoomScale="75" zoomScaleNormal="75" workbookViewId="0">
      <pane xSplit="1" ySplit="1" topLeftCell="I2" activePane="bottomRight" state="frozenSplit"/>
      <selection pane="topRight"/>
      <selection pane="bottomLeft"/>
      <selection pane="bottomRight" activeCell="R15" sqref="R15"/>
    </sheetView>
  </sheetViews>
  <sheetFormatPr defaultColWidth="9.109375" defaultRowHeight="13.2" x14ac:dyDescent="0.25"/>
  <cols>
    <col min="1" max="1" width="10.6640625" style="8" customWidth="1"/>
    <col min="2" max="2" width="27.109375" style="9" customWidth="1"/>
    <col min="3" max="3" width="13.6640625" style="9" customWidth="1"/>
    <col min="4" max="4" width="10.88671875" style="2" customWidth="1"/>
    <col min="5" max="5" width="11.33203125" style="10" customWidth="1"/>
    <col min="6" max="6" width="9.6640625" style="2" customWidth="1"/>
    <col min="7" max="7" width="19.44140625" style="8" customWidth="1"/>
    <col min="8" max="8" width="19" style="9" customWidth="1"/>
    <col min="9" max="9" width="19" style="8" customWidth="1"/>
    <col min="10" max="29" width="9.109375" style="34"/>
    <col min="30" max="16384" width="9.109375" style="1"/>
  </cols>
  <sheetData>
    <row r="1" spans="1:252" ht="40.799999999999997" thickTop="1" thickBot="1" x14ac:dyDescent="0.3">
      <c r="A1" s="13" t="s">
        <v>126</v>
      </c>
      <c r="B1" s="14" t="s">
        <v>216</v>
      </c>
      <c r="C1" s="14" t="s">
        <v>0</v>
      </c>
      <c r="D1" s="15" t="s">
        <v>236</v>
      </c>
      <c r="E1" s="16" t="s">
        <v>237</v>
      </c>
      <c r="F1" s="14" t="s">
        <v>70</v>
      </c>
      <c r="G1" s="17" t="s">
        <v>1</v>
      </c>
      <c r="H1" s="17" t="s">
        <v>2</v>
      </c>
      <c r="I1" s="18" t="s">
        <v>244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</row>
    <row r="2" spans="1:252" s="34" customFormat="1" ht="13.8" thickTop="1" x14ac:dyDescent="0.25">
      <c r="A2" s="42"/>
      <c r="B2" s="2"/>
      <c r="C2" s="2"/>
      <c r="D2" s="2"/>
      <c r="E2" s="10"/>
      <c r="F2" s="2"/>
      <c r="G2" s="43"/>
      <c r="H2" s="44"/>
      <c r="I2" s="4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</row>
    <row r="3" spans="1:252" ht="26.4" x14ac:dyDescent="0.25">
      <c r="A3" s="19" t="s">
        <v>72</v>
      </c>
      <c r="B3" s="9" t="s">
        <v>127</v>
      </c>
      <c r="C3" s="9" t="s">
        <v>124</v>
      </c>
      <c r="D3" s="2">
        <v>45.7</v>
      </c>
      <c r="E3" s="10">
        <v>1.8</v>
      </c>
      <c r="G3" s="3" t="s">
        <v>8</v>
      </c>
      <c r="H3" s="47" t="s">
        <v>262</v>
      </c>
      <c r="I3" s="20"/>
    </row>
    <row r="4" spans="1:252" ht="26.4" x14ac:dyDescent="0.25">
      <c r="A4" s="19"/>
      <c r="B4" s="4" t="s">
        <v>14</v>
      </c>
      <c r="C4" s="4" t="s">
        <v>128</v>
      </c>
      <c r="D4" s="5">
        <v>50.8</v>
      </c>
      <c r="E4" s="6">
        <v>2</v>
      </c>
      <c r="F4" s="5"/>
      <c r="G4" s="4" t="s">
        <v>15</v>
      </c>
      <c r="H4" s="4" t="s">
        <v>129</v>
      </c>
      <c r="I4" s="20"/>
    </row>
    <row r="5" spans="1:252" ht="26.4" x14ac:dyDescent="0.25">
      <c r="A5" s="19"/>
      <c r="B5" s="4" t="s">
        <v>14</v>
      </c>
      <c r="C5" s="4" t="s">
        <v>128</v>
      </c>
      <c r="D5" s="5">
        <v>25.4</v>
      </c>
      <c r="E5" s="6">
        <v>1</v>
      </c>
      <c r="F5" s="5"/>
      <c r="G5" s="4" t="s">
        <v>15</v>
      </c>
      <c r="H5" s="4" t="s">
        <v>75</v>
      </c>
      <c r="I5" s="20"/>
    </row>
    <row r="6" spans="1:252" x14ac:dyDescent="0.25">
      <c r="A6" s="19"/>
      <c r="B6" s="4" t="s">
        <v>111</v>
      </c>
      <c r="C6" s="4" t="s">
        <v>72</v>
      </c>
      <c r="D6" s="5"/>
      <c r="E6" s="6"/>
      <c r="F6" s="7">
        <v>12000</v>
      </c>
      <c r="G6" s="4" t="s">
        <v>110</v>
      </c>
      <c r="H6" s="4" t="s">
        <v>75</v>
      </c>
      <c r="I6" s="20"/>
    </row>
    <row r="7" spans="1:252" ht="26.4" x14ac:dyDescent="0.25">
      <c r="A7" s="19"/>
      <c r="B7" s="9" t="s">
        <v>123</v>
      </c>
      <c r="C7" s="9" t="s">
        <v>159</v>
      </c>
      <c r="D7" s="2">
        <v>7.9</v>
      </c>
      <c r="E7" s="10">
        <f t="shared" ref="E7:E12" si="0">D7/25.4</f>
        <v>0.31102362204724415</v>
      </c>
      <c r="F7" s="11">
        <v>15000</v>
      </c>
      <c r="G7" s="9" t="s">
        <v>13</v>
      </c>
      <c r="H7" s="4" t="s">
        <v>129</v>
      </c>
      <c r="I7" s="20"/>
    </row>
    <row r="8" spans="1:252" ht="26.4" x14ac:dyDescent="0.25">
      <c r="A8" s="19"/>
      <c r="B8" s="9" t="s">
        <v>123</v>
      </c>
      <c r="C8" s="9" t="s">
        <v>159</v>
      </c>
      <c r="D8" s="2">
        <v>7.9</v>
      </c>
      <c r="E8" s="10">
        <f t="shared" si="0"/>
        <v>0.31102362204724415</v>
      </c>
      <c r="F8" s="11">
        <v>40000</v>
      </c>
      <c r="G8" s="9" t="s">
        <v>13</v>
      </c>
      <c r="H8" s="4" t="s">
        <v>75</v>
      </c>
      <c r="I8" s="20"/>
    </row>
    <row r="9" spans="1:252" x14ac:dyDescent="0.25">
      <c r="A9" s="19"/>
      <c r="B9" s="9" t="s">
        <v>122</v>
      </c>
      <c r="C9" s="9" t="s">
        <v>125</v>
      </c>
      <c r="D9" s="2">
        <v>12.7</v>
      </c>
      <c r="E9" s="10">
        <f t="shared" si="0"/>
        <v>0.5</v>
      </c>
      <c r="F9" s="11">
        <v>3000</v>
      </c>
      <c r="G9" s="9" t="s">
        <v>121</v>
      </c>
      <c r="H9" s="4" t="s">
        <v>129</v>
      </c>
      <c r="I9" s="20"/>
    </row>
    <row r="10" spans="1:252" ht="26.4" x14ac:dyDescent="0.25">
      <c r="A10" s="19"/>
      <c r="B10" s="9" t="s">
        <v>77</v>
      </c>
      <c r="C10" s="9" t="s">
        <v>117</v>
      </c>
      <c r="D10" s="2">
        <v>100</v>
      </c>
      <c r="E10" s="10">
        <f t="shared" si="0"/>
        <v>3.9370078740157481</v>
      </c>
      <c r="G10" s="3" t="s">
        <v>3</v>
      </c>
      <c r="H10" s="3" t="s">
        <v>118</v>
      </c>
      <c r="I10" s="20"/>
    </row>
    <row r="11" spans="1:252" ht="26.4" x14ac:dyDescent="0.25">
      <c r="A11" s="19"/>
      <c r="B11" s="9" t="s">
        <v>215</v>
      </c>
      <c r="C11" s="9" t="s">
        <v>119</v>
      </c>
      <c r="D11" s="2" t="s">
        <v>5</v>
      </c>
      <c r="E11" s="10" t="s">
        <v>183</v>
      </c>
      <c r="G11" s="3" t="s">
        <v>6</v>
      </c>
      <c r="H11" s="3" t="s">
        <v>212</v>
      </c>
      <c r="I11" s="20"/>
    </row>
    <row r="12" spans="1:252" ht="26.4" x14ac:dyDescent="0.25">
      <c r="A12" s="19"/>
      <c r="B12" s="9" t="s">
        <v>217</v>
      </c>
      <c r="C12" s="9" t="s">
        <v>145</v>
      </c>
      <c r="D12" s="2">
        <v>38</v>
      </c>
      <c r="E12" s="10">
        <f t="shared" si="0"/>
        <v>1.4960629921259843</v>
      </c>
      <c r="G12" s="3" t="s">
        <v>9</v>
      </c>
      <c r="H12" s="3" t="s">
        <v>129</v>
      </c>
      <c r="I12" s="20"/>
    </row>
    <row r="13" spans="1:252" ht="26.25" customHeight="1" x14ac:dyDescent="0.25">
      <c r="A13" s="19"/>
      <c r="B13" s="4" t="s">
        <v>69</v>
      </c>
      <c r="C13" s="4" t="s">
        <v>128</v>
      </c>
      <c r="D13" s="5" t="s">
        <v>130</v>
      </c>
      <c r="E13" s="6" t="s">
        <v>184</v>
      </c>
      <c r="F13" s="7"/>
      <c r="G13" s="3" t="s">
        <v>218</v>
      </c>
      <c r="H13" s="3" t="s">
        <v>76</v>
      </c>
      <c r="I13" s="20"/>
    </row>
    <row r="14" spans="1:252" ht="39.6" x14ac:dyDescent="0.25">
      <c r="A14" s="19"/>
      <c r="B14" s="9" t="s">
        <v>81</v>
      </c>
      <c r="C14" s="9" t="s">
        <v>131</v>
      </c>
      <c r="D14" s="2" t="s">
        <v>133</v>
      </c>
      <c r="E14" s="10" t="s">
        <v>185</v>
      </c>
      <c r="G14" s="3" t="s">
        <v>11</v>
      </c>
      <c r="H14" s="3" t="s">
        <v>212</v>
      </c>
      <c r="I14" s="20"/>
    </row>
    <row r="15" spans="1:252" ht="39.6" x14ac:dyDescent="0.25">
      <c r="A15" s="19"/>
      <c r="B15" s="9" t="s">
        <v>81</v>
      </c>
      <c r="C15" s="9" t="s">
        <v>132</v>
      </c>
      <c r="D15" s="2">
        <v>12.7</v>
      </c>
      <c r="E15" s="10">
        <f>D15/25.4</f>
        <v>0.5</v>
      </c>
      <c r="G15" s="3" t="s">
        <v>11</v>
      </c>
      <c r="H15" s="3" t="s">
        <v>212</v>
      </c>
      <c r="I15" s="20"/>
    </row>
    <row r="16" spans="1:252" ht="39.6" x14ac:dyDescent="0.25">
      <c r="A16" s="19"/>
      <c r="B16" s="9" t="s">
        <v>148</v>
      </c>
      <c r="C16" s="9" t="s">
        <v>149</v>
      </c>
      <c r="D16" s="2">
        <v>45.7</v>
      </c>
      <c r="E16" s="10">
        <f>D16/25.4</f>
        <v>1.799212598425197</v>
      </c>
      <c r="G16" s="3" t="s">
        <v>147</v>
      </c>
      <c r="H16" s="3" t="s">
        <v>212</v>
      </c>
      <c r="I16" s="20"/>
    </row>
    <row r="17" spans="1:29" ht="26.4" x14ac:dyDescent="0.25">
      <c r="A17" s="19"/>
      <c r="B17" s="4" t="s">
        <v>69</v>
      </c>
      <c r="C17" s="4" t="s">
        <v>128</v>
      </c>
      <c r="D17" s="5"/>
      <c r="E17" s="6"/>
      <c r="F17" s="7">
        <v>100000</v>
      </c>
      <c r="G17" s="3" t="s">
        <v>219</v>
      </c>
      <c r="H17" s="3" t="s">
        <v>212</v>
      </c>
      <c r="I17" s="20"/>
    </row>
    <row r="18" spans="1:29" x14ac:dyDescent="0.25">
      <c r="A18" s="19"/>
      <c r="B18" s="4" t="s">
        <v>151</v>
      </c>
      <c r="C18" s="4" t="s">
        <v>125</v>
      </c>
      <c r="D18" s="5">
        <v>147</v>
      </c>
      <c r="E18" s="10">
        <f>D18/25.4</f>
        <v>5.78740157480315</v>
      </c>
      <c r="F18" s="7"/>
      <c r="G18" s="3" t="s">
        <v>150</v>
      </c>
      <c r="H18" s="3" t="s">
        <v>152</v>
      </c>
      <c r="I18" s="20"/>
    </row>
    <row r="19" spans="1:29" x14ac:dyDescent="0.25">
      <c r="A19" s="19"/>
      <c r="B19" s="9" t="s">
        <v>220</v>
      </c>
      <c r="C19" s="9" t="s">
        <v>125</v>
      </c>
      <c r="D19" s="2" t="s">
        <v>115</v>
      </c>
      <c r="E19" s="10" t="s">
        <v>186</v>
      </c>
      <c r="G19" s="9" t="s">
        <v>12</v>
      </c>
      <c r="H19" s="4" t="s">
        <v>129</v>
      </c>
      <c r="I19" s="20"/>
    </row>
    <row r="20" spans="1:29" x14ac:dyDescent="0.25">
      <c r="A20" s="19"/>
      <c r="B20" s="9" t="s">
        <v>78</v>
      </c>
      <c r="C20" s="9" t="s">
        <v>80</v>
      </c>
      <c r="D20" s="2">
        <v>12.7</v>
      </c>
      <c r="E20" s="10">
        <f>D20/25.4</f>
        <v>0.5</v>
      </c>
      <c r="G20" s="3" t="s">
        <v>79</v>
      </c>
      <c r="H20" s="3" t="s">
        <v>235</v>
      </c>
      <c r="I20" s="20"/>
    </row>
    <row r="21" spans="1:29" ht="36" customHeight="1" x14ac:dyDescent="0.25">
      <c r="A21" s="21"/>
      <c r="B21" s="9" t="s">
        <v>74</v>
      </c>
      <c r="C21" s="9" t="s">
        <v>128</v>
      </c>
      <c r="D21" s="2">
        <v>25.4</v>
      </c>
      <c r="E21" s="10">
        <f>D21/25.4</f>
        <v>1</v>
      </c>
      <c r="G21" s="3" t="s">
        <v>73</v>
      </c>
      <c r="H21" s="3" t="s">
        <v>212</v>
      </c>
      <c r="I21" s="20"/>
    </row>
    <row r="22" spans="1:29" ht="12.75" customHeight="1" x14ac:dyDescent="0.25">
      <c r="A22" s="21"/>
      <c r="B22" s="9" t="s">
        <v>221</v>
      </c>
      <c r="C22" s="9" t="s">
        <v>128</v>
      </c>
      <c r="D22" s="2">
        <v>25.4</v>
      </c>
      <c r="E22" s="10">
        <f>D22/25.4</f>
        <v>1</v>
      </c>
      <c r="G22" s="3" t="s">
        <v>68</v>
      </c>
      <c r="H22" s="3" t="s">
        <v>212</v>
      </c>
      <c r="I22" s="20"/>
    </row>
    <row r="23" spans="1:29" ht="39.6" x14ac:dyDescent="0.25">
      <c r="A23" s="21"/>
      <c r="B23" s="9" t="s">
        <v>158</v>
      </c>
      <c r="C23" s="9" t="s">
        <v>128</v>
      </c>
      <c r="F23" s="11">
        <v>25000</v>
      </c>
      <c r="G23" s="3" t="s">
        <v>105</v>
      </c>
      <c r="H23" s="3" t="s">
        <v>129</v>
      </c>
      <c r="I23" s="20"/>
    </row>
    <row r="24" spans="1:29" x14ac:dyDescent="0.25">
      <c r="A24" s="19"/>
      <c r="B24" s="9" t="s">
        <v>222</v>
      </c>
      <c r="C24" s="9" t="s">
        <v>72</v>
      </c>
      <c r="D24" s="2">
        <v>3</v>
      </c>
      <c r="E24" s="10">
        <f>D24/25.4</f>
        <v>0.11811023622047245</v>
      </c>
      <c r="F24" s="11">
        <v>5000</v>
      </c>
      <c r="G24" s="3" t="s">
        <v>120</v>
      </c>
      <c r="H24" s="3" t="s">
        <v>129</v>
      </c>
      <c r="I24" s="20"/>
    </row>
    <row r="25" spans="1:29" s="36" customFormat="1" ht="13.8" thickBot="1" x14ac:dyDescent="0.3">
      <c r="A25" s="22"/>
      <c r="B25" s="49"/>
      <c r="C25" s="49"/>
      <c r="D25" s="50"/>
      <c r="E25" s="35"/>
      <c r="F25" s="51"/>
      <c r="G25" s="26"/>
      <c r="H25" s="26"/>
      <c r="I25" s="2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spans="1:29" s="41" customFormat="1" ht="13.8" thickTop="1" x14ac:dyDescent="0.25">
      <c r="A26" s="28"/>
      <c r="B26" s="38"/>
      <c r="C26" s="38"/>
      <c r="D26" s="39"/>
      <c r="E26" s="40"/>
      <c r="F26" s="48"/>
      <c r="G26" s="33"/>
      <c r="H26" s="33"/>
      <c r="I26" s="32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spans="1:29" ht="39.6" x14ac:dyDescent="0.25">
      <c r="A27" s="19" t="s">
        <v>16</v>
      </c>
      <c r="B27" s="9" t="s">
        <v>134</v>
      </c>
      <c r="C27" s="9" t="s">
        <v>135</v>
      </c>
      <c r="D27" s="2" t="s">
        <v>19</v>
      </c>
      <c r="E27" s="10" t="s">
        <v>188</v>
      </c>
      <c r="G27" s="3" t="s">
        <v>20</v>
      </c>
      <c r="H27" s="3" t="s">
        <v>212</v>
      </c>
      <c r="I27" s="20"/>
    </row>
    <row r="28" spans="1:29" ht="26.4" x14ac:dyDescent="0.25">
      <c r="A28" s="19"/>
      <c r="B28" s="9" t="s">
        <v>71</v>
      </c>
      <c r="C28" s="9" t="s">
        <v>136</v>
      </c>
      <c r="D28" s="2">
        <v>1.5</v>
      </c>
      <c r="E28" s="10">
        <v>0.06</v>
      </c>
      <c r="G28" s="3" t="s">
        <v>114</v>
      </c>
      <c r="H28" s="3" t="s">
        <v>212</v>
      </c>
      <c r="I28" s="20"/>
    </row>
    <row r="29" spans="1:29" ht="105.6" x14ac:dyDescent="0.25">
      <c r="A29" s="19"/>
      <c r="B29" s="9" t="s">
        <v>223</v>
      </c>
      <c r="C29" s="9" t="s">
        <v>89</v>
      </c>
      <c r="D29" s="2" t="s">
        <v>21</v>
      </c>
      <c r="E29" s="10" t="s">
        <v>189</v>
      </c>
      <c r="G29" s="3" t="s">
        <v>224</v>
      </c>
      <c r="H29" s="3" t="s">
        <v>212</v>
      </c>
      <c r="I29" s="20"/>
    </row>
    <row r="30" spans="1:29" ht="102" customHeight="1" x14ac:dyDescent="0.25">
      <c r="A30" s="19"/>
      <c r="B30" s="9" t="s">
        <v>225</v>
      </c>
      <c r="C30" s="9" t="s">
        <v>137</v>
      </c>
      <c r="D30" s="2" t="s">
        <v>256</v>
      </c>
      <c r="E30" s="10" t="s">
        <v>190</v>
      </c>
      <c r="G30" s="3" t="s">
        <v>22</v>
      </c>
      <c r="H30" s="3" t="s">
        <v>129</v>
      </c>
      <c r="I30" s="20"/>
    </row>
    <row r="31" spans="1:29" x14ac:dyDescent="0.25">
      <c r="A31" s="19"/>
      <c r="B31" s="4" t="s">
        <v>24</v>
      </c>
      <c r="C31" s="4" t="s">
        <v>136</v>
      </c>
      <c r="D31" s="5" t="s">
        <v>25</v>
      </c>
      <c r="E31" s="6" t="s">
        <v>187</v>
      </c>
      <c r="F31" s="5"/>
      <c r="G31" s="4" t="s">
        <v>26</v>
      </c>
      <c r="H31" s="4" t="s">
        <v>129</v>
      </c>
      <c r="I31" s="20"/>
    </row>
    <row r="32" spans="1:29" ht="26.4" x14ac:dyDescent="0.25">
      <c r="A32" s="19"/>
      <c r="B32" s="9" t="s">
        <v>16</v>
      </c>
      <c r="G32" s="3" t="s">
        <v>10</v>
      </c>
      <c r="H32" s="3" t="s">
        <v>212</v>
      </c>
      <c r="I32" s="20"/>
    </row>
    <row r="33" spans="1:29" ht="12.75" customHeight="1" x14ac:dyDescent="0.25">
      <c r="A33" s="19"/>
      <c r="B33" s="9" t="s">
        <v>138</v>
      </c>
      <c r="C33" s="9" t="s">
        <v>136</v>
      </c>
      <c r="D33" s="2" t="s">
        <v>102</v>
      </c>
      <c r="F33" s="11">
        <v>5600</v>
      </c>
      <c r="G33" s="9" t="s">
        <v>23</v>
      </c>
      <c r="H33" s="4" t="s">
        <v>129</v>
      </c>
      <c r="I33" s="20"/>
    </row>
    <row r="34" spans="1:29" ht="26.4" x14ac:dyDescent="0.25">
      <c r="A34" s="19"/>
      <c r="B34" s="9" t="s">
        <v>92</v>
      </c>
      <c r="C34" s="9" t="s">
        <v>181</v>
      </c>
      <c r="D34" s="2" t="s">
        <v>17</v>
      </c>
      <c r="E34" s="10" t="s">
        <v>191</v>
      </c>
      <c r="G34" s="3" t="s">
        <v>18</v>
      </c>
      <c r="H34" s="3" t="s">
        <v>42</v>
      </c>
      <c r="I34" s="20"/>
    </row>
    <row r="35" spans="1:29" ht="12.75" customHeight="1" x14ac:dyDescent="0.25">
      <c r="A35" s="19"/>
      <c r="B35" s="9" t="s">
        <v>88</v>
      </c>
      <c r="C35" s="9" t="s">
        <v>89</v>
      </c>
      <c r="D35" s="2">
        <v>43.2</v>
      </c>
      <c r="E35" s="10">
        <f>D35/25.4</f>
        <v>1.7007874015748035</v>
      </c>
      <c r="G35" s="3" t="s">
        <v>90</v>
      </c>
      <c r="H35" s="3" t="s">
        <v>91</v>
      </c>
      <c r="I35" s="20"/>
    </row>
    <row r="36" spans="1:29" ht="26.4" x14ac:dyDescent="0.25">
      <c r="A36" s="21"/>
      <c r="B36" s="9" t="s">
        <v>16</v>
      </c>
      <c r="D36" s="2" t="s">
        <v>94</v>
      </c>
      <c r="E36" s="10" t="s">
        <v>192</v>
      </c>
      <c r="G36" s="3" t="s">
        <v>93</v>
      </c>
      <c r="H36" s="3" t="s">
        <v>212</v>
      </c>
      <c r="I36" s="20"/>
    </row>
    <row r="37" spans="1:29" ht="39.6" x14ac:dyDescent="0.25">
      <c r="A37" s="21"/>
      <c r="B37" s="9" t="s">
        <v>83</v>
      </c>
      <c r="C37" s="9" t="s">
        <v>139</v>
      </c>
      <c r="D37" s="2">
        <v>17.8</v>
      </c>
      <c r="E37" s="10">
        <f>D37/25.4</f>
        <v>0.70078740157480324</v>
      </c>
      <c r="G37" s="3" t="s">
        <v>82</v>
      </c>
      <c r="H37" s="3" t="s">
        <v>84</v>
      </c>
      <c r="I37" s="20"/>
    </row>
    <row r="38" spans="1:29" x14ac:dyDescent="0.25">
      <c r="A38" s="21"/>
      <c r="B38" s="9" t="s">
        <v>154</v>
      </c>
      <c r="F38" s="11">
        <v>5400</v>
      </c>
      <c r="G38" s="3" t="s">
        <v>116</v>
      </c>
      <c r="H38" s="3" t="s">
        <v>129</v>
      </c>
      <c r="I38" s="20"/>
    </row>
    <row r="39" spans="1:29" ht="26.4" x14ac:dyDescent="0.25">
      <c r="A39" s="19"/>
      <c r="B39" s="9" t="s">
        <v>85</v>
      </c>
      <c r="C39" s="9" t="s">
        <v>87</v>
      </c>
      <c r="D39" s="2">
        <v>50.8</v>
      </c>
      <c r="E39" s="10">
        <f>D39/25.4</f>
        <v>2</v>
      </c>
      <c r="G39" s="3" t="s">
        <v>86</v>
      </c>
      <c r="H39" s="3" t="s">
        <v>129</v>
      </c>
      <c r="I39" s="20"/>
    </row>
    <row r="40" spans="1:29" ht="26.4" x14ac:dyDescent="0.25">
      <c r="A40" s="19"/>
      <c r="B40" s="9" t="s">
        <v>16</v>
      </c>
      <c r="D40" s="2" t="s">
        <v>96</v>
      </c>
      <c r="E40" s="10" t="s">
        <v>193</v>
      </c>
      <c r="G40" s="9" t="s">
        <v>95</v>
      </c>
      <c r="H40" s="3" t="s">
        <v>212</v>
      </c>
      <c r="I40" s="20"/>
    </row>
    <row r="41" spans="1:29" ht="16.5" customHeight="1" thickBot="1" x14ac:dyDescent="0.3">
      <c r="A41" s="19"/>
      <c r="G41" s="9"/>
      <c r="H41" s="3"/>
      <c r="I41" s="20"/>
    </row>
    <row r="42" spans="1:29" s="34" customFormat="1" ht="14.4" thickTop="1" thickBot="1" x14ac:dyDescent="0.3">
      <c r="A42" s="28"/>
      <c r="B42" s="38"/>
      <c r="C42" s="38"/>
      <c r="D42" s="39"/>
      <c r="E42" s="40"/>
      <c r="F42" s="39"/>
      <c r="G42" s="38"/>
      <c r="H42" s="33"/>
      <c r="I42" s="32"/>
    </row>
    <row r="43" spans="1:29" s="41" customFormat="1" ht="12.75" customHeight="1" thickTop="1" x14ac:dyDescent="0.25">
      <c r="A43" s="19" t="s">
        <v>27</v>
      </c>
      <c r="B43" s="9"/>
      <c r="C43" s="9" t="s">
        <v>141</v>
      </c>
      <c r="D43" s="2" t="s">
        <v>180</v>
      </c>
      <c r="E43" s="10" t="s">
        <v>194</v>
      </c>
      <c r="F43" s="2"/>
      <c r="G43" s="3" t="s">
        <v>28</v>
      </c>
      <c r="H43" s="3" t="s">
        <v>129</v>
      </c>
      <c r="I43" s="20" t="s">
        <v>245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29" s="34" customFormat="1" ht="12.75" customHeight="1" x14ac:dyDescent="0.25">
      <c r="A44" s="19"/>
      <c r="B44" s="9"/>
      <c r="C44" s="9" t="s">
        <v>141</v>
      </c>
      <c r="D44" s="2">
        <v>13</v>
      </c>
      <c r="E44" s="10">
        <f>D44/25.4</f>
        <v>0.51181102362204722</v>
      </c>
      <c r="F44" s="2"/>
      <c r="G44" s="3" t="s">
        <v>29</v>
      </c>
      <c r="H44" s="3" t="s">
        <v>129</v>
      </c>
      <c r="I44" s="20" t="s">
        <v>245</v>
      </c>
    </row>
    <row r="45" spans="1:29" x14ac:dyDescent="0.25">
      <c r="A45" s="19"/>
      <c r="D45" s="2" t="s">
        <v>30</v>
      </c>
      <c r="E45" s="10" t="s">
        <v>195</v>
      </c>
      <c r="G45" s="3" t="s">
        <v>31</v>
      </c>
      <c r="H45" s="3" t="s">
        <v>4</v>
      </c>
      <c r="I45" s="20" t="s">
        <v>245</v>
      </c>
    </row>
    <row r="46" spans="1:29" ht="26.4" x14ac:dyDescent="0.25">
      <c r="A46" s="19"/>
      <c r="C46" s="9" t="s">
        <v>140</v>
      </c>
      <c r="D46" s="2" t="s">
        <v>103</v>
      </c>
      <c r="E46" s="10" t="s">
        <v>196</v>
      </c>
      <c r="G46" s="3" t="s">
        <v>104</v>
      </c>
      <c r="H46" s="3" t="s">
        <v>212</v>
      </c>
      <c r="I46" s="20" t="s">
        <v>245</v>
      </c>
    </row>
    <row r="47" spans="1:29" ht="79.2" x14ac:dyDescent="0.25">
      <c r="A47" s="19"/>
      <c r="B47" s="9" t="s">
        <v>226</v>
      </c>
      <c r="D47" s="2">
        <v>152</v>
      </c>
      <c r="E47" s="10">
        <f>D47/25.4</f>
        <v>5.984251968503937</v>
      </c>
      <c r="G47" s="3" t="s">
        <v>32</v>
      </c>
      <c r="H47" s="3" t="s">
        <v>106</v>
      </c>
      <c r="I47" s="20" t="s">
        <v>245</v>
      </c>
    </row>
    <row r="48" spans="1:29" ht="70.5" customHeight="1" x14ac:dyDescent="0.25">
      <c r="A48" s="19"/>
      <c r="B48" s="9" t="s">
        <v>182</v>
      </c>
      <c r="D48" s="2">
        <v>20.6</v>
      </c>
      <c r="E48" s="10">
        <f>D48/25.4</f>
        <v>0.81102362204724421</v>
      </c>
      <c r="G48" s="3" t="s">
        <v>33</v>
      </c>
      <c r="H48" s="3" t="s">
        <v>4</v>
      </c>
      <c r="I48" s="20" t="s">
        <v>245</v>
      </c>
    </row>
    <row r="49" spans="1:9" x14ac:dyDescent="0.25">
      <c r="A49" s="19"/>
      <c r="D49" s="2" t="s">
        <v>34</v>
      </c>
      <c r="E49" s="10" t="s">
        <v>197</v>
      </c>
      <c r="G49" s="3" t="s">
        <v>35</v>
      </c>
      <c r="H49" s="3" t="s">
        <v>106</v>
      </c>
      <c r="I49" s="20" t="s">
        <v>245</v>
      </c>
    </row>
    <row r="50" spans="1:9" ht="26.4" x14ac:dyDescent="0.25">
      <c r="A50" s="19"/>
      <c r="C50" s="9" t="s">
        <v>227</v>
      </c>
      <c r="D50" s="2">
        <v>4.8</v>
      </c>
      <c r="E50" s="10">
        <f>D50/25.4</f>
        <v>0.1889763779527559</v>
      </c>
      <c r="G50" s="3" t="s">
        <v>36</v>
      </c>
      <c r="H50" s="3" t="s">
        <v>152</v>
      </c>
      <c r="I50" s="20" t="s">
        <v>245</v>
      </c>
    </row>
    <row r="51" spans="1:9" ht="26.4" x14ac:dyDescent="0.25">
      <c r="A51" s="19"/>
      <c r="C51" s="9" t="s">
        <v>227</v>
      </c>
      <c r="D51" s="2" t="s">
        <v>179</v>
      </c>
      <c r="E51" s="10" t="s">
        <v>198</v>
      </c>
      <c r="G51" s="3" t="s">
        <v>36</v>
      </c>
      <c r="H51" s="3" t="s">
        <v>152</v>
      </c>
      <c r="I51" s="20" t="s">
        <v>246</v>
      </c>
    </row>
    <row r="52" spans="1:9" ht="26.4" x14ac:dyDescent="0.25">
      <c r="A52" s="19"/>
      <c r="C52" s="9" t="s">
        <v>227</v>
      </c>
      <c r="D52" s="2" t="s">
        <v>153</v>
      </c>
      <c r="E52" s="10" t="s">
        <v>199</v>
      </c>
      <c r="G52" s="3" t="s">
        <v>36</v>
      </c>
      <c r="H52" s="3" t="s">
        <v>152</v>
      </c>
      <c r="I52" s="20" t="s">
        <v>247</v>
      </c>
    </row>
    <row r="53" spans="1:9" ht="26.4" x14ac:dyDescent="0.25">
      <c r="A53" s="19"/>
      <c r="C53" s="9" t="s">
        <v>227</v>
      </c>
      <c r="D53" s="2" t="s">
        <v>155</v>
      </c>
      <c r="E53" s="10" t="s">
        <v>200</v>
      </c>
      <c r="G53" s="3" t="s">
        <v>37</v>
      </c>
      <c r="H53" s="3" t="s">
        <v>212</v>
      </c>
      <c r="I53" s="20" t="s">
        <v>245</v>
      </c>
    </row>
    <row r="54" spans="1:9" ht="26.4" x14ac:dyDescent="0.25">
      <c r="A54" s="19"/>
      <c r="B54" s="9" t="s">
        <v>228</v>
      </c>
      <c r="C54" s="9" t="s">
        <v>102</v>
      </c>
      <c r="D54" s="2" t="s">
        <v>156</v>
      </c>
      <c r="E54" s="10" t="s">
        <v>201</v>
      </c>
      <c r="G54" s="3" t="s">
        <v>38</v>
      </c>
      <c r="H54" s="3" t="s">
        <v>212</v>
      </c>
      <c r="I54" s="20" t="s">
        <v>248</v>
      </c>
    </row>
    <row r="55" spans="1:9" ht="39.6" x14ac:dyDescent="0.25">
      <c r="A55" s="19"/>
      <c r="B55" s="9" t="s">
        <v>229</v>
      </c>
      <c r="C55" s="9" t="s">
        <v>102</v>
      </c>
      <c r="D55" s="2" t="s">
        <v>157</v>
      </c>
      <c r="E55" s="10" t="s">
        <v>202</v>
      </c>
      <c r="G55" s="3" t="s">
        <v>38</v>
      </c>
      <c r="H55" s="3" t="s">
        <v>212</v>
      </c>
      <c r="I55" s="20" t="s">
        <v>249</v>
      </c>
    </row>
    <row r="56" spans="1:9" ht="26.4" x14ac:dyDescent="0.25">
      <c r="A56" s="19"/>
      <c r="C56" s="9" t="s">
        <v>141</v>
      </c>
      <c r="D56" s="2" t="s">
        <v>238</v>
      </c>
      <c r="E56" s="10" t="s">
        <v>203</v>
      </c>
      <c r="G56" s="3" t="s">
        <v>100</v>
      </c>
      <c r="H56" s="3" t="s">
        <v>212</v>
      </c>
      <c r="I56" s="20" t="s">
        <v>245</v>
      </c>
    </row>
    <row r="57" spans="1:9" ht="12.75" customHeight="1" x14ac:dyDescent="0.25">
      <c r="A57" s="19"/>
      <c r="C57" s="9" t="s">
        <v>140</v>
      </c>
      <c r="D57" s="2" t="s">
        <v>239</v>
      </c>
      <c r="E57" s="10" t="s">
        <v>240</v>
      </c>
      <c r="G57" s="3" t="s">
        <v>100</v>
      </c>
      <c r="H57" s="3" t="s">
        <v>213</v>
      </c>
      <c r="I57" s="20" t="s">
        <v>245</v>
      </c>
    </row>
    <row r="58" spans="1:9" ht="39" customHeight="1" x14ac:dyDescent="0.25">
      <c r="A58" s="19"/>
      <c r="B58" s="9" t="s">
        <v>160</v>
      </c>
      <c r="C58" s="9" t="s">
        <v>102</v>
      </c>
      <c r="D58" s="2">
        <v>205.5</v>
      </c>
      <c r="E58" s="10">
        <f>D58/25.4</f>
        <v>8.0905511811023629</v>
      </c>
      <c r="G58" s="3" t="s">
        <v>39</v>
      </c>
      <c r="H58" s="3" t="s">
        <v>7</v>
      </c>
      <c r="I58" s="20" t="s">
        <v>250</v>
      </c>
    </row>
    <row r="59" spans="1:9" x14ac:dyDescent="0.25">
      <c r="A59" s="19"/>
      <c r="B59" s="9" t="s">
        <v>160</v>
      </c>
      <c r="C59" s="9" t="s">
        <v>102</v>
      </c>
      <c r="D59" s="12">
        <v>6</v>
      </c>
      <c r="E59" s="10">
        <f>D59/25.4</f>
        <v>0.23622047244094491</v>
      </c>
      <c r="G59" s="3" t="s">
        <v>39</v>
      </c>
      <c r="H59" s="3" t="s">
        <v>7</v>
      </c>
      <c r="I59" s="20" t="s">
        <v>251</v>
      </c>
    </row>
    <row r="60" spans="1:9" ht="52.8" x14ac:dyDescent="0.25">
      <c r="A60" s="19"/>
      <c r="B60" s="9" t="s">
        <v>162</v>
      </c>
      <c r="C60" s="9" t="s">
        <v>102</v>
      </c>
      <c r="D60" s="12">
        <v>9</v>
      </c>
      <c r="E60" s="10">
        <f>D60/25.4</f>
        <v>0.35433070866141736</v>
      </c>
      <c r="G60" s="3" t="s">
        <v>40</v>
      </c>
      <c r="H60" s="3" t="s">
        <v>212</v>
      </c>
      <c r="I60" s="20" t="s">
        <v>252</v>
      </c>
    </row>
    <row r="61" spans="1:9" ht="51" customHeight="1" x14ac:dyDescent="0.25">
      <c r="A61" s="19"/>
      <c r="B61" s="9" t="s">
        <v>162</v>
      </c>
      <c r="C61" s="9" t="s">
        <v>102</v>
      </c>
      <c r="D61" s="12">
        <v>219</v>
      </c>
      <c r="E61" s="10">
        <f>D61/25.4</f>
        <v>8.6220472440944889</v>
      </c>
      <c r="G61" s="3" t="s">
        <v>40</v>
      </c>
      <c r="H61" s="3" t="s">
        <v>212</v>
      </c>
      <c r="I61" s="20" t="s">
        <v>253</v>
      </c>
    </row>
    <row r="62" spans="1:9" ht="25.5" customHeight="1" x14ac:dyDescent="0.25">
      <c r="A62" s="19"/>
      <c r="B62" s="9" t="s">
        <v>163</v>
      </c>
      <c r="C62" s="9" t="s">
        <v>102</v>
      </c>
      <c r="D62" s="2" t="s">
        <v>165</v>
      </c>
      <c r="E62" s="10" t="s">
        <v>164</v>
      </c>
      <c r="G62" s="3" t="s">
        <v>41</v>
      </c>
      <c r="H62" s="3" t="s">
        <v>42</v>
      </c>
      <c r="I62" s="20" t="s">
        <v>250</v>
      </c>
    </row>
    <row r="63" spans="1:9" ht="12.75" customHeight="1" x14ac:dyDescent="0.25">
      <c r="A63" s="19"/>
      <c r="B63" s="9" t="s">
        <v>160</v>
      </c>
      <c r="D63" s="2" t="s">
        <v>43</v>
      </c>
      <c r="E63" s="10" t="s">
        <v>204</v>
      </c>
      <c r="G63" s="3" t="s">
        <v>44</v>
      </c>
      <c r="H63" s="3" t="s">
        <v>170</v>
      </c>
      <c r="I63" s="20" t="s">
        <v>250</v>
      </c>
    </row>
    <row r="64" spans="1:9" ht="26.4" x14ac:dyDescent="0.25">
      <c r="A64" s="19"/>
      <c r="B64" s="9" t="s">
        <v>160</v>
      </c>
      <c r="D64" s="2" t="s">
        <v>45</v>
      </c>
      <c r="E64" s="10" t="s">
        <v>205</v>
      </c>
      <c r="G64" s="3" t="s">
        <v>44</v>
      </c>
      <c r="H64" s="3" t="s">
        <v>170</v>
      </c>
      <c r="I64" s="20" t="s">
        <v>254</v>
      </c>
    </row>
    <row r="65" spans="1:29" ht="26.4" x14ac:dyDescent="0.25">
      <c r="A65" s="19"/>
      <c r="C65" s="9" t="s">
        <v>141</v>
      </c>
      <c r="D65" s="2" t="s">
        <v>241</v>
      </c>
      <c r="E65" s="10" t="s">
        <v>206</v>
      </c>
      <c r="G65" s="3" t="s">
        <v>101</v>
      </c>
      <c r="H65" s="3" t="s">
        <v>212</v>
      </c>
      <c r="I65" s="20" t="s">
        <v>245</v>
      </c>
    </row>
    <row r="66" spans="1:29" ht="26.4" x14ac:dyDescent="0.25">
      <c r="A66" s="19"/>
      <c r="C66" s="9" t="s">
        <v>227</v>
      </c>
      <c r="D66" s="2" t="s">
        <v>161</v>
      </c>
      <c r="E66" s="10" t="s">
        <v>207</v>
      </c>
      <c r="G66" s="3" t="s">
        <v>46</v>
      </c>
      <c r="H66" s="3" t="s">
        <v>99</v>
      </c>
      <c r="I66" s="20" t="s">
        <v>245</v>
      </c>
    </row>
    <row r="67" spans="1:29" ht="26.4" x14ac:dyDescent="0.25">
      <c r="A67" s="19"/>
      <c r="D67" s="2">
        <v>24</v>
      </c>
      <c r="E67" s="10">
        <f>D67/25.4</f>
        <v>0.94488188976377963</v>
      </c>
      <c r="G67" s="3" t="s">
        <v>230</v>
      </c>
      <c r="H67" s="3"/>
      <c r="I67" s="20" t="s">
        <v>245</v>
      </c>
    </row>
    <row r="68" spans="1:29" ht="26.4" x14ac:dyDescent="0.25">
      <c r="A68" s="19"/>
      <c r="B68" s="9" t="s">
        <v>102</v>
      </c>
      <c r="C68" s="9" t="s">
        <v>227</v>
      </c>
      <c r="D68" s="2">
        <v>2.5</v>
      </c>
      <c r="E68" s="10">
        <f>D68/25.4</f>
        <v>9.8425196850393706E-2</v>
      </c>
      <c r="G68" s="3" t="s">
        <v>47</v>
      </c>
      <c r="H68" s="3" t="s">
        <v>166</v>
      </c>
      <c r="I68" s="20" t="s">
        <v>245</v>
      </c>
    </row>
    <row r="69" spans="1:29" ht="26.4" x14ac:dyDescent="0.25">
      <c r="A69" s="19"/>
      <c r="B69" s="9" t="s">
        <v>102</v>
      </c>
      <c r="C69" s="9" t="s">
        <v>227</v>
      </c>
      <c r="D69" s="2">
        <v>40</v>
      </c>
      <c r="E69" s="10">
        <f>D69/25.4</f>
        <v>1.5748031496062993</v>
      </c>
      <c r="G69" s="3" t="s">
        <v>47</v>
      </c>
      <c r="H69" s="3" t="s">
        <v>166</v>
      </c>
      <c r="I69" s="20" t="s">
        <v>255</v>
      </c>
    </row>
    <row r="70" spans="1:29" ht="26.4" x14ac:dyDescent="0.25">
      <c r="A70" s="19"/>
      <c r="C70" s="9" t="s">
        <v>168</v>
      </c>
      <c r="D70" s="2">
        <v>11</v>
      </c>
      <c r="E70" s="10">
        <f>D70/25.4</f>
        <v>0.43307086614173229</v>
      </c>
      <c r="G70" s="3" t="s">
        <v>48</v>
      </c>
      <c r="H70" s="3" t="s">
        <v>170</v>
      </c>
      <c r="I70" s="20" t="s">
        <v>245</v>
      </c>
    </row>
    <row r="71" spans="1:29" x14ac:dyDescent="0.25">
      <c r="A71" s="19"/>
      <c r="B71" s="9" t="s">
        <v>167</v>
      </c>
      <c r="D71" s="2">
        <v>77</v>
      </c>
      <c r="E71" s="10">
        <f>D71/25.4</f>
        <v>3.0314960629921264</v>
      </c>
      <c r="G71" s="3" t="s">
        <v>49</v>
      </c>
      <c r="H71" s="3" t="s">
        <v>169</v>
      </c>
      <c r="I71" s="20" t="s">
        <v>250</v>
      </c>
    </row>
    <row r="72" spans="1:29" ht="13.8" thickBot="1" x14ac:dyDescent="0.3">
      <c r="A72" s="19"/>
      <c r="G72" s="3"/>
      <c r="H72" s="3"/>
      <c r="I72" s="20"/>
    </row>
    <row r="73" spans="1:29" ht="14.4" thickTop="1" thickBot="1" x14ac:dyDescent="0.3">
      <c r="A73" s="28"/>
      <c r="B73" s="38"/>
      <c r="C73" s="38"/>
      <c r="D73" s="39"/>
      <c r="E73" s="40"/>
      <c r="F73" s="39"/>
      <c r="G73" s="33"/>
      <c r="H73" s="33"/>
      <c r="I73" s="32"/>
    </row>
    <row r="74" spans="1:29" s="41" customFormat="1" ht="40.200000000000003" thickTop="1" x14ac:dyDescent="0.25">
      <c r="A74" s="19" t="s">
        <v>50</v>
      </c>
      <c r="B74" s="4" t="s">
        <v>243</v>
      </c>
      <c r="C74" s="4"/>
      <c r="D74" s="5">
        <v>33</v>
      </c>
      <c r="E74" s="10">
        <f>D74/25.4</f>
        <v>1.299212598425197</v>
      </c>
      <c r="F74" s="5"/>
      <c r="G74" s="3" t="s">
        <v>51</v>
      </c>
      <c r="H74" s="3" t="s">
        <v>75</v>
      </c>
      <c r="I74" s="37" t="s">
        <v>258</v>
      </c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s="34" customFormat="1" ht="52.8" x14ac:dyDescent="0.25">
      <c r="A75" s="19"/>
      <c r="B75" s="4" t="s">
        <v>109</v>
      </c>
      <c r="C75" s="4" t="s">
        <v>102</v>
      </c>
      <c r="D75" s="5" t="s">
        <v>260</v>
      </c>
      <c r="E75" s="6" t="s">
        <v>259</v>
      </c>
      <c r="F75" s="5"/>
      <c r="G75" s="3" t="s">
        <v>108</v>
      </c>
      <c r="H75" s="3" t="s">
        <v>75</v>
      </c>
      <c r="I75" s="20"/>
    </row>
    <row r="76" spans="1:29" s="34" customFormat="1" ht="38.25" customHeight="1" x14ac:dyDescent="0.25">
      <c r="A76" s="19"/>
      <c r="B76" s="4" t="s">
        <v>142</v>
      </c>
      <c r="C76" s="9" t="s">
        <v>102</v>
      </c>
      <c r="D76" s="2">
        <v>111.8</v>
      </c>
      <c r="E76" s="10">
        <f>D76/25.4</f>
        <v>4.4015748031496065</v>
      </c>
      <c r="F76" s="5"/>
      <c r="G76" s="3" t="s">
        <v>112</v>
      </c>
      <c r="H76" s="3" t="s">
        <v>261</v>
      </c>
      <c r="I76" s="20"/>
    </row>
    <row r="77" spans="1:29" s="34" customFormat="1" ht="24.75" customHeight="1" x14ac:dyDescent="0.25">
      <c r="A77" s="19"/>
      <c r="B77" s="4" t="s">
        <v>146</v>
      </c>
      <c r="C77" s="4" t="s">
        <v>102</v>
      </c>
      <c r="D77" s="2" t="s">
        <v>113</v>
      </c>
      <c r="E77" s="10" t="s">
        <v>208</v>
      </c>
      <c r="F77" s="5"/>
      <c r="G77" s="3" t="s">
        <v>112</v>
      </c>
      <c r="H77" s="3" t="s">
        <v>212</v>
      </c>
      <c r="I77" s="20"/>
    </row>
    <row r="78" spans="1:29" s="34" customFormat="1" ht="64.5" customHeight="1" x14ac:dyDescent="0.25">
      <c r="A78" s="19"/>
      <c r="B78" s="9" t="s">
        <v>57</v>
      </c>
      <c r="C78" s="9" t="s">
        <v>102</v>
      </c>
      <c r="D78" s="2">
        <v>30.5</v>
      </c>
      <c r="E78" s="10">
        <f>D78/25.4</f>
        <v>1.2007874015748032</v>
      </c>
      <c r="F78" s="2"/>
      <c r="G78" s="3" t="s">
        <v>211</v>
      </c>
      <c r="H78" s="3" t="s">
        <v>107</v>
      </c>
      <c r="I78" s="20"/>
    </row>
    <row r="79" spans="1:29" ht="79.5" customHeight="1" x14ac:dyDescent="0.25">
      <c r="A79" s="19"/>
      <c r="B79" s="9" t="s">
        <v>231</v>
      </c>
      <c r="C79" s="9" t="s">
        <v>102</v>
      </c>
      <c r="D79" s="2">
        <v>55.9</v>
      </c>
      <c r="E79" s="10">
        <v>2.2000000000000002</v>
      </c>
      <c r="F79" s="11" t="s">
        <v>102</v>
      </c>
      <c r="G79" s="3" t="s">
        <v>54</v>
      </c>
      <c r="H79" s="3" t="s">
        <v>212</v>
      </c>
      <c r="I79" s="20"/>
    </row>
    <row r="80" spans="1:29" ht="26.4" x14ac:dyDescent="0.25">
      <c r="A80" s="19"/>
      <c r="B80" s="9" t="s">
        <v>242</v>
      </c>
      <c r="D80" s="2" t="s">
        <v>210</v>
      </c>
      <c r="E80" s="10" t="s">
        <v>209</v>
      </c>
      <c r="G80" s="3" t="s">
        <v>53</v>
      </c>
      <c r="H80" s="3" t="s">
        <v>52</v>
      </c>
      <c r="I80" s="20" t="s">
        <v>257</v>
      </c>
    </row>
    <row r="81" spans="1:29" ht="52.8" x14ac:dyDescent="0.25">
      <c r="A81" s="19"/>
      <c r="B81" s="9" t="s">
        <v>143</v>
      </c>
      <c r="C81" s="9" t="s">
        <v>102</v>
      </c>
      <c r="D81" s="2">
        <v>55.9</v>
      </c>
      <c r="E81" s="10">
        <v>2.2000000000000002</v>
      </c>
      <c r="G81" s="3" t="s">
        <v>55</v>
      </c>
      <c r="H81" s="3" t="s">
        <v>52</v>
      </c>
      <c r="I81" s="37" t="s">
        <v>263</v>
      </c>
    </row>
    <row r="82" spans="1:29" ht="39.6" x14ac:dyDescent="0.25">
      <c r="A82" s="19"/>
      <c r="B82" s="9" t="s">
        <v>231</v>
      </c>
      <c r="C82" s="9" t="s">
        <v>102</v>
      </c>
      <c r="D82" s="2">
        <v>34.5</v>
      </c>
      <c r="E82" s="10">
        <v>1.36</v>
      </c>
      <c r="G82" s="3" t="s">
        <v>55</v>
      </c>
      <c r="H82" s="3" t="s">
        <v>212</v>
      </c>
      <c r="I82" s="20"/>
    </row>
    <row r="83" spans="1:29" ht="26.25" customHeight="1" x14ac:dyDescent="0.25">
      <c r="A83" s="19"/>
      <c r="B83" s="9" t="s">
        <v>143</v>
      </c>
      <c r="C83" s="9" t="s">
        <v>102</v>
      </c>
      <c r="D83" s="2">
        <v>38.1</v>
      </c>
      <c r="E83" s="10">
        <f>D83/25.4</f>
        <v>1.5000000000000002</v>
      </c>
      <c r="G83" s="3" t="s">
        <v>56</v>
      </c>
      <c r="H83" s="3" t="s">
        <v>52</v>
      </c>
      <c r="I83" s="20"/>
    </row>
    <row r="84" spans="1:29" x14ac:dyDescent="0.25">
      <c r="A84" s="19"/>
      <c r="B84" s="9" t="s">
        <v>144</v>
      </c>
      <c r="C84" s="9" t="s">
        <v>102</v>
      </c>
      <c r="D84" s="2">
        <v>25.4</v>
      </c>
      <c r="E84" s="10">
        <f>D84/25.4</f>
        <v>1</v>
      </c>
      <c r="G84" s="3" t="s">
        <v>58</v>
      </c>
      <c r="H84" s="3" t="s">
        <v>52</v>
      </c>
      <c r="I84" s="20"/>
    </row>
    <row r="85" spans="1:29" ht="12.75" customHeight="1" x14ac:dyDescent="0.25">
      <c r="A85" s="19"/>
      <c r="B85" s="4"/>
      <c r="C85" s="4"/>
      <c r="D85" s="5"/>
      <c r="E85" s="6"/>
      <c r="F85" s="5"/>
      <c r="G85" s="3"/>
      <c r="H85" s="3"/>
      <c r="I85" s="20"/>
    </row>
    <row r="86" spans="1:29" ht="14.25" customHeight="1" thickBot="1" x14ac:dyDescent="0.3">
      <c r="A86" s="19"/>
      <c r="B86" s="4"/>
      <c r="C86" s="4"/>
      <c r="D86" s="5"/>
      <c r="E86" s="6"/>
      <c r="F86" s="5"/>
      <c r="G86" s="3"/>
      <c r="H86" s="3"/>
      <c r="I86" s="20"/>
    </row>
    <row r="87" spans="1:29" ht="0.75" hidden="1" customHeight="1" thickBot="1" x14ac:dyDescent="0.3">
      <c r="A87" s="46"/>
      <c r="B87" s="38"/>
      <c r="C87" s="38"/>
      <c r="D87" s="39"/>
      <c r="E87" s="40"/>
      <c r="F87" s="39"/>
      <c r="G87" s="38"/>
      <c r="H87" s="38"/>
      <c r="I87" s="32"/>
    </row>
    <row r="88" spans="1:29" s="41" customFormat="1" ht="27" thickTop="1" x14ac:dyDescent="0.25">
      <c r="A88" s="19" t="s">
        <v>59</v>
      </c>
      <c r="B88" s="9" t="s">
        <v>171</v>
      </c>
      <c r="C88" s="9"/>
      <c r="D88" s="2">
        <v>55.9</v>
      </c>
      <c r="E88" s="10">
        <f>D88/25.4</f>
        <v>2.2007874015748032</v>
      </c>
      <c r="F88" s="2"/>
      <c r="G88" s="3" t="s">
        <v>63</v>
      </c>
      <c r="H88" s="3" t="s">
        <v>4</v>
      </c>
      <c r="I88" s="20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:29" s="34" customFormat="1" x14ac:dyDescent="0.25">
      <c r="A89" s="19"/>
      <c r="B89" s="9" t="s">
        <v>172</v>
      </c>
      <c r="C89" s="9"/>
      <c r="D89" s="2">
        <v>25.4</v>
      </c>
      <c r="E89" s="10">
        <f>D89/25.4</f>
        <v>1</v>
      </c>
      <c r="F89" s="2"/>
      <c r="G89" s="3" t="s">
        <v>61</v>
      </c>
      <c r="H89" s="3" t="s">
        <v>129</v>
      </c>
      <c r="I89" s="20"/>
    </row>
    <row r="90" spans="1:29" x14ac:dyDescent="0.25">
      <c r="A90" s="19"/>
      <c r="B90" s="9" t="s">
        <v>173</v>
      </c>
      <c r="D90" s="2">
        <v>66</v>
      </c>
      <c r="E90" s="10">
        <f>D90/25.4</f>
        <v>2.598425196850394</v>
      </c>
      <c r="G90" s="3" t="s">
        <v>62</v>
      </c>
      <c r="H90" s="3" t="s">
        <v>52</v>
      </c>
      <c r="I90" s="20"/>
    </row>
    <row r="91" spans="1:29" x14ac:dyDescent="0.25">
      <c r="A91" s="19"/>
      <c r="B91" s="4" t="s">
        <v>174</v>
      </c>
      <c r="C91" s="4"/>
      <c r="D91" s="5">
        <v>45.7</v>
      </c>
      <c r="E91" s="10">
        <f>D91/25.4</f>
        <v>1.799212598425197</v>
      </c>
      <c r="F91" s="5"/>
      <c r="G91" s="3" t="s">
        <v>64</v>
      </c>
      <c r="H91" s="3" t="s">
        <v>52</v>
      </c>
      <c r="I91" s="20"/>
    </row>
    <row r="92" spans="1:29" ht="26.4" x14ac:dyDescent="0.25">
      <c r="A92" s="19"/>
      <c r="B92" s="4" t="s">
        <v>232</v>
      </c>
      <c r="C92" s="4"/>
      <c r="D92" s="5">
        <v>63.5</v>
      </c>
      <c r="E92" s="10">
        <f>D92/25.4</f>
        <v>2.5</v>
      </c>
      <c r="F92" s="5"/>
      <c r="G92" s="3" t="s">
        <v>60</v>
      </c>
      <c r="H92" s="3" t="s">
        <v>52</v>
      </c>
      <c r="I92" s="20"/>
    </row>
    <row r="93" spans="1:29" ht="25.5" customHeight="1" thickBot="1" x14ac:dyDescent="0.3">
      <c r="A93" s="22"/>
      <c r="B93" s="23"/>
      <c r="C93" s="23"/>
      <c r="D93" s="24"/>
      <c r="E93" s="35"/>
      <c r="F93" s="24"/>
      <c r="G93" s="26"/>
      <c r="H93" s="26"/>
      <c r="I93" s="27"/>
    </row>
    <row r="94" spans="1:29" s="36" customFormat="1" ht="14.4" thickTop="1" thickBot="1" x14ac:dyDescent="0.3">
      <c r="A94" s="19"/>
      <c r="B94" s="4"/>
      <c r="C94" s="4"/>
      <c r="D94" s="5"/>
      <c r="E94" s="10"/>
      <c r="F94" s="5"/>
      <c r="G94" s="3"/>
      <c r="H94" s="3"/>
      <c r="I94" s="20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:29" s="34" customFormat="1" ht="27" thickTop="1" x14ac:dyDescent="0.25">
      <c r="A95" s="19" t="s">
        <v>265</v>
      </c>
      <c r="B95" s="4"/>
      <c r="C95" s="4" t="s">
        <v>268</v>
      </c>
      <c r="D95" s="5"/>
      <c r="E95" s="10"/>
      <c r="F95" s="7">
        <v>5640</v>
      </c>
      <c r="G95" s="3" t="s">
        <v>269</v>
      </c>
      <c r="H95" s="3" t="s">
        <v>212</v>
      </c>
      <c r="I95" s="20" t="s">
        <v>270</v>
      </c>
    </row>
    <row r="96" spans="1:29" s="34" customFormat="1" x14ac:dyDescent="0.25">
      <c r="A96" s="19" t="s">
        <v>266</v>
      </c>
      <c r="B96" s="4"/>
      <c r="C96" s="4" t="s">
        <v>273</v>
      </c>
      <c r="D96" s="5"/>
      <c r="E96" s="10"/>
      <c r="F96" s="7">
        <v>18000</v>
      </c>
      <c r="G96" s="3" t="s">
        <v>271</v>
      </c>
      <c r="H96" s="3" t="s">
        <v>129</v>
      </c>
      <c r="I96" s="20"/>
    </row>
    <row r="97" spans="1:24" x14ac:dyDescent="0.25">
      <c r="A97" s="19" t="s">
        <v>267</v>
      </c>
      <c r="B97" s="4"/>
      <c r="C97" s="4" t="s">
        <v>273</v>
      </c>
      <c r="D97" s="5"/>
      <c r="F97" s="7">
        <v>3547</v>
      </c>
      <c r="G97" s="3" t="s">
        <v>272</v>
      </c>
      <c r="H97" s="3" t="s">
        <v>274</v>
      </c>
      <c r="I97" s="20" t="s">
        <v>270</v>
      </c>
    </row>
    <row r="98" spans="1:24" ht="13.8" thickBot="1" x14ac:dyDescent="0.3">
      <c r="A98" s="22"/>
      <c r="B98" s="23"/>
      <c r="C98" s="23"/>
      <c r="D98" s="24"/>
      <c r="E98" s="35"/>
      <c r="F98" s="24"/>
      <c r="G98" s="26"/>
      <c r="H98" s="26"/>
      <c r="I98" s="27"/>
    </row>
    <row r="99" spans="1:24" s="36" customFormat="1" ht="14.4" thickTop="1" thickBot="1" x14ac:dyDescent="0.3">
      <c r="A99" s="19"/>
      <c r="B99" s="4"/>
      <c r="C99" s="4"/>
      <c r="D99" s="5"/>
      <c r="E99" s="10"/>
      <c r="F99" s="5"/>
      <c r="G99" s="3"/>
      <c r="H99" s="3"/>
      <c r="I99" s="20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spans="1:24" ht="27" thickTop="1" x14ac:dyDescent="0.25">
      <c r="A100" s="19" t="s">
        <v>98</v>
      </c>
      <c r="B100" s="4" t="s">
        <v>233</v>
      </c>
      <c r="C100" s="4"/>
      <c r="D100" s="5" t="s">
        <v>102</v>
      </c>
      <c r="E100" s="6"/>
      <c r="F100" s="5" t="s">
        <v>214</v>
      </c>
      <c r="G100" s="4" t="s">
        <v>234</v>
      </c>
      <c r="H100" s="4" t="s">
        <v>52</v>
      </c>
      <c r="I100" s="20"/>
    </row>
    <row r="101" spans="1:24" x14ac:dyDescent="0.25">
      <c r="A101" s="19" t="s">
        <v>97</v>
      </c>
      <c r="B101" s="4"/>
      <c r="C101" s="4"/>
      <c r="D101" s="5"/>
      <c r="E101" s="6"/>
      <c r="F101" s="5"/>
      <c r="G101" s="4"/>
      <c r="H101" s="4"/>
      <c r="I101" s="20"/>
    </row>
    <row r="102" spans="1:24" ht="13.8" thickBot="1" x14ac:dyDescent="0.3">
      <c r="A102" s="19" t="s">
        <v>102</v>
      </c>
      <c r="B102" s="4"/>
      <c r="C102" s="4"/>
      <c r="D102" s="5"/>
      <c r="E102" s="6"/>
      <c r="F102" s="5"/>
      <c r="G102" s="4"/>
      <c r="H102" s="4"/>
      <c r="I102" s="20"/>
    </row>
    <row r="103" spans="1:24" ht="13.8" thickTop="1" x14ac:dyDescent="0.25">
      <c r="A103" s="28"/>
      <c r="B103" s="29"/>
      <c r="C103" s="29"/>
      <c r="D103" s="30"/>
      <c r="E103" s="31"/>
      <c r="F103" s="30"/>
      <c r="G103" s="29"/>
      <c r="H103" s="29"/>
      <c r="I103" s="32"/>
    </row>
    <row r="104" spans="1:24" ht="26.4" x14ac:dyDescent="0.25">
      <c r="A104" s="19" t="s">
        <v>264</v>
      </c>
      <c r="B104" s="9" t="s">
        <v>175</v>
      </c>
      <c r="D104" s="2">
        <v>35.6</v>
      </c>
      <c r="E104" s="10">
        <f>D104/25.4</f>
        <v>1.4015748031496065</v>
      </c>
      <c r="G104" s="3" t="s">
        <v>66</v>
      </c>
      <c r="H104" s="3" t="s">
        <v>52</v>
      </c>
      <c r="I104" s="20"/>
    </row>
    <row r="105" spans="1:24" ht="12.75" customHeight="1" x14ac:dyDescent="0.25">
      <c r="A105" s="19" t="s">
        <v>50</v>
      </c>
      <c r="B105" s="9" t="s">
        <v>176</v>
      </c>
      <c r="D105" s="2">
        <v>7.6</v>
      </c>
      <c r="E105" s="10">
        <f>D105/25.4</f>
        <v>0.29921259842519687</v>
      </c>
      <c r="G105" s="3" t="s">
        <v>65</v>
      </c>
      <c r="H105" s="3" t="s">
        <v>52</v>
      </c>
      <c r="I105" s="20"/>
    </row>
    <row r="106" spans="1:24" x14ac:dyDescent="0.25">
      <c r="A106" s="19"/>
      <c r="B106" s="9" t="s">
        <v>177</v>
      </c>
      <c r="D106" s="2">
        <v>50.8</v>
      </c>
      <c r="E106" s="10">
        <f>D106/25.4</f>
        <v>2</v>
      </c>
      <c r="G106" s="3" t="s">
        <v>67</v>
      </c>
      <c r="H106" s="3" t="s">
        <v>52</v>
      </c>
      <c r="I106" s="20"/>
    </row>
    <row r="107" spans="1:24" x14ac:dyDescent="0.25">
      <c r="A107" s="19"/>
      <c r="B107" s="4" t="s">
        <v>178</v>
      </c>
      <c r="C107" s="4"/>
      <c r="D107" s="5">
        <v>25.4</v>
      </c>
      <c r="E107" s="10">
        <f>D107/25.4</f>
        <v>1</v>
      </c>
      <c r="F107" s="5"/>
      <c r="G107" s="3" t="s">
        <v>58</v>
      </c>
      <c r="H107" s="3" t="s">
        <v>52</v>
      </c>
      <c r="I107" s="20"/>
    </row>
    <row r="108" spans="1:24" ht="13.8" thickBot="1" x14ac:dyDescent="0.3">
      <c r="A108" s="22"/>
      <c r="B108" s="23"/>
      <c r="C108" s="23"/>
      <c r="D108" s="24"/>
      <c r="E108" s="25"/>
      <c r="F108" s="24"/>
      <c r="G108" s="26"/>
      <c r="H108" s="26"/>
      <c r="I108" s="27"/>
    </row>
    <row r="109" spans="1:24" ht="13.8" thickTop="1" x14ac:dyDescent="0.25">
      <c r="I109" s="1"/>
    </row>
    <row r="110" spans="1:24" x14ac:dyDescent="0.25">
      <c r="I110" s="1"/>
    </row>
    <row r="111" spans="1:24" x14ac:dyDescent="0.25">
      <c r="I111" s="1"/>
    </row>
    <row r="112" spans="1:24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</sheetData>
  <printOptions gridLines="1"/>
  <pageMargins left="0.75" right="0.75" top="1" bottom="1" header="0.5" footer="0.5"/>
  <pageSetup scale="64" fitToHeight="3" orientation="portrait" verticalDpi="0" r:id="rId1"/>
  <headerFooter alignWithMargins="0">
    <oddFooter>&amp;R&amp;P</oddFooter>
  </headerFooter>
  <rowBreaks count="2" manualBreakCount="2">
    <brk id="42" max="8" man="1"/>
    <brk id="7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RECHRATE</vt:lpstr>
      <vt:lpstr>RECHRATE!Print_Area</vt:lpstr>
      <vt:lpstr>RECHRATE!Print_Titles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2001-02-26T21:54:38Z</cp:lastPrinted>
  <dcterms:created xsi:type="dcterms:W3CDTF">2001-02-07T22:09:14Z</dcterms:created>
  <dcterms:modified xsi:type="dcterms:W3CDTF">2024-02-03T22:32:22Z</dcterms:modified>
</cp:coreProperties>
</file>