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B166BB9C-C43A-4807-8C8E-C1493234E911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NO2PhO2SOPh-v1-v5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3" i="1"/>
  <c r="X3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W3" i="1"/>
  <c r="V3" i="1"/>
</calcChain>
</file>

<file path=xl/sharedStrings.xml><?xml version="1.0" encoding="utf-8"?>
<sst xmlns="http://schemas.openxmlformats.org/spreadsheetml/2006/main" count="45" uniqueCount="14">
  <si>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</si>
  <si>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</si>
  <si>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</si>
  <si>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</si>
  <si>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</si>
  <si>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</si>
  <si>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</si>
  <si>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</si>
  <si>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</si>
  <si>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</si>
  <si>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</si>
  <si>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</si>
  <si>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Average-1-2</t>
  </si>
  <si>
    <t>С(mg/mL)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</si>
</sst>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26475.879999999997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26567.319999999996</c:v>
                </c:pt>
                <c:pt idx="7">
                  <c:v>25911.68</c:v>
                </c:pt>
                <c:pt idx="8">
                  <c:v>30518.379999999997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C-49FC-B266-3D2A8DC4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4743"/>
        <c:axId val="87540151"/>
      </c:scatterChart>
      <c:valAx>
        <c:axId val="91194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7540151"/>
        <c:crosses val="autoZero"/>
        <c:crossBetween val="midCat"/>
      </c:valAx>
      <c:valAx>
        <c:axId val="87540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1194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61854.899999999994</c:v>
                </c:pt>
                <c:pt idx="3">
                  <c:v>62439.199999999997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60432.899999999994</c:v>
                </c:pt>
                <c:pt idx="8">
                  <c:v>68383.350000000006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EB8-9B91-768AD2AE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382"/>
        <c:axId val="91491367"/>
      </c:scatterChart>
      <c:valAx>
        <c:axId val="4654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1491367"/>
        <c:crosses val="autoZero"/>
        <c:crossBetween val="midCat"/>
      </c:valAx>
      <c:valAx>
        <c:axId val="91491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4654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'NO2PhO2SOPh-v1-v5'!$Z$3:$Z$13</c:f>
              <c:numCache>
                <c:formatCode>General</c:formatCode>
                <c:ptCount val="11"/>
                <c:pt idx="0">
                  <c:v>1.1524765427456115E-2</c:v>
                </c:pt>
                <c:pt idx="1">
                  <c:v>2.8087164808574039E-2</c:v>
                </c:pt>
                <c:pt idx="2">
                  <c:v>2.7562357329949019E-2</c:v>
                </c:pt>
                <c:pt idx="3">
                  <c:v>3.0399715771881004E-2</c:v>
                </c:pt>
                <c:pt idx="4">
                  <c:v>2.8013417705231858E-2</c:v>
                </c:pt>
                <c:pt idx="5">
                  <c:v>2.6761477574055642E-2</c:v>
                </c:pt>
                <c:pt idx="6">
                  <c:v>2.7647336863721391E-2</c:v>
                </c:pt>
                <c:pt idx="7">
                  <c:v>2.7036464370073832E-2</c:v>
                </c:pt>
                <c:pt idx="8">
                  <c:v>3.1252097565892319E-2</c:v>
                </c:pt>
                <c:pt idx="9">
                  <c:v>2.361655598737631E-2</c:v>
                </c:pt>
                <c:pt idx="10">
                  <c:v>2.0157269287441E-2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B-4963-85E0-7CC93A7A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60712"/>
        <c:axId val="498661368"/>
      </c:scatterChart>
      <c:valAx>
        <c:axId val="4986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61368"/>
        <c:crosses val="autoZero"/>
        <c:crossBetween val="midCat"/>
      </c:valAx>
      <c:valAx>
        <c:axId val="4986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r>
                  <a:rPr lang="ru-RU" baseline="0"/>
                  <a:t>, мг/мл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137520</xdr:colOff>
      <xdr:row>14</xdr:row>
      <xdr:rowOff>96120</xdr:rowOff>
    </xdr:from>
    <xdr:to>
      <xdr:col>12</xdr:col>
      <xdr:colOff>257760</xdr:colOff>
      <xdr:row>34</xdr:row>
      <xdr:rowOff>85680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461880</xdr:colOff>
      <xdr:row>14</xdr:row>
      <xdr:rowOff>103320</xdr:rowOff>
    </xdr:from>
    <xdr:to>
      <xdr:col>23</xdr:col>
      <xdr:colOff>437040</xdr:colOff>
      <xdr:row>34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102393</xdr:colOff>
      <xdr:row>15</xdr:row>
      <xdr:rowOff>59531</xdr:rowOff>
    </xdr:from>
    <xdr:to>
      <xdr:col>29</xdr:col>
      <xdr:colOff>554830</xdr:colOff>
      <xdr:row>32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DE8FAD-A151-4847-9D80-8659C5B9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N1" zoomScaleNormal="100" workbookViewId="0">
      <selection activeCell="Z3" sqref="Z3:Z13"/>
    </sheetView>
  </sheetViews>
  <sheetFormatPr defaultRowHeight="12.75" x14ac:dyDescent="0.35"/>
  <cols>
    <col min="1" max="1" width="4.46484375" style="1" customWidth="1"/>
    <col min="2" max="2" width="6" customWidth="1"/>
    <col min="3" max="3" width="7.6640625" customWidth="1"/>
    <col min="4" max="4" width="7" customWidth="1"/>
    <col min="5" max="5" width="7.9296875" style="2" customWidth="1"/>
    <col min="6" max="6" width="6" customWidth="1"/>
    <col min="7" max="7" width="7.9296875" customWidth="1"/>
    <col min="8" max="8" width="6" customWidth="1"/>
    <col min="9" max="9" width="7.9296875" style="2" customWidth="1"/>
    <col min="10" max="10" width="6" customWidth="1"/>
    <col min="11" max="11" width="7" customWidth="1"/>
    <col min="12" max="12" width="6" customWidth="1"/>
    <col min="13" max="13" width="7" style="2" customWidth="1"/>
    <col min="14" max="14" width="6" customWidth="1"/>
    <col min="15" max="15" width="7.9296875" customWidth="1"/>
    <col min="16" max="16" width="7" customWidth="1"/>
    <col min="17" max="17" width="7.9296875" style="2" customWidth="1"/>
    <col min="18" max="18" width="6.86328125" customWidth="1"/>
    <col min="19" max="19" width="7.9296875" customWidth="1"/>
    <col min="20" max="20" width="7" customWidth="1"/>
    <col min="21" max="21" width="7.9296875" style="2" customWidth="1"/>
    <col min="22" max="22" width="4.86328125" style="1" customWidth="1"/>
    <col min="23" max="24" width="11.53125" style="3"/>
    <col min="25" max="1025" width="11.53125"/>
  </cols>
  <sheetData>
    <row r="1" spans="1:26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6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  <c r="X2" s="3" t="s">
        <v>12</v>
      </c>
      <c r="Z2" t="s">
        <v>13</v>
      </c>
    </row>
    <row r="3" spans="1:26" x14ac:dyDescent="0.35">
      <c r="A3" s="1">
        <v>30</v>
      </c>
      <c r="B3">
        <v>0</v>
      </c>
      <c r="C3">
        <v>11140.5</v>
      </c>
      <c r="D3">
        <v>2392.6</v>
      </c>
      <c r="E3" s="2">
        <v>13533.1</v>
      </c>
      <c r="F3">
        <v>0</v>
      </c>
      <c r="G3">
        <v>9732.4</v>
      </c>
      <c r="H3">
        <v>0</v>
      </c>
      <c r="I3" s="2">
        <v>9732.4</v>
      </c>
      <c r="J3">
        <v>0</v>
      </c>
      <c r="K3">
        <v>7642.6</v>
      </c>
      <c r="L3">
        <v>0</v>
      </c>
      <c r="M3" s="2">
        <v>7642.6</v>
      </c>
      <c r="N3">
        <v>771.4</v>
      </c>
      <c r="O3">
        <v>7444.1</v>
      </c>
      <c r="P3">
        <v>0</v>
      </c>
      <c r="Q3" s="2">
        <v>8215.5</v>
      </c>
      <c r="R3">
        <v>0</v>
      </c>
      <c r="S3">
        <v>12060.7</v>
      </c>
      <c r="T3">
        <v>792.8</v>
      </c>
      <c r="U3" s="2">
        <v>12853.5</v>
      </c>
      <c r="V3" s="1">
        <f t="shared" ref="V3:V13" si="0">A3</f>
        <v>30</v>
      </c>
      <c r="W3" s="3">
        <f t="shared" ref="W3:W13" si="1">(E3+I3+M3+Q3+U3)/5</f>
        <v>10395.42</v>
      </c>
      <c r="X3" s="3">
        <f>(Q3+U3)/2</f>
        <v>10534.5</v>
      </c>
      <c r="Z3">
        <f>-0.000000000004204*W3*W3+0.000001152341095*W3</f>
        <v>1.1524765427456115E-2</v>
      </c>
    </row>
    <row r="4" spans="1:26" x14ac:dyDescent="0.35">
      <c r="A4" s="1">
        <v>60</v>
      </c>
      <c r="B4">
        <v>0</v>
      </c>
      <c r="C4">
        <v>13136.8</v>
      </c>
      <c r="D4">
        <v>1090.2</v>
      </c>
      <c r="E4" s="2">
        <v>14227.1</v>
      </c>
      <c r="F4">
        <v>0</v>
      </c>
      <c r="G4">
        <v>10824.9</v>
      </c>
      <c r="H4">
        <v>0</v>
      </c>
      <c r="I4" s="2">
        <v>10824.9</v>
      </c>
      <c r="J4">
        <v>0</v>
      </c>
      <c r="K4">
        <v>6600.5</v>
      </c>
      <c r="L4">
        <v>0</v>
      </c>
      <c r="M4" s="2">
        <v>6600.5</v>
      </c>
      <c r="N4">
        <v>0</v>
      </c>
      <c r="O4">
        <v>43679.199999999997</v>
      </c>
      <c r="P4">
        <v>4140.3</v>
      </c>
      <c r="Q4" s="2">
        <v>47819.5</v>
      </c>
      <c r="R4">
        <v>550.5</v>
      </c>
      <c r="S4">
        <v>51173.9</v>
      </c>
      <c r="T4">
        <v>4012.6</v>
      </c>
      <c r="U4" s="2">
        <v>55737</v>
      </c>
      <c r="V4" s="1">
        <f t="shared" si="0"/>
        <v>60</v>
      </c>
      <c r="W4" s="3">
        <f t="shared" si="1"/>
        <v>27041.8</v>
      </c>
      <c r="X4" s="3">
        <f t="shared" ref="X4:X13" si="2">(Q4+U4)/2</f>
        <v>51778.25</v>
      </c>
      <c r="Z4">
        <f t="shared" ref="Z4:Z13" si="3">-0.000000000004204*W4*W4+0.000001152341095*W4</f>
        <v>2.8087164808574039E-2</v>
      </c>
    </row>
    <row r="5" spans="1:26" x14ac:dyDescent="0.35">
      <c r="A5" s="1">
        <v>120</v>
      </c>
      <c r="B5">
        <v>0</v>
      </c>
      <c r="C5">
        <v>5041.7</v>
      </c>
      <c r="D5">
        <v>0</v>
      </c>
      <c r="E5" s="2">
        <v>5041.7</v>
      </c>
      <c r="F5">
        <v>0</v>
      </c>
      <c r="G5">
        <v>1326.5</v>
      </c>
      <c r="H5">
        <v>0</v>
      </c>
      <c r="I5" s="2">
        <v>1326.5</v>
      </c>
      <c r="J5">
        <v>0</v>
      </c>
      <c r="K5">
        <v>2301.4</v>
      </c>
      <c r="L5">
        <v>0</v>
      </c>
      <c r="M5" s="2">
        <v>2301.4</v>
      </c>
      <c r="N5">
        <v>0</v>
      </c>
      <c r="O5">
        <v>62359.6</v>
      </c>
      <c r="P5">
        <v>3845.3</v>
      </c>
      <c r="Q5" s="2">
        <v>66204.899999999994</v>
      </c>
      <c r="R5">
        <v>0</v>
      </c>
      <c r="S5">
        <v>53923.5</v>
      </c>
      <c r="T5">
        <v>3581.5</v>
      </c>
      <c r="U5" s="2">
        <v>57504.9</v>
      </c>
      <c r="V5" s="1">
        <f t="shared" si="0"/>
        <v>120</v>
      </c>
      <c r="W5" s="3">
        <f t="shared" si="1"/>
        <v>26475.879999999997</v>
      </c>
      <c r="X5" s="3">
        <f t="shared" si="2"/>
        <v>61854.899999999994</v>
      </c>
      <c r="Z5">
        <f t="shared" si="3"/>
        <v>2.7562357329949019E-2</v>
      </c>
    </row>
    <row r="6" spans="1:26" x14ac:dyDescent="0.35">
      <c r="A6" s="1">
        <v>150</v>
      </c>
      <c r="B6">
        <v>0</v>
      </c>
      <c r="C6">
        <v>9427.5</v>
      </c>
      <c r="D6">
        <v>0</v>
      </c>
      <c r="E6" s="2">
        <v>9427.5</v>
      </c>
      <c r="F6">
        <v>0</v>
      </c>
      <c r="G6">
        <v>7105.3</v>
      </c>
      <c r="H6">
        <v>0</v>
      </c>
      <c r="I6" s="2">
        <v>7105.3</v>
      </c>
      <c r="J6">
        <v>0</v>
      </c>
      <c r="K6">
        <v>6443.8</v>
      </c>
      <c r="L6">
        <v>0</v>
      </c>
      <c r="M6" s="2">
        <v>6443.8</v>
      </c>
      <c r="N6">
        <v>0</v>
      </c>
      <c r="O6">
        <v>66021.899999999994</v>
      </c>
      <c r="P6">
        <v>6512.1</v>
      </c>
      <c r="Q6" s="2">
        <v>72534</v>
      </c>
      <c r="R6">
        <v>567.70000000000005</v>
      </c>
      <c r="S6">
        <v>48639.199999999997</v>
      </c>
      <c r="T6">
        <v>3137.6</v>
      </c>
      <c r="U6" s="2">
        <v>52344.4</v>
      </c>
      <c r="V6" s="1">
        <f t="shared" si="0"/>
        <v>150</v>
      </c>
      <c r="W6" s="3">
        <f t="shared" si="1"/>
        <v>29571</v>
      </c>
      <c r="X6" s="3">
        <f t="shared" si="2"/>
        <v>62439.199999999997</v>
      </c>
      <c r="Z6">
        <f t="shared" si="3"/>
        <v>3.0399715771881004E-2</v>
      </c>
    </row>
    <row r="7" spans="1:26" x14ac:dyDescent="0.35">
      <c r="A7" s="1">
        <v>180</v>
      </c>
      <c r="B7">
        <v>0</v>
      </c>
      <c r="C7">
        <v>6245.2</v>
      </c>
      <c r="D7">
        <v>0</v>
      </c>
      <c r="E7" s="2">
        <v>6245.2</v>
      </c>
      <c r="F7">
        <v>0</v>
      </c>
      <c r="G7">
        <v>2965.8</v>
      </c>
      <c r="H7">
        <v>0</v>
      </c>
      <c r="I7" s="2">
        <v>2965.8</v>
      </c>
      <c r="J7">
        <v>0</v>
      </c>
      <c r="K7">
        <v>3150</v>
      </c>
      <c r="L7">
        <v>0</v>
      </c>
      <c r="M7" s="2">
        <v>3150</v>
      </c>
      <c r="N7">
        <v>0</v>
      </c>
      <c r="O7">
        <v>56471.4</v>
      </c>
      <c r="P7">
        <v>4722</v>
      </c>
      <c r="Q7" s="2">
        <v>61193.4</v>
      </c>
      <c r="R7">
        <v>638.70000000000005</v>
      </c>
      <c r="S7">
        <v>57447.7</v>
      </c>
      <c r="T7">
        <v>3169.8</v>
      </c>
      <c r="U7" s="2">
        <v>61256.1</v>
      </c>
      <c r="V7" s="1">
        <f t="shared" si="0"/>
        <v>180</v>
      </c>
      <c r="W7" s="3">
        <f t="shared" si="1"/>
        <v>26962.1</v>
      </c>
      <c r="X7" s="3">
        <f t="shared" si="2"/>
        <v>61224.75</v>
      </c>
      <c r="Z7">
        <f t="shared" si="3"/>
        <v>2.8013417705231858E-2</v>
      </c>
    </row>
    <row r="8" spans="1:26" x14ac:dyDescent="0.35">
      <c r="A8" s="1">
        <v>240</v>
      </c>
      <c r="B8">
        <v>0</v>
      </c>
      <c r="C8">
        <v>4267.5</v>
      </c>
      <c r="D8">
        <v>0</v>
      </c>
      <c r="E8" s="2">
        <v>4267.5</v>
      </c>
      <c r="F8">
        <v>0</v>
      </c>
      <c r="G8">
        <v>3282.3</v>
      </c>
      <c r="H8">
        <v>0</v>
      </c>
      <c r="I8" s="2">
        <v>3282.3</v>
      </c>
      <c r="J8">
        <v>0</v>
      </c>
      <c r="K8">
        <v>1048.0999999999999</v>
      </c>
      <c r="L8">
        <v>0</v>
      </c>
      <c r="M8" s="2">
        <v>1048.0999999999999</v>
      </c>
      <c r="N8">
        <v>0</v>
      </c>
      <c r="O8">
        <v>55838.7</v>
      </c>
      <c r="P8">
        <v>4020.9</v>
      </c>
      <c r="Q8" s="2">
        <v>59859.6</v>
      </c>
      <c r="R8">
        <v>0</v>
      </c>
      <c r="S8">
        <v>55422.9</v>
      </c>
      <c r="T8">
        <v>4208.6000000000004</v>
      </c>
      <c r="U8" s="2">
        <v>59631.5</v>
      </c>
      <c r="V8" s="1">
        <f t="shared" si="0"/>
        <v>240</v>
      </c>
      <c r="W8" s="3">
        <f t="shared" si="1"/>
        <v>25617.8</v>
      </c>
      <c r="X8" s="3">
        <f t="shared" si="2"/>
        <v>59745.55</v>
      </c>
      <c r="Z8">
        <f t="shared" si="3"/>
        <v>2.6761477574055642E-2</v>
      </c>
    </row>
    <row r="9" spans="1:26" x14ac:dyDescent="0.35">
      <c r="A9" s="1">
        <v>300</v>
      </c>
      <c r="B9">
        <v>0</v>
      </c>
      <c r="C9">
        <v>5693.4</v>
      </c>
      <c r="D9">
        <v>0</v>
      </c>
      <c r="E9" s="2">
        <v>5693.4</v>
      </c>
      <c r="F9">
        <v>0</v>
      </c>
      <c r="G9">
        <v>2620.5</v>
      </c>
      <c r="H9">
        <v>0</v>
      </c>
      <c r="I9" s="2">
        <v>2620.5</v>
      </c>
      <c r="J9">
        <v>0</v>
      </c>
      <c r="K9">
        <v>0</v>
      </c>
      <c r="L9">
        <v>0</v>
      </c>
      <c r="M9" s="2">
        <v>0</v>
      </c>
      <c r="N9">
        <v>0</v>
      </c>
      <c r="O9">
        <v>59890.8</v>
      </c>
      <c r="P9">
        <v>3694.4</v>
      </c>
      <c r="Q9" s="2">
        <v>63585.2</v>
      </c>
      <c r="R9">
        <v>0</v>
      </c>
      <c r="S9">
        <v>57328.3</v>
      </c>
      <c r="T9">
        <v>3609.2</v>
      </c>
      <c r="U9" s="2">
        <v>60937.5</v>
      </c>
      <c r="V9" s="1">
        <f t="shared" si="0"/>
        <v>300</v>
      </c>
      <c r="W9" s="3">
        <f t="shared" si="1"/>
        <v>26567.319999999996</v>
      </c>
      <c r="X9" s="3">
        <f t="shared" si="2"/>
        <v>62261.35</v>
      </c>
      <c r="Z9">
        <f t="shared" si="3"/>
        <v>2.7647336863721391E-2</v>
      </c>
    </row>
    <row r="10" spans="1:26" x14ac:dyDescent="0.35">
      <c r="A10" s="1">
        <v>450</v>
      </c>
      <c r="B10">
        <v>0</v>
      </c>
      <c r="C10">
        <v>2986.3</v>
      </c>
      <c r="D10">
        <v>0</v>
      </c>
      <c r="E10" s="2">
        <v>2986.3</v>
      </c>
      <c r="F10">
        <v>0</v>
      </c>
      <c r="G10">
        <v>2486.8000000000002</v>
      </c>
      <c r="H10">
        <v>0</v>
      </c>
      <c r="I10" s="2">
        <v>2486.8000000000002</v>
      </c>
      <c r="J10">
        <v>0</v>
      </c>
      <c r="K10">
        <v>3219.5</v>
      </c>
      <c r="L10">
        <v>0</v>
      </c>
      <c r="M10" s="2">
        <v>3219.5</v>
      </c>
      <c r="N10">
        <v>0</v>
      </c>
      <c r="O10">
        <v>63211.199999999997</v>
      </c>
      <c r="P10">
        <v>3806</v>
      </c>
      <c r="Q10" s="2">
        <v>67017.2</v>
      </c>
      <c r="R10">
        <v>0</v>
      </c>
      <c r="S10">
        <v>52227.9</v>
      </c>
      <c r="T10">
        <v>1620.7</v>
      </c>
      <c r="U10" s="2">
        <v>53848.6</v>
      </c>
      <c r="V10" s="1">
        <f t="shared" si="0"/>
        <v>450</v>
      </c>
      <c r="W10" s="3">
        <f t="shared" si="1"/>
        <v>25911.68</v>
      </c>
      <c r="X10" s="3">
        <f t="shared" si="2"/>
        <v>60432.899999999994</v>
      </c>
      <c r="Z10">
        <f t="shared" si="3"/>
        <v>2.7036464370073832E-2</v>
      </c>
    </row>
    <row r="11" spans="1:26" x14ac:dyDescent="0.35">
      <c r="A11" s="1">
        <v>600</v>
      </c>
      <c r="B11">
        <v>0</v>
      </c>
      <c r="C11">
        <v>7059.7</v>
      </c>
      <c r="D11">
        <v>0</v>
      </c>
      <c r="E11" s="2">
        <v>7059.7</v>
      </c>
      <c r="F11">
        <v>0</v>
      </c>
      <c r="G11">
        <v>5709.6</v>
      </c>
      <c r="H11">
        <v>0</v>
      </c>
      <c r="I11" s="2">
        <v>5709.6</v>
      </c>
      <c r="J11">
        <v>0</v>
      </c>
      <c r="K11">
        <v>3055.9</v>
      </c>
      <c r="L11">
        <v>0</v>
      </c>
      <c r="M11" s="2">
        <v>3055.9</v>
      </c>
      <c r="N11">
        <v>0</v>
      </c>
      <c r="O11">
        <v>63258.1</v>
      </c>
      <c r="P11">
        <v>4686.6000000000004</v>
      </c>
      <c r="Q11" s="2">
        <v>67944.7</v>
      </c>
      <c r="R11">
        <v>521.1</v>
      </c>
      <c r="S11">
        <v>64958.8</v>
      </c>
      <c r="T11">
        <v>3342.2</v>
      </c>
      <c r="U11" s="2">
        <v>68822</v>
      </c>
      <c r="V11" s="1">
        <f t="shared" si="0"/>
        <v>600</v>
      </c>
      <c r="W11" s="3">
        <f t="shared" si="1"/>
        <v>30518.379999999997</v>
      </c>
      <c r="X11" s="3">
        <f t="shared" si="2"/>
        <v>68383.350000000006</v>
      </c>
      <c r="Z11">
        <f t="shared" si="3"/>
        <v>3.1252097565892319E-2</v>
      </c>
    </row>
    <row r="12" spans="1:26" x14ac:dyDescent="0.35">
      <c r="A12" s="1">
        <v>750</v>
      </c>
      <c r="B12">
        <v>0</v>
      </c>
      <c r="C12">
        <v>3278</v>
      </c>
      <c r="D12">
        <v>0</v>
      </c>
      <c r="E12" s="2">
        <v>3278</v>
      </c>
      <c r="F12">
        <v>0</v>
      </c>
      <c r="G12">
        <v>5674.6</v>
      </c>
      <c r="H12">
        <v>0</v>
      </c>
      <c r="I12" s="2">
        <v>5674.6</v>
      </c>
      <c r="J12">
        <v>0</v>
      </c>
      <c r="K12">
        <v>4163</v>
      </c>
      <c r="L12">
        <v>0</v>
      </c>
      <c r="M12" s="2">
        <v>4163</v>
      </c>
      <c r="N12">
        <v>0</v>
      </c>
      <c r="O12">
        <v>32025.5</v>
      </c>
      <c r="P12">
        <v>0</v>
      </c>
      <c r="Q12" s="2">
        <v>32025.5</v>
      </c>
      <c r="R12">
        <v>565.6</v>
      </c>
      <c r="S12">
        <v>62190.2</v>
      </c>
      <c r="T12">
        <v>3654.7</v>
      </c>
      <c r="U12" s="2">
        <v>66410.5</v>
      </c>
      <c r="V12" s="1">
        <f t="shared" si="0"/>
        <v>750</v>
      </c>
      <c r="W12" s="3">
        <f t="shared" si="1"/>
        <v>22310.32</v>
      </c>
      <c r="X12" s="3">
        <f t="shared" si="2"/>
        <v>49218</v>
      </c>
      <c r="Z12">
        <f t="shared" si="3"/>
        <v>2.361655598737631E-2</v>
      </c>
    </row>
    <row r="13" spans="1:26" x14ac:dyDescent="0.35">
      <c r="A13" s="1">
        <v>900</v>
      </c>
      <c r="B13">
        <v>0</v>
      </c>
      <c r="C13">
        <v>0</v>
      </c>
      <c r="D13">
        <v>0</v>
      </c>
      <c r="E13" s="2">
        <v>0</v>
      </c>
      <c r="F13">
        <v>0</v>
      </c>
      <c r="G13">
        <v>0</v>
      </c>
      <c r="H13">
        <v>0</v>
      </c>
      <c r="I13" s="2">
        <v>0</v>
      </c>
      <c r="J13">
        <v>0</v>
      </c>
      <c r="K13">
        <v>0</v>
      </c>
      <c r="L13">
        <v>0</v>
      </c>
      <c r="M13" s="2">
        <v>0</v>
      </c>
      <c r="N13">
        <v>0</v>
      </c>
      <c r="O13">
        <v>42468.2</v>
      </c>
      <c r="P13">
        <v>3179.6</v>
      </c>
      <c r="Q13" s="2">
        <v>45647.8</v>
      </c>
      <c r="R13">
        <v>1197.3</v>
      </c>
      <c r="S13">
        <v>44184.6</v>
      </c>
      <c r="T13">
        <v>2865.4</v>
      </c>
      <c r="U13" s="2">
        <v>48247.199999999997</v>
      </c>
      <c r="V13" s="1">
        <f t="shared" si="0"/>
        <v>900</v>
      </c>
      <c r="W13" s="3">
        <f t="shared" si="1"/>
        <v>18779</v>
      </c>
      <c r="X13" s="3">
        <f t="shared" si="2"/>
        <v>46947.5</v>
      </c>
      <c r="Z13">
        <f t="shared" si="3"/>
        <v>2.0157269287441E-2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NO2PhO2SOPh-v1-v5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3</cp:revision>
  <dcterms:modified xsi:type="dcterms:W3CDTF">2021-03-03T08:57:45Z</dcterms:modified>
  <dc:language>ru-RU</dc:language>
</cp:coreProperties>
</file>