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7E84EDAE-E4A7-4386-90B7-8C38F65956D5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NO2PhO2SOPh-v1-v4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3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<sst xmlns="http://schemas.openxmlformats.org/spreadsheetml/2006/main" count="31" uniqueCount="11">
  <si>
    <t xml:space="preserve"> v1</t>
  </si>
  <si>
    <t xml:space="preserve"> </t>
  </si>
  <si>
    <t xml:space="preserve"> v2</t>
  </si>
  <si>
    <t xml:space="preserve"> v3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</si>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</sst>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F10D0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'NO2PhO2SOPh-v1-v4'!$O$2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'NO2PhO2SOPh-v1-v4'!$N$3:$N$13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'NO2PhO2SOPh-v1-v4'!$O$3:$O$13</c:f>
              <c:numCache>
                <c:formatCode>0.0</c:formatCode>
                <c:ptCount val="11"/>
                <c:pt idx="0">
                  <c:v>10003.333333333334</c:v>
                </c:pt>
                <c:pt idx="1">
                  <c:v>6960.8</c:v>
                </c:pt>
                <c:pt idx="2">
                  <c:v>6573.2</c:v>
                </c:pt>
                <c:pt idx="3">
                  <c:v>5689</c:v>
                </c:pt>
                <c:pt idx="4">
                  <c:v>4696.9333333333334</c:v>
                </c:pt>
                <c:pt idx="5">
                  <c:v>6498</c:v>
                </c:pt>
                <c:pt idx="6">
                  <c:v>6571.2</c:v>
                </c:pt>
                <c:pt idx="7">
                  <c:v>6824.9666666666672</c:v>
                </c:pt>
                <c:pt idx="8">
                  <c:v>5644.7333333333336</c:v>
                </c:pt>
                <c:pt idx="9">
                  <c:v>6221.4666666666672</c:v>
                </c:pt>
                <c:pt idx="10">
                  <c:v>6632.6000000000013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E-4D03-A173-2AB58723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475"/>
        <c:axId val="80998859"/>
      </c:scatterChart>
      <c:valAx>
        <c:axId val="32664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0998859"/>
        <c:crosses val="autoZero"/>
        <c:crossBetween val="midCat"/>
      </c:valAx>
      <c:valAx>
        <c:axId val="809988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3266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'NO2PhO2SOPh-v1-v4'!$N$4:$N$13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900</c:v>
                </c:pt>
              </c:numCache>
            </c:numRef>
          </c:xVal>
          <c:yVal>
            <c:numRef>
              <c:f>'NO2PhO2SOPh-v1-v4'!$P$4:$P$13</c:f>
              <c:numCache>
                <c:formatCode>General</c:formatCode>
                <c:ptCount val="10"/>
                <c:pt idx="0">
                  <c:v>1.6424107263360001E-2</c:v>
                </c:pt>
                <c:pt idx="1">
                  <c:v>1.615803304176E-2</c:v>
                </c:pt>
                <c:pt idx="2">
                  <c:v>1.5549935278999999E-2</c:v>
                </c:pt>
                <c:pt idx="3">
                  <c:v>1.4865792150595554E-2</c:v>
                </c:pt>
                <c:pt idx="4">
                  <c:v>1.6106375995999997E-2</c:v>
                </c:pt>
                <c:pt idx="5">
                  <c:v>1.615665933056E-2</c:v>
                </c:pt>
                <c:pt idx="6">
                  <c:v>1.6330896496665553E-2</c:v>
                </c:pt>
                <c:pt idx="7">
                  <c:v>1.5519450318928887E-2</c:v>
                </c:pt>
                <c:pt idx="8">
                  <c:v>1.5916320019182223E-2</c:v>
                </c:pt>
                <c:pt idx="9">
                  <c:v>1.6198828617240001E-2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A-4EF4-AB79-CB83424F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24048"/>
        <c:axId val="501124704"/>
      </c:scatterChart>
      <c:valAx>
        <c:axId val="5011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24704"/>
        <c:crosses val="autoZero"/>
        <c:crossBetween val="midCat"/>
      </c:valAx>
      <c:valAx>
        <c:axId val="501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167400</xdr:colOff>
      <xdr:row>13</xdr:row>
      <xdr:rowOff>76320</xdr:rowOff>
    </xdr:from>
    <xdr:to>
      <xdr:col>13</xdr:col>
      <xdr:colOff>18000</xdr:colOff>
      <xdr:row>33</xdr:row>
      <xdr:rowOff>66600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335755</xdr:colOff>
      <xdr:row>14</xdr:row>
      <xdr:rowOff>78581</xdr:rowOff>
    </xdr:from>
    <xdr:to>
      <xdr:col>20</xdr:col>
      <xdr:colOff>769143</xdr:colOff>
      <xdr:row>31</xdr:row>
      <xdr:rowOff>69056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E8423C-ED69-4D4D-8E90-F5F935773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Normal="100" workbookViewId="0">
      <selection activeCell="P28" sqref="P28"/>
    </sheetView>
  </sheetViews>
  <sheetFormatPr defaultRowHeight="12.75" x14ac:dyDescent="0.35"/>
  <cols>
    <col min="1" max="1" width="4.46484375" style="1" customWidth="1"/>
    <col min="2" max="3" width="7" customWidth="1"/>
    <col min="4" max="4" width="6.86328125" customWidth="1"/>
    <col min="5" max="5" width="7.9296875" style="2" customWidth="1"/>
    <col min="6" max="7" width="7" customWidth="1"/>
    <col min="8" max="8" width="6" customWidth="1"/>
    <col min="9" max="9" width="7" style="2" customWidth="1"/>
    <col min="10" max="11" width="7" customWidth="1"/>
    <col min="12" max="12" width="6" customWidth="1"/>
    <col min="13" max="13" width="7.9296875" style="2" customWidth="1"/>
    <col min="14" max="14" width="6" style="1" customWidth="1"/>
    <col min="15" max="15" width="10.3984375" style="3" customWidth="1"/>
    <col min="16" max="16" width="10.46484375" customWidth="1"/>
    <col min="17" max="17" width="5.86328125" customWidth="1"/>
    <col min="18" max="18" width="2.1328125" customWidth="1"/>
    <col min="19" max="1025" width="11.53125"/>
  </cols>
  <sheetData>
    <row r="1" spans="1:18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R1" t="s">
        <v>1</v>
      </c>
    </row>
    <row r="2" spans="1:18" x14ac:dyDescent="0.35">
      <c r="A2" s="1" t="s">
        <v>4</v>
      </c>
      <c r="B2" t="s">
        <v>5</v>
      </c>
      <c r="C2" t="s">
        <v>6</v>
      </c>
      <c r="D2" t="s">
        <v>7</v>
      </c>
      <c r="E2" s="2" t="s">
        <v>8</v>
      </c>
      <c r="F2" t="s">
        <v>5</v>
      </c>
      <c r="G2" t="s">
        <v>6</v>
      </c>
      <c r="H2" t="s">
        <v>7</v>
      </c>
      <c r="I2" s="2" t="s">
        <v>8</v>
      </c>
      <c r="J2" t="s">
        <v>5</v>
      </c>
      <c r="K2" t="s">
        <v>6</v>
      </c>
      <c r="L2" t="s">
        <v>7</v>
      </c>
      <c r="M2" s="2" t="s">
        <v>8</v>
      </c>
      <c r="N2" s="1" t="s">
        <v>4</v>
      </c>
      <c r="O2" s="3" t="s">
        <v>9</v>
      </c>
      <c r="P2" t="s">
        <v>10</v>
      </c>
      <c r="R2" t="s">
        <v>1</v>
      </c>
    </row>
    <row r="3" spans="1:18" x14ac:dyDescent="0.35">
      <c r="A3" s="1">
        <v>30</v>
      </c>
      <c r="B3">
        <v>1767.8</v>
      </c>
      <c r="C3">
        <v>9147.4</v>
      </c>
      <c r="D3">
        <v>0</v>
      </c>
      <c r="E3" s="2">
        <v>10915.1</v>
      </c>
      <c r="F3">
        <v>0</v>
      </c>
      <c r="G3">
        <v>7717.5</v>
      </c>
      <c r="H3">
        <v>819.9</v>
      </c>
      <c r="I3" s="2">
        <v>8537.4</v>
      </c>
      <c r="J3">
        <v>1321.9</v>
      </c>
      <c r="K3">
        <v>9235.6</v>
      </c>
      <c r="L3">
        <v>0</v>
      </c>
      <c r="M3" s="2">
        <v>10557.5</v>
      </c>
      <c r="N3" s="1">
        <f t="shared" ref="N3:N13" si="0">A3</f>
        <v>30</v>
      </c>
      <c r="O3" s="4">
        <f t="shared" ref="O3:O13" si="1">(E3+I3+M3)/3</f>
        <v>10003.333333333334</v>
      </c>
      <c r="P3">
        <f>-0.000000000001*O3*O3+0.0000007*O3+0.0116</f>
        <v>1.8502266655555554E-2</v>
      </c>
    </row>
    <row r="4" spans="1:18" x14ac:dyDescent="0.35">
      <c r="A4" s="1">
        <v>60</v>
      </c>
      <c r="B4">
        <v>1040.0999999999999</v>
      </c>
      <c r="C4">
        <v>7563.1</v>
      </c>
      <c r="D4">
        <v>1196.7</v>
      </c>
      <c r="E4" s="2">
        <v>9800</v>
      </c>
      <c r="F4">
        <v>843.1</v>
      </c>
      <c r="G4">
        <v>4919.1000000000004</v>
      </c>
      <c r="H4">
        <v>0</v>
      </c>
      <c r="I4" s="2">
        <v>5762.2</v>
      </c>
      <c r="J4">
        <v>1007</v>
      </c>
      <c r="K4">
        <v>4313.2</v>
      </c>
      <c r="L4">
        <v>0</v>
      </c>
      <c r="M4" s="2">
        <v>5320.2</v>
      </c>
      <c r="N4" s="1">
        <f t="shared" si="0"/>
        <v>60</v>
      </c>
      <c r="O4" s="4">
        <f t="shared" si="1"/>
        <v>6960.8</v>
      </c>
      <c r="P4">
        <f t="shared" ref="P4:P13" si="2">-0.000000000001*O4*O4+0.0000007*O4+0.0116</f>
        <v>1.6424107263360001E-2</v>
      </c>
    </row>
    <row r="5" spans="1:18" x14ac:dyDescent="0.35">
      <c r="A5" s="1">
        <v>90</v>
      </c>
      <c r="B5">
        <v>1788.9</v>
      </c>
      <c r="C5">
        <v>4957.5</v>
      </c>
      <c r="D5">
        <v>939.5</v>
      </c>
      <c r="E5" s="2">
        <v>7685.8</v>
      </c>
      <c r="F5">
        <v>1884.4</v>
      </c>
      <c r="G5">
        <v>4005.9</v>
      </c>
      <c r="H5">
        <v>0</v>
      </c>
      <c r="I5" s="2">
        <v>5890.3</v>
      </c>
      <c r="J5">
        <v>2089.1999999999998</v>
      </c>
      <c r="K5">
        <v>4054.3</v>
      </c>
      <c r="L5">
        <v>0</v>
      </c>
      <c r="M5" s="2">
        <v>6143.5</v>
      </c>
      <c r="N5" s="1">
        <f t="shared" si="0"/>
        <v>90</v>
      </c>
      <c r="O5" s="4">
        <f t="shared" si="1"/>
        <v>6573.2</v>
      </c>
      <c r="P5">
        <f t="shared" si="2"/>
        <v>1.615803304176E-2</v>
      </c>
    </row>
    <row r="6" spans="1:18" x14ac:dyDescent="0.35">
      <c r="A6" s="1">
        <v>120</v>
      </c>
      <c r="B6">
        <v>1059.4000000000001</v>
      </c>
      <c r="C6">
        <v>5223.3999999999996</v>
      </c>
      <c r="D6">
        <v>0</v>
      </c>
      <c r="E6" s="2">
        <v>6282.8</v>
      </c>
      <c r="F6">
        <v>977.4</v>
      </c>
      <c r="G6">
        <v>4203.3999999999996</v>
      </c>
      <c r="H6">
        <v>0</v>
      </c>
      <c r="I6" s="2">
        <v>5180.8</v>
      </c>
      <c r="J6">
        <v>1137.9000000000001</v>
      </c>
      <c r="K6">
        <v>4465.5</v>
      </c>
      <c r="L6">
        <v>0</v>
      </c>
      <c r="M6" s="2">
        <v>5603.4</v>
      </c>
      <c r="N6" s="1">
        <f t="shared" si="0"/>
        <v>120</v>
      </c>
      <c r="O6" s="4">
        <f t="shared" si="1"/>
        <v>5689</v>
      </c>
      <c r="P6">
        <f t="shared" si="2"/>
        <v>1.5549935278999999E-2</v>
      </c>
    </row>
    <row r="7" spans="1:18" x14ac:dyDescent="0.35">
      <c r="A7" s="1">
        <v>150</v>
      </c>
      <c r="B7">
        <v>820</v>
      </c>
      <c r="C7">
        <v>3891.2</v>
      </c>
      <c r="D7">
        <v>0</v>
      </c>
      <c r="E7" s="2">
        <v>4711.2</v>
      </c>
      <c r="F7">
        <v>1100.9000000000001</v>
      </c>
      <c r="G7">
        <v>3583.1</v>
      </c>
      <c r="H7">
        <v>0</v>
      </c>
      <c r="I7" s="2">
        <v>4684</v>
      </c>
      <c r="J7">
        <v>1275.2</v>
      </c>
      <c r="K7">
        <v>3420.3</v>
      </c>
      <c r="L7">
        <v>0</v>
      </c>
      <c r="M7" s="2">
        <v>4695.6000000000004</v>
      </c>
      <c r="N7" s="1">
        <f t="shared" si="0"/>
        <v>150</v>
      </c>
      <c r="O7" s="4">
        <f t="shared" si="1"/>
        <v>4696.9333333333334</v>
      </c>
      <c r="P7">
        <f t="shared" si="2"/>
        <v>1.4865792150595554E-2</v>
      </c>
    </row>
    <row r="8" spans="1:18" x14ac:dyDescent="0.35">
      <c r="A8" s="1">
        <v>180</v>
      </c>
      <c r="B8">
        <v>2004.7</v>
      </c>
      <c r="C8">
        <v>5588.8</v>
      </c>
      <c r="D8">
        <v>0</v>
      </c>
      <c r="E8" s="2">
        <v>7593.5</v>
      </c>
      <c r="F8">
        <v>1129.4000000000001</v>
      </c>
      <c r="G8">
        <v>4846.6000000000004</v>
      </c>
      <c r="H8">
        <v>0</v>
      </c>
      <c r="I8" s="2">
        <v>5976</v>
      </c>
      <c r="J8">
        <v>968.3</v>
      </c>
      <c r="K8">
        <v>4711.1000000000004</v>
      </c>
      <c r="L8">
        <v>245.1</v>
      </c>
      <c r="M8" s="2">
        <v>5924.5</v>
      </c>
      <c r="N8" s="1">
        <f t="shared" si="0"/>
        <v>180</v>
      </c>
      <c r="O8" s="4">
        <f t="shared" si="1"/>
        <v>6498</v>
      </c>
      <c r="P8">
        <f t="shared" si="2"/>
        <v>1.6106375995999997E-2</v>
      </c>
    </row>
    <row r="9" spans="1:18" x14ac:dyDescent="0.35">
      <c r="A9" s="1">
        <v>240</v>
      </c>
      <c r="B9">
        <v>1867.4</v>
      </c>
      <c r="C9">
        <v>4893.3</v>
      </c>
      <c r="D9">
        <v>0</v>
      </c>
      <c r="E9" s="2">
        <v>6760.7</v>
      </c>
      <c r="F9">
        <v>2342.3000000000002</v>
      </c>
      <c r="G9">
        <v>4422.6000000000004</v>
      </c>
      <c r="H9">
        <v>0</v>
      </c>
      <c r="I9" s="2">
        <v>6764.9</v>
      </c>
      <c r="J9">
        <v>1192.8</v>
      </c>
      <c r="K9">
        <v>4995.1000000000004</v>
      </c>
      <c r="L9">
        <v>0</v>
      </c>
      <c r="M9" s="2">
        <v>6188</v>
      </c>
      <c r="N9" s="1">
        <f t="shared" si="0"/>
        <v>240</v>
      </c>
      <c r="O9" s="4">
        <f t="shared" si="1"/>
        <v>6571.2</v>
      </c>
      <c r="P9">
        <f t="shared" si="2"/>
        <v>1.615665933056E-2</v>
      </c>
    </row>
    <row r="10" spans="1:18" x14ac:dyDescent="0.35">
      <c r="A10" s="1">
        <v>300</v>
      </c>
      <c r="B10">
        <v>2359.1</v>
      </c>
      <c r="C10">
        <v>5290.2</v>
      </c>
      <c r="D10">
        <v>0</v>
      </c>
      <c r="E10" s="2">
        <v>7649.3</v>
      </c>
      <c r="F10">
        <v>1886.7</v>
      </c>
      <c r="G10">
        <v>4104.3999999999996</v>
      </c>
      <c r="H10">
        <v>0</v>
      </c>
      <c r="I10" s="2">
        <v>5991</v>
      </c>
      <c r="J10">
        <v>2189.3000000000002</v>
      </c>
      <c r="K10">
        <v>4645.3999999999996</v>
      </c>
      <c r="L10">
        <v>0</v>
      </c>
      <c r="M10" s="2">
        <v>6834.6</v>
      </c>
      <c r="N10" s="1">
        <f t="shared" si="0"/>
        <v>300</v>
      </c>
      <c r="O10" s="4">
        <f t="shared" si="1"/>
        <v>6824.9666666666672</v>
      </c>
      <c r="P10">
        <f t="shared" si="2"/>
        <v>1.6330896496665553E-2</v>
      </c>
    </row>
    <row r="11" spans="1:18" x14ac:dyDescent="0.35">
      <c r="A11" s="1">
        <v>450</v>
      </c>
      <c r="B11">
        <v>2051.3000000000002</v>
      </c>
      <c r="C11">
        <v>3850.3</v>
      </c>
      <c r="D11">
        <v>0</v>
      </c>
      <c r="E11" s="2">
        <v>5901.6</v>
      </c>
      <c r="F11">
        <v>1216.9000000000001</v>
      </c>
      <c r="G11">
        <v>4112.6000000000004</v>
      </c>
      <c r="H11">
        <v>0</v>
      </c>
      <c r="I11" s="2">
        <v>5329.5</v>
      </c>
      <c r="J11">
        <v>1100.5</v>
      </c>
      <c r="K11">
        <v>4602.7</v>
      </c>
      <c r="L11">
        <v>0</v>
      </c>
      <c r="M11" s="2">
        <v>5703.1</v>
      </c>
      <c r="N11" s="1">
        <f t="shared" si="0"/>
        <v>450</v>
      </c>
      <c r="O11" s="4">
        <f t="shared" si="1"/>
        <v>5644.7333333333336</v>
      </c>
      <c r="P11">
        <f t="shared" si="2"/>
        <v>1.5519450318928887E-2</v>
      </c>
    </row>
    <row r="12" spans="1:18" x14ac:dyDescent="0.35">
      <c r="A12" s="1">
        <v>600</v>
      </c>
      <c r="B12">
        <v>2061.8000000000002</v>
      </c>
      <c r="C12">
        <v>4261.5</v>
      </c>
      <c r="D12">
        <v>0</v>
      </c>
      <c r="E12" s="2">
        <v>6323.3</v>
      </c>
      <c r="F12">
        <v>2197.1999999999998</v>
      </c>
      <c r="G12">
        <v>3898.1</v>
      </c>
      <c r="H12">
        <v>0</v>
      </c>
      <c r="I12" s="2">
        <v>6095.2</v>
      </c>
      <c r="J12">
        <v>2605.1</v>
      </c>
      <c r="K12">
        <v>3640.8</v>
      </c>
      <c r="L12">
        <v>0</v>
      </c>
      <c r="M12" s="2">
        <v>6245.9</v>
      </c>
      <c r="N12" s="1">
        <f t="shared" si="0"/>
        <v>600</v>
      </c>
      <c r="O12" s="4">
        <f t="shared" si="1"/>
        <v>6221.4666666666672</v>
      </c>
      <c r="P12">
        <f t="shared" si="2"/>
        <v>1.5916320019182223E-2</v>
      </c>
    </row>
    <row r="13" spans="1:18" x14ac:dyDescent="0.35">
      <c r="A13" s="1">
        <v>900</v>
      </c>
      <c r="B13">
        <v>2242.1999999999998</v>
      </c>
      <c r="C13">
        <v>4635.1000000000004</v>
      </c>
      <c r="D13">
        <v>0</v>
      </c>
      <c r="E13" s="2">
        <v>6877.3</v>
      </c>
      <c r="F13">
        <v>1488.1</v>
      </c>
      <c r="G13">
        <v>5079.3999999999996</v>
      </c>
      <c r="H13">
        <v>0</v>
      </c>
      <c r="I13" s="2">
        <v>6567.4</v>
      </c>
      <c r="J13">
        <v>2116.5</v>
      </c>
      <c r="K13">
        <v>4336.6000000000004</v>
      </c>
      <c r="L13">
        <v>0</v>
      </c>
      <c r="M13" s="2">
        <v>6453.1</v>
      </c>
      <c r="N13" s="1">
        <f t="shared" si="0"/>
        <v>900</v>
      </c>
      <c r="O13" s="4">
        <f t="shared" si="1"/>
        <v>6632.6000000000013</v>
      </c>
      <c r="P13">
        <f t="shared" si="2"/>
        <v>1.6198828617240001E-2</v>
      </c>
      <c r="R13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NO2PhO2SOPh-v1-v4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2</cp:revision>
  <dcterms:modified xsi:type="dcterms:W3CDTF">2021-03-02T09:58:43Z</dcterms:modified>
  <dc:language>ru-RU</dc:language>
</cp:coreProperties>
</file>