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BA74971E-672A-43A8-B70F-01C42557D1E3}" xr6:coauthVersionLast="46" xr6:coauthVersionMax="46" xr10:uidLastSave="{00000000-0000-0000-0000-000000000000}"/>
  <bookViews>
    <workbookView xWindow="3450" yWindow="3053" windowWidth="21600" windowHeight="11422" tabRatio="500" xr2:uid="{00000000-000D-0000-FFFF-FFFF00000000}"/>
  </bookViews>
  <sheets>
    <sheet name="PhO2SOPh-v1-v3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1" i="1"/>
  <c r="P12" i="1"/>
  <c r="P15" i="1"/>
  <c r="P16" i="1"/>
  <c r="P3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<sst xmlns="http://schemas.openxmlformats.org/spreadsheetml/2006/main" count="28" uniqueCount="11">
  <si>
    <t xml:space="preserve"> v1</t>
  </si>
  <si>
    <t xml:space="preserve"> </t>
  </si>
  <si>
    <t xml:space="preserve"> v2</t>
  </si>
  <si>
    <t xml:space="preserve"> v3</t>
  </si>
  <si>
    <t>t</t>
  </si>
  <si>
    <t xml:space="preserve"> M+H</t>
  </si>
  <si>
    <t xml:space="preserve"> M+Na</t>
  </si>
  <si>
    <t xml:space="preserve"> M+K</t>
  </si>
  <si>
    <t xml:space="preserve"> Sum</t>
  </si>
  <si>
    <t>Average</t>
  </si>
  <si>
    <t>С мг/мл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</si>
</sst>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'PhO2SOPh-v1-v3'!$O$2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'PhO2SOPh-v1-v3'!$N$3:$N$16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'PhO2SOPh-v1-v3'!$O$3:$O$16</c:f>
              <c:numCache>
                <c:formatCode>0.0</c:formatCode>
                <c:ptCount val="14"/>
                <c:pt idx="0">
                  <c:v>2903.0666666666671</c:v>
                </c:pt>
                <c:pt idx="1">
                  <c:v>2453.0666666666666</c:v>
                </c:pt>
                <c:pt idx="2">
                  <c:v>5771.0666666666657</c:v>
                </c:pt>
                <c:pt idx="3">
                  <c:v>11558.5</c:v>
                </c:pt>
                <c:pt idx="4">
                  <c:v>29725.899999999998</c:v>
                </c:pt>
                <c:pt idx="5">
                  <c:v>39183.199999999997</c:v>
                </c:pt>
                <c:pt idx="6">
                  <c:v>48766.933333333342</c:v>
                </c:pt>
                <c:pt idx="7">
                  <c:v>75292.5</c:v>
                </c:pt>
                <c:pt idx="8">
                  <c:v>65938.466666666674</c:v>
                </c:pt>
                <c:pt idx="9">
                  <c:v>67897.399999999994</c:v>
                </c:pt>
                <c:pt idx="10">
                  <c:v>49553.733333333337</c:v>
                </c:pt>
                <c:pt idx="11">
                  <c:v>58607.033333333326</c:v>
                </c:pt>
                <c:pt idx="12">
                  <c:v>83482.7</c:v>
                </c:pt>
                <c:pt idx="13">
                  <c:v>84594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3-4567-B651-D530F18C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53040"/>
        <c:axId val="28892452"/>
      </c:scatterChart>
      <c:valAx>
        <c:axId val="9125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28892452"/>
        <c:crosses val="autoZero"/>
        <c:crossBetween val="midCat"/>
      </c:valAx>
      <c:valAx>
        <c:axId val="288924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912530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'PhO2SOPh-v1-v3'!$N$3:$N$16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'PhO2SOPh-v1-v3'!$P$3:$P$16</c:f>
              <c:numCache>
                <c:formatCode>General</c:formatCode>
                <c:ptCount val="14"/>
                <c:pt idx="0">
                  <c:v>1.7946770164639998E-3</c:v>
                </c:pt>
                <c:pt idx="1">
                  <c:v>1.7790077824639998E-3</c:v>
                </c:pt>
                <c:pt idx="2">
                  <c:v>1.9031066894239998E-3</c:v>
                </c:pt>
                <c:pt idx="3">
                  <c:v>2.1669940300250001E-3</c:v>
                </c:pt>
                <c:pt idx="4">
                  <c:v>3.3870432177289999E-3</c:v>
                </c:pt>
                <c:pt idx="5">
                  <c:v>4.2572868460159993E-3</c:v>
                </c:pt>
                <c:pt idx="6">
                  <c:v>5.3034004080640008E-3</c:v>
                </c:pt>
                <c:pt idx="8">
                  <c:v>7.5912472477160011E-3</c:v>
                </c:pt>
                <c:pt idx="9">
                  <c:v>7.885973234083998E-3</c:v>
                </c:pt>
                <c:pt idx="12">
                  <c:v>1.0476906079361E-2</c:v>
                </c:pt>
                <c:pt idx="13">
                  <c:v>1.0678350352400001E-2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5-422F-8748-C468571C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65232"/>
        <c:axId val="249259984"/>
      </c:scatterChart>
      <c:valAx>
        <c:axId val="2492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259984"/>
        <c:crosses val="autoZero"/>
        <c:crossBetween val="midCat"/>
      </c:valAx>
      <c:valAx>
        <c:axId val="2492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Концентрация</a:t>
                </a:r>
                <a:r>
                  <a:rPr lang="ru-RU" baseline="0"/>
                  <a:t>, мг/мл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2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327960</xdr:colOff>
      <xdr:row>16</xdr:row>
      <xdr:rowOff>124560</xdr:rowOff>
    </xdr:from>
    <xdr:to>
      <xdr:col>13</xdr:col>
      <xdr:colOff>248760</xdr:colOff>
      <xdr:row>36</xdr:row>
      <xdr:rowOff>114840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450055</xdr:colOff>
      <xdr:row>17</xdr:row>
      <xdr:rowOff>90487</xdr:rowOff>
    </xdr:from>
    <xdr:to>
      <xdr:col>20</xdr:col>
      <xdr:colOff>78580</xdr:colOff>
      <xdr:row>34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E9C11C-A222-4D48-B83A-8C517BDD2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zoomScaleNormal="100" workbookViewId="0">
      <selection activeCell="P3" sqref="P3"/>
    </sheetView>
  </sheetViews>
  <sheetFormatPr defaultRowHeight="12.75" x14ac:dyDescent="0.35"/>
  <cols>
    <col min="1" max="1" width="5.53125" style="1" customWidth="1"/>
    <col min="2" max="3" width="8.06640625" customWidth="1"/>
    <col min="4" max="4" width="6.06640625" customWidth="1"/>
    <col min="5" max="5" width="9.06640625" style="2" customWidth="1"/>
    <col min="6" max="6" width="8.06640625" customWidth="1"/>
    <col min="7" max="7" width="7.06640625" customWidth="1"/>
    <col min="8" max="8" width="6.06640625" customWidth="1"/>
    <col min="9" max="9" width="9.06640625" style="2" customWidth="1"/>
    <col min="10" max="10" width="8.06640625" customWidth="1"/>
    <col min="11" max="11" width="7.06640625" customWidth="1"/>
    <col min="12" max="12" width="6.06640625" customWidth="1"/>
    <col min="13" max="13" width="8.06640625" style="2" customWidth="1"/>
    <col min="14" max="14" width="6.3984375" style="1" customWidth="1"/>
    <col min="15" max="15" width="11.53125" style="3"/>
    <col min="16" max="1025" width="11.53125"/>
  </cols>
  <sheetData>
    <row r="1" spans="1:16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</row>
    <row r="2" spans="1:16" x14ac:dyDescent="0.35">
      <c r="A2" s="1" t="s">
        <v>4</v>
      </c>
      <c r="B2" t="s">
        <v>5</v>
      </c>
      <c r="C2" t="s">
        <v>6</v>
      </c>
      <c r="D2" t="s">
        <v>7</v>
      </c>
      <c r="E2" s="2" t="s">
        <v>8</v>
      </c>
      <c r="F2" t="s">
        <v>5</v>
      </c>
      <c r="G2" t="s">
        <v>6</v>
      </c>
      <c r="H2" t="s">
        <v>7</v>
      </c>
      <c r="I2" s="2" t="s">
        <v>8</v>
      </c>
      <c r="J2" t="s">
        <v>5</v>
      </c>
      <c r="K2" t="s">
        <v>6</v>
      </c>
      <c r="L2" t="s">
        <v>7</v>
      </c>
      <c r="M2" s="2" t="s">
        <v>8</v>
      </c>
      <c r="N2" s="1" t="s">
        <v>4</v>
      </c>
      <c r="O2" s="3" t="s">
        <v>9</v>
      </c>
      <c r="P2" t="s">
        <v>10</v>
      </c>
    </row>
    <row r="3" spans="1:16" x14ac:dyDescent="0.35">
      <c r="A3" s="1">
        <v>30</v>
      </c>
      <c r="B3">
        <v>1208.0999999999999</v>
      </c>
      <c r="C3">
        <v>0</v>
      </c>
      <c r="D3">
        <v>0</v>
      </c>
      <c r="E3" s="2">
        <v>1208.0999999999999</v>
      </c>
      <c r="F3">
        <v>1157.8</v>
      </c>
      <c r="G3">
        <v>0</v>
      </c>
      <c r="H3">
        <v>0</v>
      </c>
      <c r="I3" s="2">
        <v>1157.8</v>
      </c>
      <c r="J3">
        <v>6343.3</v>
      </c>
      <c r="K3">
        <v>0</v>
      </c>
      <c r="L3">
        <v>0</v>
      </c>
      <c r="M3" s="2">
        <v>6343.3</v>
      </c>
      <c r="N3" s="1">
        <f t="shared" ref="N3:N16" si="0">A3</f>
        <v>30</v>
      </c>
      <c r="O3" s="4">
        <f t="shared" ref="O3:O16" si="1">(E3+I3+M3)/3</f>
        <v>2903.0666666666671</v>
      </c>
      <c r="P3">
        <f>0.0000000000009*O3*O3+0.00000003*O3+0.0017</f>
        <v>1.7946770164639998E-3</v>
      </c>
    </row>
    <row r="4" spans="1:16" x14ac:dyDescent="0.35">
      <c r="A4" s="1">
        <v>60</v>
      </c>
      <c r="B4">
        <v>2916</v>
      </c>
      <c r="C4">
        <v>0</v>
      </c>
      <c r="D4">
        <v>0</v>
      </c>
      <c r="E4" s="2">
        <v>2916</v>
      </c>
      <c r="F4">
        <v>3312.2</v>
      </c>
      <c r="G4">
        <v>0</v>
      </c>
      <c r="H4">
        <v>0</v>
      </c>
      <c r="I4" s="2">
        <v>3312.2</v>
      </c>
      <c r="J4">
        <v>1131</v>
      </c>
      <c r="K4">
        <v>0</v>
      </c>
      <c r="L4">
        <v>0</v>
      </c>
      <c r="M4" s="2">
        <v>1131</v>
      </c>
      <c r="N4" s="1">
        <f t="shared" si="0"/>
        <v>60</v>
      </c>
      <c r="O4" s="4">
        <f t="shared" si="1"/>
        <v>2453.0666666666666</v>
      </c>
      <c r="P4">
        <f t="shared" ref="P4:P16" si="2">0.0000000000009*O4*O4+0.00000003*O4+0.0017</f>
        <v>1.7790077824639998E-3</v>
      </c>
    </row>
    <row r="5" spans="1:16" x14ac:dyDescent="0.35">
      <c r="A5" s="1">
        <v>150</v>
      </c>
      <c r="B5">
        <v>6548.8</v>
      </c>
      <c r="C5">
        <v>357.9</v>
      </c>
      <c r="D5">
        <v>0</v>
      </c>
      <c r="E5" s="2">
        <v>6906.7</v>
      </c>
      <c r="F5">
        <v>7111.4</v>
      </c>
      <c r="G5">
        <v>0</v>
      </c>
      <c r="H5">
        <v>0</v>
      </c>
      <c r="I5" s="2">
        <v>7111.4</v>
      </c>
      <c r="J5">
        <v>3295.1</v>
      </c>
      <c r="K5">
        <v>0</v>
      </c>
      <c r="L5">
        <v>0</v>
      </c>
      <c r="M5" s="2">
        <v>3295.1</v>
      </c>
      <c r="N5" s="1">
        <f t="shared" si="0"/>
        <v>150</v>
      </c>
      <c r="O5" s="4">
        <f t="shared" si="1"/>
        <v>5771.0666666666657</v>
      </c>
      <c r="P5">
        <f t="shared" si="2"/>
        <v>1.9031066894239998E-3</v>
      </c>
    </row>
    <row r="6" spans="1:16" x14ac:dyDescent="0.35">
      <c r="A6" s="1">
        <v>300</v>
      </c>
      <c r="B6">
        <v>11887.3</v>
      </c>
      <c r="C6">
        <v>1850.7</v>
      </c>
      <c r="D6">
        <v>0</v>
      </c>
      <c r="E6" s="2">
        <v>13738</v>
      </c>
      <c r="F6">
        <v>9297.2999999999993</v>
      </c>
      <c r="G6">
        <v>0</v>
      </c>
      <c r="H6">
        <v>0</v>
      </c>
      <c r="I6" s="2">
        <v>9297.2999999999993</v>
      </c>
      <c r="J6">
        <v>9850.7999999999993</v>
      </c>
      <c r="K6">
        <v>1576.4</v>
      </c>
      <c r="L6">
        <v>213.1</v>
      </c>
      <c r="M6" s="2">
        <v>11640.2</v>
      </c>
      <c r="N6" s="1">
        <f t="shared" si="0"/>
        <v>300</v>
      </c>
      <c r="O6" s="4">
        <f t="shared" si="1"/>
        <v>11558.5</v>
      </c>
      <c r="P6">
        <f t="shared" si="2"/>
        <v>2.1669940300250001E-3</v>
      </c>
    </row>
    <row r="7" spans="1:16" x14ac:dyDescent="0.35">
      <c r="A7" s="1">
        <v>450</v>
      </c>
      <c r="B7">
        <v>26574.2</v>
      </c>
      <c r="C7">
        <v>1221.2</v>
      </c>
      <c r="D7">
        <v>0</v>
      </c>
      <c r="E7" s="2">
        <v>27795.4</v>
      </c>
      <c r="F7">
        <v>31447.200000000001</v>
      </c>
      <c r="G7">
        <v>4111.3999999999996</v>
      </c>
      <c r="H7">
        <v>0</v>
      </c>
      <c r="I7" s="2">
        <v>35558.699999999997</v>
      </c>
      <c r="J7">
        <v>24259.3</v>
      </c>
      <c r="K7">
        <v>1564.2</v>
      </c>
      <c r="L7">
        <v>0</v>
      </c>
      <c r="M7" s="2">
        <v>25823.599999999999</v>
      </c>
      <c r="N7" s="1">
        <f t="shared" si="0"/>
        <v>450</v>
      </c>
      <c r="O7" s="4">
        <f t="shared" si="1"/>
        <v>29725.899999999998</v>
      </c>
      <c r="P7">
        <f t="shared" si="2"/>
        <v>3.3870432177289999E-3</v>
      </c>
    </row>
    <row r="8" spans="1:16" x14ac:dyDescent="0.35">
      <c r="A8" s="1">
        <v>600</v>
      </c>
      <c r="B8">
        <v>44825.5</v>
      </c>
      <c r="C8">
        <v>6937.6</v>
      </c>
      <c r="D8">
        <v>0</v>
      </c>
      <c r="E8" s="2">
        <v>51763.1</v>
      </c>
      <c r="F8">
        <v>46027.1</v>
      </c>
      <c r="G8">
        <v>6742</v>
      </c>
      <c r="H8">
        <v>0</v>
      </c>
      <c r="I8" s="2">
        <v>52769.1</v>
      </c>
      <c r="J8">
        <v>11467.8</v>
      </c>
      <c r="K8">
        <v>1549.6</v>
      </c>
      <c r="L8">
        <v>0</v>
      </c>
      <c r="M8" s="2">
        <v>13017.4</v>
      </c>
      <c r="N8" s="1">
        <f t="shared" si="0"/>
        <v>600</v>
      </c>
      <c r="O8" s="4">
        <f t="shared" si="1"/>
        <v>39183.199999999997</v>
      </c>
      <c r="P8">
        <f t="shared" si="2"/>
        <v>4.2572868460159993E-3</v>
      </c>
    </row>
    <row r="9" spans="1:16" x14ac:dyDescent="0.35">
      <c r="A9" s="1">
        <v>750</v>
      </c>
      <c r="B9">
        <v>50554.7</v>
      </c>
      <c r="C9">
        <v>6518.5</v>
      </c>
      <c r="D9">
        <v>0</v>
      </c>
      <c r="E9" s="2">
        <v>57073.1</v>
      </c>
      <c r="F9">
        <v>59530.7</v>
      </c>
      <c r="G9">
        <v>6814.4</v>
      </c>
      <c r="H9">
        <v>0</v>
      </c>
      <c r="I9" s="2">
        <v>66345.100000000006</v>
      </c>
      <c r="J9">
        <v>20609.7</v>
      </c>
      <c r="K9">
        <v>2272.9</v>
      </c>
      <c r="L9">
        <v>0</v>
      </c>
      <c r="M9" s="2">
        <v>22882.6</v>
      </c>
      <c r="N9" s="1">
        <f t="shared" si="0"/>
        <v>750</v>
      </c>
      <c r="O9" s="4">
        <f t="shared" si="1"/>
        <v>48766.933333333342</v>
      </c>
      <c r="P9">
        <f t="shared" si="2"/>
        <v>5.3034004080640008E-3</v>
      </c>
    </row>
    <row r="10" spans="1:16" x14ac:dyDescent="0.35">
      <c r="A10" s="1">
        <v>900</v>
      </c>
      <c r="B10">
        <v>80128.399999999994</v>
      </c>
      <c r="C10">
        <v>7359.5</v>
      </c>
      <c r="D10">
        <v>0</v>
      </c>
      <c r="E10" s="2">
        <v>87487.9</v>
      </c>
      <c r="F10">
        <v>74201.600000000006</v>
      </c>
      <c r="G10">
        <v>8046.9</v>
      </c>
      <c r="H10">
        <v>0</v>
      </c>
      <c r="I10" s="2">
        <v>82248.5</v>
      </c>
      <c r="J10">
        <v>53950.2</v>
      </c>
      <c r="K10">
        <v>2190.9</v>
      </c>
      <c r="L10">
        <v>0</v>
      </c>
      <c r="M10" s="2">
        <v>56141.1</v>
      </c>
      <c r="N10" s="1">
        <f t="shared" si="0"/>
        <v>900</v>
      </c>
      <c r="O10" s="4">
        <f t="shared" si="1"/>
        <v>75292.5</v>
      </c>
    </row>
    <row r="11" spans="1:16" x14ac:dyDescent="0.35">
      <c r="A11" s="1">
        <v>1050</v>
      </c>
      <c r="B11">
        <v>73587.7</v>
      </c>
      <c r="C11">
        <v>8404.7999999999993</v>
      </c>
      <c r="D11">
        <v>0</v>
      </c>
      <c r="E11" s="2">
        <v>81992.5</v>
      </c>
      <c r="F11">
        <v>67611.3</v>
      </c>
      <c r="G11">
        <v>6671.4</v>
      </c>
      <c r="H11">
        <v>0</v>
      </c>
      <c r="I11" s="2">
        <v>74282.600000000006</v>
      </c>
      <c r="J11">
        <v>39406.699999999997</v>
      </c>
      <c r="K11">
        <v>2133.6</v>
      </c>
      <c r="L11">
        <v>0</v>
      </c>
      <c r="M11" s="2">
        <v>41540.300000000003</v>
      </c>
      <c r="N11" s="1">
        <f t="shared" si="0"/>
        <v>1050</v>
      </c>
      <c r="O11" s="4">
        <f t="shared" si="1"/>
        <v>65938.466666666674</v>
      </c>
      <c r="P11">
        <f t="shared" si="2"/>
        <v>7.5912472477160011E-3</v>
      </c>
    </row>
    <row r="12" spans="1:16" x14ac:dyDescent="0.35">
      <c r="A12" s="1">
        <v>1200</v>
      </c>
      <c r="B12">
        <v>76537.3</v>
      </c>
      <c r="C12">
        <v>8463</v>
      </c>
      <c r="D12">
        <v>0</v>
      </c>
      <c r="E12" s="2">
        <v>85000.4</v>
      </c>
      <c r="F12">
        <v>71073.8</v>
      </c>
      <c r="G12">
        <v>8042.1</v>
      </c>
      <c r="H12">
        <v>0</v>
      </c>
      <c r="I12" s="2">
        <v>79115.899999999994</v>
      </c>
      <c r="J12">
        <v>37706.400000000001</v>
      </c>
      <c r="K12">
        <v>1869.5</v>
      </c>
      <c r="L12">
        <v>0</v>
      </c>
      <c r="M12" s="2">
        <v>39575.9</v>
      </c>
      <c r="N12" s="1">
        <f t="shared" si="0"/>
        <v>1200</v>
      </c>
      <c r="O12" s="4">
        <f t="shared" si="1"/>
        <v>67897.399999999994</v>
      </c>
      <c r="P12">
        <f t="shared" si="2"/>
        <v>7.885973234083998E-3</v>
      </c>
    </row>
    <row r="13" spans="1:16" x14ac:dyDescent="0.35">
      <c r="A13" s="1">
        <v>1350</v>
      </c>
      <c r="B13">
        <v>54841.8</v>
      </c>
      <c r="C13">
        <v>7025.1</v>
      </c>
      <c r="D13">
        <v>0</v>
      </c>
      <c r="E13" s="2">
        <v>61866.8</v>
      </c>
      <c r="F13">
        <v>78859.8</v>
      </c>
      <c r="G13">
        <v>7934.7</v>
      </c>
      <c r="H13">
        <v>0</v>
      </c>
      <c r="I13" s="2">
        <v>86794.4</v>
      </c>
      <c r="J13">
        <v>0</v>
      </c>
      <c r="K13">
        <v>0</v>
      </c>
      <c r="L13">
        <v>0</v>
      </c>
      <c r="M13" s="2">
        <v>0</v>
      </c>
      <c r="N13" s="1">
        <f t="shared" si="0"/>
        <v>1350</v>
      </c>
      <c r="O13" s="4">
        <f t="shared" si="1"/>
        <v>49553.733333333337</v>
      </c>
    </row>
    <row r="14" spans="1:16" x14ac:dyDescent="0.35">
      <c r="A14" s="1">
        <v>1500</v>
      </c>
      <c r="B14">
        <v>80068.399999999994</v>
      </c>
      <c r="C14">
        <v>10182.9</v>
      </c>
      <c r="D14">
        <v>0</v>
      </c>
      <c r="E14" s="2">
        <v>90251.3</v>
      </c>
      <c r="F14">
        <v>54563.4</v>
      </c>
      <c r="G14">
        <v>7345.6</v>
      </c>
      <c r="H14">
        <v>0</v>
      </c>
      <c r="I14" s="2">
        <v>61909</v>
      </c>
      <c r="J14">
        <v>21118.3</v>
      </c>
      <c r="K14">
        <v>2542.5</v>
      </c>
      <c r="L14">
        <v>0</v>
      </c>
      <c r="M14" s="2">
        <v>23660.799999999999</v>
      </c>
      <c r="N14" s="1">
        <f t="shared" si="0"/>
        <v>1500</v>
      </c>
      <c r="O14" s="4">
        <f t="shared" si="1"/>
        <v>58607.033333333326</v>
      </c>
    </row>
    <row r="15" spans="1:16" x14ac:dyDescent="0.35">
      <c r="A15" s="1">
        <v>1650</v>
      </c>
      <c r="B15">
        <v>89859.8</v>
      </c>
      <c r="C15">
        <v>10685.4</v>
      </c>
      <c r="D15">
        <v>0</v>
      </c>
      <c r="E15" s="2">
        <v>100545.2</v>
      </c>
      <c r="F15">
        <v>88170.6</v>
      </c>
      <c r="G15">
        <v>9393.2000000000007</v>
      </c>
      <c r="H15">
        <v>0</v>
      </c>
      <c r="I15" s="2">
        <v>97563.8</v>
      </c>
      <c r="J15">
        <v>50638.1</v>
      </c>
      <c r="K15">
        <v>1701</v>
      </c>
      <c r="L15">
        <v>0</v>
      </c>
      <c r="M15" s="2">
        <v>52339.1</v>
      </c>
      <c r="N15" s="1">
        <f t="shared" si="0"/>
        <v>1650</v>
      </c>
      <c r="O15" s="4">
        <f t="shared" si="1"/>
        <v>83482.7</v>
      </c>
      <c r="P15">
        <f t="shared" si="2"/>
        <v>1.0476906079361E-2</v>
      </c>
    </row>
    <row r="16" spans="1:16" x14ac:dyDescent="0.35">
      <c r="A16" s="1">
        <v>1800</v>
      </c>
      <c r="B16">
        <v>87829.3</v>
      </c>
      <c r="C16">
        <v>10895.1</v>
      </c>
      <c r="D16">
        <v>0</v>
      </c>
      <c r="E16" s="2">
        <v>98724.4</v>
      </c>
      <c r="F16">
        <v>91110.1</v>
      </c>
      <c r="G16">
        <v>9365.2000000000007</v>
      </c>
      <c r="H16">
        <v>0</v>
      </c>
      <c r="I16" s="2">
        <v>100475.3</v>
      </c>
      <c r="J16">
        <v>52372.7</v>
      </c>
      <c r="K16">
        <v>2209.5</v>
      </c>
      <c r="L16">
        <v>0</v>
      </c>
      <c r="M16" s="2">
        <v>54582.3</v>
      </c>
      <c r="N16" s="1">
        <f t="shared" si="0"/>
        <v>1800</v>
      </c>
      <c r="O16" s="4">
        <f t="shared" si="1"/>
        <v>84594</v>
      </c>
      <c r="P16">
        <f t="shared" si="2"/>
        <v>1.0678350352400001E-2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PhO2SOPh-v1-v3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2021-03-02T10:19:49Z</dcterms:modified>
  <dc:language>ru-RU</dc:language>
</cp:coreProperties>
</file>