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1.xml" ContentType="application/vnd.openxmlformats-officedocument.drawingml.chart+xml"/>
  <Override PartName="/xl/charts/chart30.xml" ContentType="application/vnd.openxmlformats-officedocument.drawingml.chart+xml"/>
  <Override PartName="/xl/charts/chart32.xml" ContentType="application/vnd.openxmlformats-officedocument.drawingml.chart+xml"/>
  <Override PartName="/xl/charts/chart2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  <sheet name="O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<sst xmlns="http://schemas.openxmlformats.org/spreadsheetml/2006/main" count="47" uniqueCount="29">
  <si>
    <t xml:space="preserve"> Время</t>
  </si>
  <si>
    <t xml:space="preserve">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</si>
  <si>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</si>
  <si>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</si>
  <si>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</si>
  <si>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</si>
  <si>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</si>
  <si>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V1/Sum</t>
  </si>
  <si>
    <t xml:space="preserve">V2/Sum</t>
  </si>
  <si>
    <t xml:space="preserve">V3/Sum</t>
  </si>
  <si>
    <t xml:space="preserve">V4/Sum</t>
  </si>
  <si>
    <t xml:space="preserve">V5/Sum</t>
  </si>
  <si>
    <t xml:space="preserve">30 сек</t>
  </si>
  <si>
    <t xml:space="preserve">1 мин</t>
  </si>
  <si>
    <t xml:space="preserve">2 мин</t>
  </si>
  <si>
    <t xml:space="preserve">3 мин</t>
  </si>
  <si>
    <t xml:space="preserve">4 мин</t>
  </si>
  <si>
    <t xml:space="preserve">5 мин</t>
  </si>
  <si>
    <t xml:space="preserve">6 мин</t>
  </si>
  <si>
    <t xml:space="preserve">7 мин</t>
  </si>
  <si>
    <t xml:space="preserve">8 мин</t>
  </si>
  <si>
    <t xml:space="preserve">9 мин</t>
  </si>
  <si>
    <t xml:space="preserve">10 мин</t>
  </si>
  <si>
    <t xml:space="preserve">12.5 мин</t>
  </si>
  <si>
    <t xml:space="preserve">15 мин</t>
  </si>
  <si>
    <t xml:space="preserve">17,5 мин</t>
  </si>
  <si>
    <t xml:space="preserve">Sum</t>
  </si>
  <si>
    <t xml:space="preserve">2.5 мин</t>
  </si>
  <si>
    <t xml:space="preserve">7.5 мин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</si>
</sst>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3366"/>
      <name val="Arial"/>
      <family val="2"/>
      <charset val="1"/>
    </font>
    <font>
      <b val="true"/>
      <sz val="10"/>
      <color rgb="FF0066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3506997924061"/>
          <c:y val="0.050747084548105"/>
          <c:w val="0.725708163128641"/>
          <c:h val="0.865798104956268"/>
        </c:manualLayout>
      </c:layout>
      <c:scatterChart>
        <c:scatterStyle val="lineMarker"/>
        <c:varyColors val="0"/>
        <c:ser>
          <c:idx val="0"/>
          <c:order val="0"/>
          <c:tx>
            <c:strRef>
              <c:f>New!$H$1</c:f>
              <c:strCache>
                <c:ptCount val="1"/>
                <c:pt idx="0">
                  <c:v>V1/Sum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New!$H$2:$H$15</c:f>
              <c:numCache>
                <c:formatCode>General</c:formatCode>
                <c:ptCount val="14"/>
                <c:pt idx="0">
                  <c:v>0.00827002139965239</c:v>
                </c:pt>
                <c:pt idx="1">
                  <c:v>0.0243515723543556</c:v>
                </c:pt>
                <c:pt idx="2">
                  <c:v>0.0319665092242028</c:v>
                </c:pt>
                <c:pt idx="3">
                  <c:v>0.0458182143796104</c:v>
                </c:pt>
                <c:pt idx="4">
                  <c:v>0.0604620130081071</c:v>
                </c:pt>
                <c:pt idx="5">
                  <c:v>0.0790733482595656</c:v>
                </c:pt>
                <c:pt idx="6">
                  <c:v>0.08040034888469</c:v>
                </c:pt>
                <c:pt idx="7">
                  <c:v>0.0814752126584145</c:v>
                </c:pt>
                <c:pt idx="8">
                  <c:v>0.0881610471118885</c:v>
                </c:pt>
                <c:pt idx="9">
                  <c:v>0.0814156289164949</c:v>
                </c:pt>
                <c:pt idx="10">
                  <c:v>0.0951037312551063</c:v>
                </c:pt>
                <c:pt idx="11">
                  <c:v>0.101802694329681</c:v>
                </c:pt>
                <c:pt idx="12">
                  <c:v>0.10634385070536</c:v>
                </c:pt>
                <c:pt idx="13">
                  <c:v>0.11535580751287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New!$I$1</c:f>
              <c:strCache>
                <c:ptCount val="1"/>
                <c:pt idx="0">
                  <c:v>V2/Sum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New!$I$2:$I$15</c:f>
              <c:numCache>
                <c:formatCode>General</c:formatCode>
                <c:ptCount val="14"/>
                <c:pt idx="0">
                  <c:v>0.00730227467970699</c:v>
                </c:pt>
                <c:pt idx="1">
                  <c:v>0.0217506292977</c:v>
                </c:pt>
                <c:pt idx="2">
                  <c:v>0.0341278689273752</c:v>
                </c:pt>
                <c:pt idx="3">
                  <c:v>0.0440789745167256</c:v>
                </c:pt>
                <c:pt idx="4">
                  <c:v>0.0606577844833143</c:v>
                </c:pt>
                <c:pt idx="5">
                  <c:v>0.0762407677142059</c:v>
                </c:pt>
                <c:pt idx="6">
                  <c:v>0.0809770833667265</c:v>
                </c:pt>
                <c:pt idx="7">
                  <c:v>0.0769729731941859</c:v>
                </c:pt>
                <c:pt idx="8">
                  <c:v>0.0955345696817822</c:v>
                </c:pt>
                <c:pt idx="9">
                  <c:v>0.0914970379270161</c:v>
                </c:pt>
                <c:pt idx="10">
                  <c:v>0.0958507105667107</c:v>
                </c:pt>
                <c:pt idx="11">
                  <c:v>0.104984010501198</c:v>
                </c:pt>
                <c:pt idx="12">
                  <c:v>0.0992556195150665</c:v>
                </c:pt>
                <c:pt idx="13">
                  <c:v>0.110769695628287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New!$J$1</c:f>
              <c:strCache>
                <c:ptCount val="1"/>
                <c:pt idx="0">
                  <c:v>V3/Sum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New!$J$2:$J$15</c:f>
              <c:numCache>
                <c:formatCode>General</c:formatCode>
                <c:ptCount val="14"/>
                <c:pt idx="0">
                  <c:v>0.00758750340542615</c:v>
                </c:pt>
                <c:pt idx="1">
                  <c:v>0.0217080761731426</c:v>
                </c:pt>
                <c:pt idx="2">
                  <c:v>0.0328967731536885</c:v>
                </c:pt>
                <c:pt idx="3">
                  <c:v>0.0465569893608069</c:v>
                </c:pt>
                <c:pt idx="4">
                  <c:v>0.066272445502484</c:v>
                </c:pt>
                <c:pt idx="5">
                  <c:v>0.0771626773852603</c:v>
                </c:pt>
                <c:pt idx="6">
                  <c:v>0.0798452973739351</c:v>
                </c:pt>
                <c:pt idx="7">
                  <c:v>0.0793621191093259</c:v>
                </c:pt>
                <c:pt idx="8">
                  <c:v>0.0925837306924818</c:v>
                </c:pt>
                <c:pt idx="9">
                  <c:v>0.0874524131812457</c:v>
                </c:pt>
                <c:pt idx="10">
                  <c:v>0.0928076686630903</c:v>
                </c:pt>
                <c:pt idx="11">
                  <c:v>0.105812830647266</c:v>
                </c:pt>
                <c:pt idx="12">
                  <c:v>0.100854102272614</c:v>
                </c:pt>
                <c:pt idx="13">
                  <c:v>0.109097373079233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New!$K$1</c:f>
              <c:strCache>
                <c:ptCount val="1"/>
                <c:pt idx="0">
                  <c:v>V4/Sum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New!$K$2:$K$15</c:f>
              <c:numCache>
                <c:formatCode>General</c:formatCode>
                <c:ptCount val="14"/>
                <c:pt idx="0">
                  <c:v>0.00566917224929135</c:v>
                </c:pt>
                <c:pt idx="1">
                  <c:v>0.0201490091224814</c:v>
                </c:pt>
                <c:pt idx="2">
                  <c:v>0.0325747224646782</c:v>
                </c:pt>
                <c:pt idx="3">
                  <c:v>0.0447183889631602</c:v>
                </c:pt>
                <c:pt idx="4">
                  <c:v>0.0704828617411896</c:v>
                </c:pt>
                <c:pt idx="5">
                  <c:v>0.0838050482395244</c:v>
                </c:pt>
                <c:pt idx="6">
                  <c:v>0.0900932503949884</c:v>
                </c:pt>
                <c:pt idx="7">
                  <c:v>0.0863342626454582</c:v>
                </c:pt>
                <c:pt idx="8">
                  <c:v>0.108705273017662</c:v>
                </c:pt>
                <c:pt idx="9">
                  <c:v>0.110929115704884</c:v>
                </c:pt>
                <c:pt idx="10">
                  <c:v>0.0858146703642732</c:v>
                </c:pt>
                <c:pt idx="11">
                  <c:v>0.0950218578631223</c:v>
                </c:pt>
                <c:pt idx="12">
                  <c:v>0.0878295098952713</c:v>
                </c:pt>
                <c:pt idx="13">
                  <c:v>0.0778728573340159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New!$L$1</c:f>
              <c:strCache>
                <c:ptCount val="1"/>
                <c:pt idx="0">
                  <c:v>V5/Sum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New!$L$2:$L$15</c:f>
              <c:numCache>
                <c:formatCode>General</c:formatCode>
                <c:ptCount val="14"/>
                <c:pt idx="0">
                  <c:v>0.00783947171441255</c:v>
                </c:pt>
                <c:pt idx="1">
                  <c:v>0.0231593841094713</c:v>
                </c:pt>
                <c:pt idx="2">
                  <c:v>0.0328066746230773</c:v>
                </c:pt>
                <c:pt idx="3">
                  <c:v>0.0472250734404996</c:v>
                </c:pt>
                <c:pt idx="4">
                  <c:v>0.0721488092935987</c:v>
                </c:pt>
                <c:pt idx="5">
                  <c:v>0.0769644114338207</c:v>
                </c:pt>
                <c:pt idx="6">
                  <c:v>0.0847265323249433</c:v>
                </c:pt>
                <c:pt idx="7">
                  <c:v>0.0741133833010525</c:v>
                </c:pt>
                <c:pt idx="8">
                  <c:v>0.0916802344346014</c:v>
                </c:pt>
                <c:pt idx="9">
                  <c:v>0.0924838615721452</c:v>
                </c:pt>
                <c:pt idx="10">
                  <c:v>0.0852707261702136</c:v>
                </c:pt>
                <c:pt idx="11">
                  <c:v>0.0903279640681468</c:v>
                </c:pt>
                <c:pt idx="12">
                  <c:v>0.105661566874407</c:v>
                </c:pt>
                <c:pt idx="13">
                  <c:v>0.11559190663961</c:v>
                </c:pt>
              </c:numCache>
            </c:numRef>
          </c:yVal>
          <c:smooth val="0"/>
        </c:ser>
        <c:axId val="39601318"/>
        <c:axId val="59655442"/>
      </c:scatterChart>
      <c:valAx>
        <c:axId val="396013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655442"/>
        <c:crosses val="autoZero"/>
        <c:crossBetween val="midCat"/>
      </c:valAx>
      <c:valAx>
        <c:axId val="596554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6013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New!$C$1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New!$C$2:$C$15</c:f>
              <c:numCache>
                <c:formatCode>General</c:formatCode>
                <c:ptCount val="14"/>
                <c:pt idx="0">
                  <c:v>24567</c:v>
                </c:pt>
                <c:pt idx="1">
                  <c:v>72339</c:v>
                </c:pt>
                <c:pt idx="2">
                  <c:v>94960</c:v>
                </c:pt>
                <c:pt idx="3">
                  <c:v>136108</c:v>
                </c:pt>
                <c:pt idx="4">
                  <c:v>179609</c:v>
                </c:pt>
                <c:pt idx="5">
                  <c:v>234896</c:v>
                </c:pt>
                <c:pt idx="6">
                  <c:v>238838</c:v>
                </c:pt>
                <c:pt idx="7">
                  <c:v>242031</c:v>
                </c:pt>
                <c:pt idx="8">
                  <c:v>261892</c:v>
                </c:pt>
                <c:pt idx="9">
                  <c:v>241854</c:v>
                </c:pt>
                <c:pt idx="10">
                  <c:v>282516</c:v>
                </c:pt>
                <c:pt idx="11">
                  <c:v>302416</c:v>
                </c:pt>
                <c:pt idx="12">
                  <c:v>315906</c:v>
                </c:pt>
                <c:pt idx="13">
                  <c:v>342677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New!$D$1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New!$D$2:$D$15</c:f>
              <c:numCache>
                <c:formatCode>General</c:formatCode>
                <c:ptCount val="14"/>
                <c:pt idx="0">
                  <c:v>21412</c:v>
                </c:pt>
                <c:pt idx="1">
                  <c:v>63778</c:v>
                </c:pt>
                <c:pt idx="2">
                  <c:v>100071</c:v>
                </c:pt>
                <c:pt idx="3">
                  <c:v>129250</c:v>
                </c:pt>
                <c:pt idx="4">
                  <c:v>177863</c:v>
                </c:pt>
                <c:pt idx="5">
                  <c:v>223556</c:v>
                </c:pt>
                <c:pt idx="6">
                  <c:v>237444</c:v>
                </c:pt>
                <c:pt idx="7">
                  <c:v>225703</c:v>
                </c:pt>
                <c:pt idx="8">
                  <c:v>280130</c:v>
                </c:pt>
                <c:pt idx="9">
                  <c:v>268291</c:v>
                </c:pt>
                <c:pt idx="10">
                  <c:v>281057</c:v>
                </c:pt>
                <c:pt idx="11">
                  <c:v>307838</c:v>
                </c:pt>
                <c:pt idx="12">
                  <c:v>291041</c:v>
                </c:pt>
                <c:pt idx="13">
                  <c:v>324803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New!$E$1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New!$E$2:$E$15</c:f>
              <c:numCache>
                <c:formatCode>General</c:formatCode>
                <c:ptCount val="14"/>
                <c:pt idx="0">
                  <c:v>21278</c:v>
                </c:pt>
                <c:pt idx="1">
                  <c:v>60877</c:v>
                </c:pt>
                <c:pt idx="2">
                  <c:v>92254</c:v>
                </c:pt>
                <c:pt idx="3">
                  <c:v>130562</c:v>
                </c:pt>
                <c:pt idx="4">
                  <c:v>185851</c:v>
                </c:pt>
                <c:pt idx="5">
                  <c:v>216391</c:v>
                </c:pt>
                <c:pt idx="6">
                  <c:v>223914</c:v>
                </c:pt>
                <c:pt idx="7">
                  <c:v>222559</c:v>
                </c:pt>
                <c:pt idx="8">
                  <c:v>259637</c:v>
                </c:pt>
                <c:pt idx="9">
                  <c:v>245247</c:v>
                </c:pt>
                <c:pt idx="10">
                  <c:v>260265</c:v>
                </c:pt>
                <c:pt idx="11">
                  <c:v>296736</c:v>
                </c:pt>
                <c:pt idx="12">
                  <c:v>282830</c:v>
                </c:pt>
                <c:pt idx="13">
                  <c:v>305947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New!$F$1</c:f>
              <c:strCache>
                <c:ptCount val="1"/>
                <c:pt idx="0">
                  <c:v>V4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New!$F$2:$F$15</c:f>
              <c:numCache>
                <c:formatCode>General</c:formatCode>
                <c:ptCount val="14"/>
                <c:pt idx="0">
                  <c:v>18472</c:v>
                </c:pt>
                <c:pt idx="1">
                  <c:v>65652</c:v>
                </c:pt>
                <c:pt idx="2">
                  <c:v>106139</c:v>
                </c:pt>
                <c:pt idx="3">
                  <c:v>145707</c:v>
                </c:pt>
                <c:pt idx="4">
                  <c:v>229656</c:v>
                </c:pt>
                <c:pt idx="5">
                  <c:v>273064</c:v>
                </c:pt>
                <c:pt idx="6">
                  <c:v>293553</c:v>
                </c:pt>
                <c:pt idx="7">
                  <c:v>281305</c:v>
                </c:pt>
                <c:pt idx="8">
                  <c:v>354197</c:v>
                </c:pt>
                <c:pt idx="9">
                  <c:v>361443</c:v>
                </c:pt>
                <c:pt idx="10">
                  <c:v>279612</c:v>
                </c:pt>
                <c:pt idx="11">
                  <c:v>309612</c:v>
                </c:pt>
                <c:pt idx="12">
                  <c:v>286177</c:v>
                </c:pt>
                <c:pt idx="13">
                  <c:v>253735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New!$G$1</c:f>
              <c:strCache>
                <c:ptCount val="1"/>
                <c:pt idx="0">
                  <c:v>V5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New!$B$2:$B$15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750</c:v>
                </c:pt>
                <c:pt idx="12">
                  <c:v>900</c:v>
                </c:pt>
                <c:pt idx="13">
                  <c:v>1050</c:v>
                </c:pt>
              </c:numCache>
            </c:numRef>
          </c:xVal>
          <c:yVal>
            <c:numRef>
              <c:f>New!$G$2:$G$15</c:f>
              <c:numCache>
                <c:formatCode>General</c:formatCode>
                <c:ptCount val="14"/>
                <c:pt idx="0">
                  <c:v>22905</c:v>
                </c:pt>
                <c:pt idx="1">
                  <c:v>67666</c:v>
                </c:pt>
                <c:pt idx="2">
                  <c:v>95853</c:v>
                </c:pt>
                <c:pt idx="3">
                  <c:v>137980</c:v>
                </c:pt>
                <c:pt idx="4">
                  <c:v>210801</c:v>
                </c:pt>
                <c:pt idx="5">
                  <c:v>224871</c:v>
                </c:pt>
                <c:pt idx="6">
                  <c:v>247550</c:v>
                </c:pt>
                <c:pt idx="7">
                  <c:v>216541</c:v>
                </c:pt>
                <c:pt idx="8">
                  <c:v>267867</c:v>
                </c:pt>
                <c:pt idx="9">
                  <c:v>270215</c:v>
                </c:pt>
                <c:pt idx="10">
                  <c:v>249140</c:v>
                </c:pt>
                <c:pt idx="11">
                  <c:v>263916</c:v>
                </c:pt>
                <c:pt idx="12">
                  <c:v>308717</c:v>
                </c:pt>
                <c:pt idx="13">
                  <c:v>337731</c:v>
                </c:pt>
              </c:numCache>
            </c:numRef>
          </c:yVal>
          <c:smooth val="0"/>
        </c:ser>
        <c:axId val="10434903"/>
        <c:axId val="96603501"/>
      </c:scatterChart>
      <c:valAx>
        <c:axId val="1043490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603501"/>
        <c:crosses val="autoZero"/>
        <c:crossBetween val="midCat"/>
      </c:valAx>
      <c:valAx>
        <c:axId val="966035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4349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3506997924061"/>
          <c:y val="0.050747084548105"/>
          <c:w val="0.725708163128641"/>
          <c:h val="0.865798104956268"/>
        </c:manualLayout>
      </c:layout>
      <c:scatterChart>
        <c:scatterStyle val="lineMarker"/>
        <c:varyColors val="0"/>
        <c:ser>
          <c:idx val="0"/>
          <c:order val="0"/>
          <c:tx>
            <c:strRef>
              <c:f>Old!$H$1:$H$1</c:f>
              <c:strCache>
                <c:ptCount val="1"/>
                <c:pt idx="0">
                  <c:v>V1/Sum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Old!$B$2:$B$8</c:f>
              <c:numCache>
                <c:formatCode>General</c:formatCode>
                <c:ptCount val="7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</c:numCache>
            </c:numRef>
          </c:xVal>
          <c:yVal>
            <c:numRef>
              <c:f>Old!$H$2:$H$8</c:f>
              <c:numCache>
                <c:formatCode>General</c:formatCode>
                <c:ptCount val="7"/>
                <c:pt idx="0">
                  <c:v>0.0140577326209707</c:v>
                </c:pt>
                <c:pt idx="1">
                  <c:v>0.034152125972253</c:v>
                </c:pt>
                <c:pt idx="2">
                  <c:v>0.0651552349634439</c:v>
                </c:pt>
                <c:pt idx="3">
                  <c:v>0.0658134904273259</c:v>
                </c:pt>
                <c:pt idx="4">
                  <c:v>0.268750033153892</c:v>
                </c:pt>
                <c:pt idx="5">
                  <c:v>0.253398454811606</c:v>
                </c:pt>
                <c:pt idx="6">
                  <c:v>0.298672928050508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Old!$I$1:$I$1</c:f>
              <c:strCache>
                <c:ptCount val="1"/>
                <c:pt idx="0">
                  <c:v>V2/Sum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Old!$B$2:$B$8</c:f>
              <c:numCache>
                <c:formatCode>General</c:formatCode>
                <c:ptCount val="7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</c:numCache>
            </c:numRef>
          </c:xVal>
          <c:yVal>
            <c:numRef>
              <c:f>Old!$I$2:$I$8</c:f>
              <c:numCache>
                <c:formatCode>General</c:formatCode>
                <c:ptCount val="7"/>
                <c:pt idx="0">
                  <c:v>0.0143624527047389</c:v>
                </c:pt>
                <c:pt idx="1">
                  <c:v>0.0347370837897436</c:v>
                </c:pt>
                <c:pt idx="2">
                  <c:v>0.0654575980943179</c:v>
                </c:pt>
                <c:pt idx="3">
                  <c:v>0.0656288416188731</c:v>
                </c:pt>
                <c:pt idx="4">
                  <c:v>0.267809565720682</c:v>
                </c:pt>
                <c:pt idx="5">
                  <c:v>0.258302201770792</c:v>
                </c:pt>
                <c:pt idx="6">
                  <c:v>0.293702256300853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Old!$J$1:$J$1</c:f>
              <c:strCache>
                <c:ptCount val="1"/>
                <c:pt idx="0">
                  <c:v>V3/Sum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Old!$B$2:$B$8</c:f>
              <c:numCache>
                <c:formatCode>General</c:formatCode>
                <c:ptCount val="7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</c:numCache>
            </c:numRef>
          </c:xVal>
          <c:yVal>
            <c:numRef>
              <c:f>Old!$J$2:$J$8</c:f>
              <c:numCache>
                <c:formatCode>General</c:formatCode>
                <c:ptCount val="7"/>
                <c:pt idx="0">
                  <c:v>0.0116640074047536</c:v>
                </c:pt>
                <c:pt idx="1">
                  <c:v>0.0312677884665641</c:v>
                </c:pt>
                <c:pt idx="2">
                  <c:v>0.0692984014969158</c:v>
                </c:pt>
                <c:pt idx="3">
                  <c:v>0.0622034463654273</c:v>
                </c:pt>
                <c:pt idx="4">
                  <c:v>0.276856723909695</c:v>
                </c:pt>
                <c:pt idx="5">
                  <c:v>0.252199711678357</c:v>
                </c:pt>
                <c:pt idx="6">
                  <c:v>0.296509920678288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Old!$K$1:$K$1</c:f>
              <c:strCache>
                <c:ptCount val="1"/>
                <c:pt idx="0">
                  <c:v>V4/Sum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Old!$B$2:$B$8</c:f>
              <c:numCache>
                <c:formatCode>General</c:formatCode>
                <c:ptCount val="7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</c:numCache>
            </c:numRef>
          </c:xVal>
          <c:yVal>
            <c:numRef>
              <c:f>Old!$K$2:$K$8</c:f>
              <c:numCache>
                <c:formatCode>General</c:formatCode>
                <c:ptCount val="7"/>
                <c:pt idx="0">
                  <c:v>0.0133223727295521</c:v>
                </c:pt>
                <c:pt idx="1">
                  <c:v>0.0327202713373142</c:v>
                </c:pt>
                <c:pt idx="2">
                  <c:v>0.06846551962867</c:v>
                </c:pt>
                <c:pt idx="3">
                  <c:v>0.0653451155665938</c:v>
                </c:pt>
                <c:pt idx="4">
                  <c:v>0.260194796041708</c:v>
                </c:pt>
                <c:pt idx="5">
                  <c:v>0.256297877276997</c:v>
                </c:pt>
                <c:pt idx="6">
                  <c:v>0.303654047419164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Old!$L$1:$L$1</c:f>
              <c:strCache>
                <c:ptCount val="1"/>
                <c:pt idx="0">
                  <c:v>V5/Sum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Old!$B$2:$B$8</c:f>
              <c:numCache>
                <c:formatCode>General</c:formatCode>
                <c:ptCount val="7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</c:numCache>
            </c:numRef>
          </c:xVal>
          <c:yVal>
            <c:numRef>
              <c:f>Old!$L$2:$L$8</c:f>
              <c:numCache>
                <c:formatCode>General</c:formatCode>
                <c:ptCount val="7"/>
                <c:pt idx="0">
                  <c:v>0.0121374043751796</c:v>
                </c:pt>
                <c:pt idx="1">
                  <c:v>0.0311095835604521</c:v>
                </c:pt>
                <c:pt idx="2">
                  <c:v>0.061951726415677</c:v>
                </c:pt>
                <c:pt idx="3">
                  <c:v>0.0655820460288009</c:v>
                </c:pt>
                <c:pt idx="4">
                  <c:v>0.2657211366767</c:v>
                </c:pt>
                <c:pt idx="5">
                  <c:v>0.259707480015789</c:v>
                </c:pt>
                <c:pt idx="6">
                  <c:v>0.303790622927402</c:v>
                </c:pt>
              </c:numCache>
            </c:numRef>
          </c:yVal>
          <c:smooth val="0"/>
        </c:ser>
        <c:axId val="26423813"/>
        <c:axId val="44204416"/>
      </c:scatterChart>
      <c:valAx>
        <c:axId val="264238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204416"/>
        <c:crosses val="autoZero"/>
        <c:crossBetween val="midCat"/>
      </c:valAx>
      <c:valAx>
        <c:axId val="442044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4238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Old!$C$2:$C$8</c:f>
              <c:numCache>
                <c:formatCode>General</c:formatCode>
                <c:ptCount val="7"/>
                <c:pt idx="0">
                  <c:v>29151</c:v>
                </c:pt>
                <c:pt idx="1">
                  <c:v>70820</c:v>
                </c:pt>
                <c:pt idx="2">
                  <c:v>135110</c:v>
                </c:pt>
                <c:pt idx="3">
                  <c:v>136475</c:v>
                </c:pt>
                <c:pt idx="4">
                  <c:v>557297</c:v>
                </c:pt>
                <c:pt idx="5">
                  <c:v>525463</c:v>
                </c:pt>
                <c:pt idx="6">
                  <c:v>619347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Old!$D$2:$D$8</c:f>
              <c:numCache>
                <c:formatCode>General</c:formatCode>
                <c:ptCount val="7"/>
                <c:pt idx="0">
                  <c:v>30026</c:v>
                </c:pt>
                <c:pt idx="1">
                  <c:v>72621</c:v>
                </c:pt>
                <c:pt idx="2">
                  <c:v>136845</c:v>
                </c:pt>
                <c:pt idx="3">
                  <c:v>137203</c:v>
                </c:pt>
                <c:pt idx="4">
                  <c:v>559880</c:v>
                </c:pt>
                <c:pt idx="5">
                  <c:v>540004</c:v>
                </c:pt>
                <c:pt idx="6">
                  <c:v>614011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Old!$E$2:$E$8</c:f>
              <c:numCache>
                <c:formatCode>General</c:formatCode>
                <c:ptCount val="7"/>
                <c:pt idx="0">
                  <c:v>24548</c:v>
                </c:pt>
                <c:pt idx="1">
                  <c:v>65806</c:v>
                </c:pt>
                <c:pt idx="2">
                  <c:v>145845</c:v>
                </c:pt>
                <c:pt idx="3">
                  <c:v>130913</c:v>
                </c:pt>
                <c:pt idx="4">
                  <c:v>582671</c:v>
                </c:pt>
                <c:pt idx="5">
                  <c:v>530778</c:v>
                </c:pt>
                <c:pt idx="6">
                  <c:v>624033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Old!$F$2:$F$8</c:f>
              <c:numCache>
                <c:formatCode>General</c:formatCode>
                <c:ptCount val="7"/>
                <c:pt idx="0">
                  <c:v>21360</c:v>
                </c:pt>
                <c:pt idx="1">
                  <c:v>52461</c:v>
                </c:pt>
                <c:pt idx="2">
                  <c:v>109772</c:v>
                </c:pt>
                <c:pt idx="3">
                  <c:v>104769</c:v>
                </c:pt>
                <c:pt idx="4">
                  <c:v>417175</c:v>
                </c:pt>
                <c:pt idx="5">
                  <c:v>410927</c:v>
                </c:pt>
                <c:pt idx="6">
                  <c:v>486854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Old!$G$2:$G$8</c:f>
              <c:numCache>
                <c:formatCode>General</c:formatCode>
                <c:ptCount val="7"/>
                <c:pt idx="0">
                  <c:v>22601</c:v>
                </c:pt>
                <c:pt idx="1">
                  <c:v>57929</c:v>
                </c:pt>
                <c:pt idx="2">
                  <c:v>115360</c:v>
                </c:pt>
                <c:pt idx="3">
                  <c:v>122120</c:v>
                </c:pt>
                <c:pt idx="4">
                  <c:v>494798</c:v>
                </c:pt>
                <c:pt idx="5">
                  <c:v>483600</c:v>
                </c:pt>
                <c:pt idx="6">
                  <c:v>565687</c:v>
                </c:pt>
              </c:numCache>
            </c:numRef>
          </c:yVal>
          <c:smooth val="0"/>
        </c:ser>
        <c:axId val="8307971"/>
        <c:axId val="87469317"/>
      </c:scatterChart>
      <c:valAx>
        <c:axId val="830797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469317"/>
        <c:crosses val="autoZero"/>
        <c:crossBetween val="midCat"/>
      </c:valAx>
      <c:valAx>
        <c:axId val="874693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079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95760</xdr:colOff>
      <xdr:row>17</xdr:row>
      <xdr:rowOff>103320</xdr:rowOff>
    </xdr:from>
    <xdr:to>
      <xdr:col>13</xdr:col>
      <xdr:colOff>594360</xdr:colOff>
      <xdr:row>41</xdr:row>
      <xdr:rowOff>153360</xdr:rowOff>
    </xdr:to>
    <xdr:graphicFrame>
      <xdr:nvGraphicFramePr>
        <xdr:cNvPr id="0" name=""/>
        <xdr:cNvGraphicFramePr/>
      </xdr:nvGraphicFramePr>
      <xdr:xfrm>
        <a:off x="5785200" y="2866680"/>
        <a:ext cx="5375520" cy="395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96120</xdr:colOff>
      <xdr:row>18</xdr:row>
      <xdr:rowOff>112320</xdr:rowOff>
    </xdr:from>
    <xdr:to>
      <xdr:col>6</xdr:col>
      <xdr:colOff>674640</xdr:colOff>
      <xdr:row>41</xdr:row>
      <xdr:rowOff>124920</xdr:rowOff>
    </xdr:to>
    <xdr:graphicFrame>
      <xdr:nvGraphicFramePr>
        <xdr:cNvPr id="1" name=""/>
        <xdr:cNvGraphicFramePr/>
      </xdr:nvGraphicFramePr>
      <xdr:xfrm>
        <a:off x="96120" y="3038400"/>
        <a:ext cx="5455080" cy="375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95760</xdr:colOff>
      <xdr:row>10</xdr:row>
      <xdr:rowOff>103320</xdr:rowOff>
    </xdr:from>
    <xdr:to>
      <xdr:col>13</xdr:col>
      <xdr:colOff>594360</xdr:colOff>
      <xdr:row>34</xdr:row>
      <xdr:rowOff>153000</xdr:rowOff>
    </xdr:to>
    <xdr:graphicFrame>
      <xdr:nvGraphicFramePr>
        <xdr:cNvPr id="2" name=""/>
        <xdr:cNvGraphicFramePr/>
      </xdr:nvGraphicFramePr>
      <xdr:xfrm>
        <a:off x="5785200" y="1728720"/>
        <a:ext cx="5375520" cy="395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96120</xdr:colOff>
      <xdr:row>11</xdr:row>
      <xdr:rowOff>112320</xdr:rowOff>
    </xdr:from>
    <xdr:to>
      <xdr:col>6</xdr:col>
      <xdr:colOff>674280</xdr:colOff>
      <xdr:row>34</xdr:row>
      <xdr:rowOff>124560</xdr:rowOff>
    </xdr:to>
    <xdr:graphicFrame>
      <xdr:nvGraphicFramePr>
        <xdr:cNvPr id="3" name=""/>
        <xdr:cNvGraphicFramePr/>
      </xdr:nvGraphicFramePr>
      <xdr:xfrm>
        <a:off x="96120" y="1900440"/>
        <a:ext cx="5454720" cy="375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" activeCellId="0" sqref="O4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n">
        <v>30</v>
      </c>
      <c r="C2" s="3" t="n">
        <v>24567</v>
      </c>
      <c r="D2" s="3" t="n">
        <v>21412</v>
      </c>
      <c r="E2" s="3" t="n">
        <v>21278</v>
      </c>
      <c r="F2" s="3" t="n">
        <v>18472</v>
      </c>
      <c r="G2" s="3" t="n">
        <v>22905</v>
      </c>
      <c r="H2" s="4" t="n">
        <f aca="false">C2/2970609</f>
        <v>0.00827002139965239</v>
      </c>
      <c r="I2" s="4" t="n">
        <f aca="false">D2/2932237</f>
        <v>0.00730227467970699</v>
      </c>
      <c r="J2" s="4" t="n">
        <f aca="false">E2/2804348</f>
        <v>0.00758750340542615</v>
      </c>
      <c r="K2" s="4" t="n">
        <f aca="false">F2/3258324</f>
        <v>0.00566917224929135</v>
      </c>
      <c r="L2" s="4" t="n">
        <f aca="false">G2/2921753</f>
        <v>0.00783947171441255</v>
      </c>
    </row>
    <row r="3" customFormat="false" ht="12.8" hidden="false" customHeight="false" outlineLevel="0" collapsed="false">
      <c r="A3" s="2" t="s">
        <v>13</v>
      </c>
      <c r="B3" s="1" t="n">
        <v>60</v>
      </c>
      <c r="C3" s="3" t="n">
        <v>72339</v>
      </c>
      <c r="D3" s="3" t="n">
        <v>63778</v>
      </c>
      <c r="E3" s="3" t="n">
        <v>60877</v>
      </c>
      <c r="F3" s="3" t="n">
        <v>65652</v>
      </c>
      <c r="G3" s="3" t="n">
        <v>67666</v>
      </c>
      <c r="H3" s="4" t="n">
        <f aca="false">C3/2970609</f>
        <v>0.0243515723543556</v>
      </c>
      <c r="I3" s="4" t="n">
        <f aca="false">D3/2932237</f>
        <v>0.0217506292977</v>
      </c>
      <c r="J3" s="4" t="n">
        <f aca="false">E3/2804348</f>
        <v>0.0217080761731426</v>
      </c>
      <c r="K3" s="4" t="n">
        <f aca="false">F3/3258324</f>
        <v>0.0201490091224814</v>
      </c>
      <c r="L3" s="4" t="n">
        <f aca="false">G3/2921753</f>
        <v>0.0231593841094713</v>
      </c>
    </row>
    <row r="4" customFormat="false" ht="12.8" hidden="false" customHeight="false" outlineLevel="0" collapsed="false">
      <c r="A4" s="2" t="s">
        <v>14</v>
      </c>
      <c r="B4" s="1" t="n">
        <v>120</v>
      </c>
      <c r="C4" s="3" t="n">
        <v>94960</v>
      </c>
      <c r="D4" s="3" t="n">
        <v>100071</v>
      </c>
      <c r="E4" s="3" t="n">
        <v>92254</v>
      </c>
      <c r="F4" s="3" t="n">
        <v>106139</v>
      </c>
      <c r="G4" s="3" t="n">
        <v>95853</v>
      </c>
      <c r="H4" s="4" t="n">
        <f aca="false">C4/2970609</f>
        <v>0.0319665092242028</v>
      </c>
      <c r="I4" s="4" t="n">
        <f aca="false">D4/2932237</f>
        <v>0.0341278689273752</v>
      </c>
      <c r="J4" s="4" t="n">
        <f aca="false">E4/2804348</f>
        <v>0.0328967731536885</v>
      </c>
      <c r="K4" s="4" t="n">
        <f aca="false">F4/3258324</f>
        <v>0.0325747224646782</v>
      </c>
      <c r="L4" s="4" t="n">
        <f aca="false">G4/2921753</f>
        <v>0.0328066746230773</v>
      </c>
    </row>
    <row r="5" customFormat="false" ht="12.8" hidden="false" customHeight="false" outlineLevel="0" collapsed="false">
      <c r="A5" s="2" t="s">
        <v>15</v>
      </c>
      <c r="B5" s="1" t="n">
        <v>180</v>
      </c>
      <c r="C5" s="3" t="n">
        <v>136108</v>
      </c>
      <c r="D5" s="3" t="n">
        <v>129250</v>
      </c>
      <c r="E5" s="3" t="n">
        <v>130562</v>
      </c>
      <c r="F5" s="3" t="n">
        <v>145707</v>
      </c>
      <c r="G5" s="3" t="n">
        <v>137980</v>
      </c>
      <c r="H5" s="4" t="n">
        <f aca="false">C5/2970609</f>
        <v>0.0458182143796104</v>
      </c>
      <c r="I5" s="4" t="n">
        <f aca="false">D5/2932237</f>
        <v>0.0440789745167256</v>
      </c>
      <c r="J5" s="4" t="n">
        <f aca="false">E5/2804348</f>
        <v>0.0465569893608069</v>
      </c>
      <c r="K5" s="4" t="n">
        <f aca="false">F5/3258324</f>
        <v>0.0447183889631602</v>
      </c>
      <c r="L5" s="4" t="n">
        <f aca="false">G5/2921753</f>
        <v>0.0472250734404996</v>
      </c>
    </row>
    <row r="6" customFormat="false" ht="12.8" hidden="false" customHeight="false" outlineLevel="0" collapsed="false">
      <c r="A6" s="2" t="s">
        <v>16</v>
      </c>
      <c r="B6" s="1" t="n">
        <v>240</v>
      </c>
      <c r="C6" s="3" t="n">
        <v>179609</v>
      </c>
      <c r="D6" s="3" t="n">
        <v>177863</v>
      </c>
      <c r="E6" s="3" t="n">
        <v>185851</v>
      </c>
      <c r="F6" s="3" t="n">
        <v>229656</v>
      </c>
      <c r="G6" s="3" t="n">
        <v>210801</v>
      </c>
      <c r="H6" s="4" t="n">
        <f aca="false">C6/2970609</f>
        <v>0.0604620130081071</v>
      </c>
      <c r="I6" s="4" t="n">
        <f aca="false">D6/2932237</f>
        <v>0.0606577844833143</v>
      </c>
      <c r="J6" s="4" t="n">
        <f aca="false">E6/2804348</f>
        <v>0.066272445502484</v>
      </c>
      <c r="K6" s="4" t="n">
        <f aca="false">F6/3258324</f>
        <v>0.0704828617411896</v>
      </c>
      <c r="L6" s="4" t="n">
        <f aca="false">G6/2921753</f>
        <v>0.0721488092935987</v>
      </c>
    </row>
    <row r="7" customFormat="false" ht="12.8" hidden="false" customHeight="false" outlineLevel="0" collapsed="false">
      <c r="A7" s="2" t="s">
        <v>17</v>
      </c>
      <c r="B7" s="1" t="n">
        <v>300</v>
      </c>
      <c r="C7" s="3" t="n">
        <v>234896</v>
      </c>
      <c r="D7" s="3" t="n">
        <v>223556</v>
      </c>
      <c r="E7" s="3" t="n">
        <v>216391</v>
      </c>
      <c r="F7" s="3" t="n">
        <v>273064</v>
      </c>
      <c r="G7" s="3" t="n">
        <v>224871</v>
      </c>
      <c r="H7" s="4" t="n">
        <f aca="false">C7/2970609</f>
        <v>0.0790733482595656</v>
      </c>
      <c r="I7" s="4" t="n">
        <f aca="false">D7/2932237</f>
        <v>0.0762407677142059</v>
      </c>
      <c r="J7" s="4" t="n">
        <f aca="false">E7/2804348</f>
        <v>0.0771626773852603</v>
      </c>
      <c r="K7" s="4" t="n">
        <f aca="false">F7/3258324</f>
        <v>0.0838050482395244</v>
      </c>
      <c r="L7" s="4" t="n">
        <f aca="false">G7/2921753</f>
        <v>0.0769644114338207</v>
      </c>
    </row>
    <row r="8" customFormat="false" ht="12.8" hidden="false" customHeight="false" outlineLevel="0" collapsed="false">
      <c r="A8" s="2" t="s">
        <v>18</v>
      </c>
      <c r="B8" s="1" t="n">
        <v>360</v>
      </c>
      <c r="C8" s="3" t="n">
        <v>238838</v>
      </c>
      <c r="D8" s="3" t="n">
        <v>237444</v>
      </c>
      <c r="E8" s="3" t="n">
        <v>223914</v>
      </c>
      <c r="F8" s="3" t="n">
        <v>293553</v>
      </c>
      <c r="G8" s="3" t="n">
        <v>247550</v>
      </c>
      <c r="H8" s="4" t="n">
        <f aca="false">C8/2970609</f>
        <v>0.08040034888469</v>
      </c>
      <c r="I8" s="4" t="n">
        <f aca="false">D8/2932237</f>
        <v>0.0809770833667265</v>
      </c>
      <c r="J8" s="4" t="n">
        <f aca="false">E8/2804348</f>
        <v>0.0798452973739351</v>
      </c>
      <c r="K8" s="4" t="n">
        <f aca="false">F8/3258324</f>
        <v>0.0900932503949884</v>
      </c>
      <c r="L8" s="4" t="n">
        <f aca="false">G8/2921753</f>
        <v>0.0847265323249433</v>
      </c>
    </row>
    <row r="9" customFormat="false" ht="12.8" hidden="false" customHeight="false" outlineLevel="0" collapsed="false">
      <c r="A9" s="2" t="s">
        <v>19</v>
      </c>
      <c r="B9" s="1" t="n">
        <v>420</v>
      </c>
      <c r="C9" s="3" t="n">
        <v>242031</v>
      </c>
      <c r="D9" s="3" t="n">
        <v>225703</v>
      </c>
      <c r="E9" s="3" t="n">
        <v>222559</v>
      </c>
      <c r="F9" s="3" t="n">
        <v>281305</v>
      </c>
      <c r="G9" s="3" t="n">
        <v>216541</v>
      </c>
      <c r="H9" s="4" t="n">
        <f aca="false">C9/2970609</f>
        <v>0.0814752126584145</v>
      </c>
      <c r="I9" s="4" t="n">
        <f aca="false">D9/2932237</f>
        <v>0.0769729731941859</v>
      </c>
      <c r="J9" s="4" t="n">
        <f aca="false">E9/2804348</f>
        <v>0.0793621191093259</v>
      </c>
      <c r="K9" s="4" t="n">
        <f aca="false">F9/3258324</f>
        <v>0.0863342626454582</v>
      </c>
      <c r="L9" s="4" t="n">
        <f aca="false">G9/2921753</f>
        <v>0.0741133833010525</v>
      </c>
    </row>
    <row r="10" customFormat="false" ht="12.8" hidden="false" customHeight="false" outlineLevel="0" collapsed="false">
      <c r="A10" s="2" t="s">
        <v>20</v>
      </c>
      <c r="B10" s="1" t="n">
        <v>480</v>
      </c>
      <c r="C10" s="3" t="n">
        <v>261892</v>
      </c>
      <c r="D10" s="3" t="n">
        <v>280130</v>
      </c>
      <c r="E10" s="3" t="n">
        <v>259637</v>
      </c>
      <c r="F10" s="3" t="n">
        <v>354197</v>
      </c>
      <c r="G10" s="3" t="n">
        <v>267867</v>
      </c>
      <c r="H10" s="4" t="n">
        <f aca="false">C10/2970609</f>
        <v>0.0881610471118885</v>
      </c>
      <c r="I10" s="4" t="n">
        <f aca="false">D10/2932237</f>
        <v>0.0955345696817822</v>
      </c>
      <c r="J10" s="4" t="n">
        <f aca="false">E10/2804348</f>
        <v>0.0925837306924818</v>
      </c>
      <c r="K10" s="4" t="n">
        <f aca="false">F10/3258324</f>
        <v>0.108705273017662</v>
      </c>
      <c r="L10" s="4" t="n">
        <f aca="false">G10/2921753</f>
        <v>0.0916802344346014</v>
      </c>
    </row>
    <row r="11" customFormat="false" ht="12.8" hidden="false" customHeight="false" outlineLevel="0" collapsed="false">
      <c r="A11" s="2" t="s">
        <v>21</v>
      </c>
      <c r="B11" s="1" t="n">
        <v>540</v>
      </c>
      <c r="C11" s="3" t="n">
        <v>241854</v>
      </c>
      <c r="D11" s="3" t="n">
        <v>268291</v>
      </c>
      <c r="E11" s="3" t="n">
        <v>245247</v>
      </c>
      <c r="F11" s="3" t="n">
        <v>361443</v>
      </c>
      <c r="G11" s="3" t="n">
        <v>270215</v>
      </c>
      <c r="H11" s="4" t="n">
        <f aca="false">C11/2970609</f>
        <v>0.0814156289164949</v>
      </c>
      <c r="I11" s="4" t="n">
        <f aca="false">D11/2932237</f>
        <v>0.0914970379270161</v>
      </c>
      <c r="J11" s="4" t="n">
        <f aca="false">E11/2804348</f>
        <v>0.0874524131812457</v>
      </c>
      <c r="K11" s="4" t="n">
        <f aca="false">F11/3258324</f>
        <v>0.110929115704884</v>
      </c>
      <c r="L11" s="4" t="n">
        <f aca="false">G11/2921753</f>
        <v>0.0924838615721452</v>
      </c>
    </row>
    <row r="12" customFormat="false" ht="12.8" hidden="false" customHeight="false" outlineLevel="0" collapsed="false">
      <c r="A12" s="2" t="s">
        <v>22</v>
      </c>
      <c r="B12" s="1" t="n">
        <v>600</v>
      </c>
      <c r="C12" s="3" t="n">
        <v>282516</v>
      </c>
      <c r="D12" s="3" t="n">
        <v>281057</v>
      </c>
      <c r="E12" s="3" t="n">
        <v>260265</v>
      </c>
      <c r="F12" s="3" t="n">
        <v>279612</v>
      </c>
      <c r="G12" s="3" t="n">
        <v>249140</v>
      </c>
      <c r="H12" s="4" t="n">
        <f aca="false">C12/2970609</f>
        <v>0.0951037312551063</v>
      </c>
      <c r="I12" s="4" t="n">
        <f aca="false">D12/2932237</f>
        <v>0.0958507105667107</v>
      </c>
      <c r="J12" s="4" t="n">
        <f aca="false">E12/2804348</f>
        <v>0.0928076686630903</v>
      </c>
      <c r="K12" s="4" t="n">
        <f aca="false">F12/3258324</f>
        <v>0.0858146703642732</v>
      </c>
      <c r="L12" s="4" t="n">
        <f aca="false">G12/2921753</f>
        <v>0.0852707261702136</v>
      </c>
    </row>
    <row r="13" customFormat="false" ht="12.8" hidden="false" customHeight="false" outlineLevel="0" collapsed="false">
      <c r="A13" s="2" t="s">
        <v>23</v>
      </c>
      <c r="B13" s="1" t="n">
        <v>750</v>
      </c>
      <c r="C13" s="3" t="n">
        <v>302416</v>
      </c>
      <c r="D13" s="3" t="n">
        <v>307838</v>
      </c>
      <c r="E13" s="3" t="n">
        <v>296736</v>
      </c>
      <c r="F13" s="3" t="n">
        <v>309612</v>
      </c>
      <c r="G13" s="3" t="n">
        <v>263916</v>
      </c>
      <c r="H13" s="4" t="n">
        <f aca="false">C13/2970609</f>
        <v>0.101802694329681</v>
      </c>
      <c r="I13" s="4" t="n">
        <f aca="false">D13/2932237</f>
        <v>0.104984010501198</v>
      </c>
      <c r="J13" s="4" t="n">
        <f aca="false">E13/2804348</f>
        <v>0.105812830647266</v>
      </c>
      <c r="K13" s="4" t="n">
        <f aca="false">F13/3258324</f>
        <v>0.0950218578631223</v>
      </c>
      <c r="L13" s="4" t="n">
        <f aca="false">G13/2921753</f>
        <v>0.0903279640681468</v>
      </c>
    </row>
    <row r="14" customFormat="false" ht="12.8" hidden="false" customHeight="false" outlineLevel="0" collapsed="false">
      <c r="A14" s="2" t="s">
        <v>24</v>
      </c>
      <c r="B14" s="1" t="n">
        <v>900</v>
      </c>
      <c r="C14" s="3" t="n">
        <v>315906</v>
      </c>
      <c r="D14" s="3" t="n">
        <v>291041</v>
      </c>
      <c r="E14" s="3" t="n">
        <v>282830</v>
      </c>
      <c r="F14" s="3" t="n">
        <v>286177</v>
      </c>
      <c r="G14" s="3" t="n">
        <v>308717</v>
      </c>
      <c r="H14" s="4" t="n">
        <f aca="false">C14/2970609</f>
        <v>0.10634385070536</v>
      </c>
      <c r="I14" s="4" t="n">
        <f aca="false">D14/2932237</f>
        <v>0.0992556195150665</v>
      </c>
      <c r="J14" s="4" t="n">
        <f aca="false">E14/2804348</f>
        <v>0.100854102272614</v>
      </c>
      <c r="K14" s="4" t="n">
        <f aca="false">F14/3258324</f>
        <v>0.0878295098952713</v>
      </c>
      <c r="L14" s="4" t="n">
        <f aca="false">G14/2921753</f>
        <v>0.105661566874407</v>
      </c>
    </row>
    <row r="15" customFormat="false" ht="12.8" hidden="false" customHeight="false" outlineLevel="0" collapsed="false">
      <c r="A15" s="2" t="s">
        <v>25</v>
      </c>
      <c r="B15" s="1" t="n">
        <v>1050</v>
      </c>
      <c r="C15" s="3" t="n">
        <v>342677</v>
      </c>
      <c r="D15" s="3" t="n">
        <v>324803</v>
      </c>
      <c r="E15" s="3" t="n">
        <v>305947</v>
      </c>
      <c r="F15" s="3" t="n">
        <v>253735</v>
      </c>
      <c r="G15" s="3" t="n">
        <v>337731</v>
      </c>
      <c r="H15" s="4" t="n">
        <f aca="false">C15/2970609</f>
        <v>0.11535580751287</v>
      </c>
      <c r="I15" s="4" t="n">
        <f aca="false">D15/2932237</f>
        <v>0.110769695628287</v>
      </c>
      <c r="J15" s="4" t="n">
        <f aca="false">E15/2804348</f>
        <v>0.109097373079233</v>
      </c>
      <c r="K15" s="4" t="n">
        <f aca="false">F15/3258324</f>
        <v>0.0778728573340159</v>
      </c>
      <c r="L15" s="4" t="n">
        <f aca="false">G15/2921753</f>
        <v>0.11559190663961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2"/>
      <c r="B17" s="1" t="s">
        <v>26</v>
      </c>
      <c r="C17" s="1" t="n">
        <f aca="false">SUM(C2:C15)</f>
        <v>2970609</v>
      </c>
      <c r="D17" s="1" t="n">
        <f aca="false">SUM(D2:D15)</f>
        <v>2932237</v>
      </c>
      <c r="E17" s="1" t="n">
        <f aca="false">SUM(E2:E15)</f>
        <v>2804348</v>
      </c>
      <c r="F17" s="1" t="n">
        <f aca="false">SUM(F2:F15)</f>
        <v>3258324</v>
      </c>
      <c r="G17" s="1" t="n">
        <f aca="false">SUM(G2:G15)</f>
        <v>2921753</v>
      </c>
      <c r="H17" s="2"/>
      <c r="I17" s="2"/>
      <c r="J17" s="2"/>
      <c r="K17" s="2"/>
      <c r="L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n">
        <v>30</v>
      </c>
      <c r="C2" s="3" t="n">
        <v>29151</v>
      </c>
      <c r="D2" s="3" t="n">
        <v>30026</v>
      </c>
      <c r="E2" s="3" t="n">
        <v>24548</v>
      </c>
      <c r="F2" s="3" t="n">
        <v>21360</v>
      </c>
      <c r="G2" s="3" t="n">
        <v>22601</v>
      </c>
      <c r="H2" s="4" t="n">
        <f aca="false">C2/2073663</f>
        <v>0.0140577326209707</v>
      </c>
      <c r="I2" s="4" t="n">
        <f aca="false">D2/2090590</f>
        <v>0.0143624527047389</v>
      </c>
      <c r="J2" s="4" t="n">
        <f aca="false">E2/2104594</f>
        <v>0.0116640074047536</v>
      </c>
      <c r="K2" s="4" t="n">
        <f aca="false">F2/1603318</f>
        <v>0.0133223727295521</v>
      </c>
      <c r="L2" s="4" t="n">
        <f aca="false">G2/1862095</f>
        <v>0.0121374043751796</v>
      </c>
    </row>
    <row r="3" customFormat="false" ht="12.8" hidden="false" customHeight="false" outlineLevel="0" collapsed="false">
      <c r="A3" s="2" t="s">
        <v>13</v>
      </c>
      <c r="B3" s="1" t="n">
        <v>60</v>
      </c>
      <c r="C3" s="3" t="n">
        <v>70820</v>
      </c>
      <c r="D3" s="3" t="n">
        <v>72621</v>
      </c>
      <c r="E3" s="3" t="n">
        <v>65806</v>
      </c>
      <c r="F3" s="3" t="n">
        <v>52461</v>
      </c>
      <c r="G3" s="3" t="n">
        <v>57929</v>
      </c>
      <c r="H3" s="4" t="n">
        <f aca="false">C3/2073663</f>
        <v>0.034152125972253</v>
      </c>
      <c r="I3" s="4" t="n">
        <f aca="false">D3/2090590</f>
        <v>0.0347370837897436</v>
      </c>
      <c r="J3" s="4" t="n">
        <f aca="false">E3/2104594</f>
        <v>0.0312677884665641</v>
      </c>
      <c r="K3" s="4" t="n">
        <f aca="false">F3/1603318</f>
        <v>0.0327202713373142</v>
      </c>
      <c r="L3" s="4" t="n">
        <f aca="false">G3/1862095</f>
        <v>0.0311095835604521</v>
      </c>
    </row>
    <row r="4" customFormat="false" ht="12.8" hidden="false" customHeight="false" outlineLevel="0" collapsed="false">
      <c r="A4" s="2" t="s">
        <v>27</v>
      </c>
      <c r="B4" s="1" t="n">
        <v>150</v>
      </c>
      <c r="C4" s="3" t="n">
        <v>135110</v>
      </c>
      <c r="D4" s="3" t="n">
        <v>136845</v>
      </c>
      <c r="E4" s="3" t="n">
        <v>145845</v>
      </c>
      <c r="F4" s="3" t="n">
        <v>109772</v>
      </c>
      <c r="G4" s="3" t="n">
        <v>115360</v>
      </c>
      <c r="H4" s="4" t="n">
        <f aca="false">C4/2073663</f>
        <v>0.0651552349634439</v>
      </c>
      <c r="I4" s="4" t="n">
        <f aca="false">D4/2090590</f>
        <v>0.0654575980943179</v>
      </c>
      <c r="J4" s="4" t="n">
        <f aca="false">E4/2104594</f>
        <v>0.0692984014969158</v>
      </c>
      <c r="K4" s="4" t="n">
        <f aca="false">F4/1603318</f>
        <v>0.06846551962867</v>
      </c>
      <c r="L4" s="4" t="n">
        <f aca="false">G4/1862095</f>
        <v>0.061951726415677</v>
      </c>
    </row>
    <row r="5" customFormat="false" ht="12.8" hidden="false" customHeight="false" outlineLevel="0" collapsed="false">
      <c r="A5" s="2" t="s">
        <v>17</v>
      </c>
      <c r="B5" s="1" t="n">
        <v>300</v>
      </c>
      <c r="C5" s="3" t="n">
        <v>136475</v>
      </c>
      <c r="D5" s="3" t="n">
        <v>137203</v>
      </c>
      <c r="E5" s="3" t="n">
        <v>130913</v>
      </c>
      <c r="F5" s="3" t="n">
        <v>104769</v>
      </c>
      <c r="G5" s="3" t="n">
        <v>122120</v>
      </c>
      <c r="H5" s="4" t="n">
        <f aca="false">C5/2073663</f>
        <v>0.0658134904273259</v>
      </c>
      <c r="I5" s="4" t="n">
        <f aca="false">D5/2090590</f>
        <v>0.0656288416188731</v>
      </c>
      <c r="J5" s="4" t="n">
        <f aca="false">E5/2104594</f>
        <v>0.0622034463654273</v>
      </c>
      <c r="K5" s="4" t="n">
        <f aca="false">F5/1603318</f>
        <v>0.0653451155665938</v>
      </c>
      <c r="L5" s="4" t="n">
        <f aca="false">G5/1862095</f>
        <v>0.0655820460288009</v>
      </c>
    </row>
    <row r="6" customFormat="false" ht="12.8" hidden="false" customHeight="false" outlineLevel="0" collapsed="false">
      <c r="A6" s="2" t="s">
        <v>28</v>
      </c>
      <c r="B6" s="1" t="n">
        <v>450</v>
      </c>
      <c r="C6" s="3" t="n">
        <v>557297</v>
      </c>
      <c r="D6" s="3" t="n">
        <v>559880</v>
      </c>
      <c r="E6" s="3" t="n">
        <v>582671</v>
      </c>
      <c r="F6" s="3" t="n">
        <v>417175</v>
      </c>
      <c r="G6" s="3" t="n">
        <v>494798</v>
      </c>
      <c r="H6" s="4" t="n">
        <f aca="false">C6/2073663</f>
        <v>0.268750033153892</v>
      </c>
      <c r="I6" s="4" t="n">
        <f aca="false">D6/2090590</f>
        <v>0.267809565720682</v>
      </c>
      <c r="J6" s="4" t="n">
        <f aca="false">E6/2104594</f>
        <v>0.276856723909695</v>
      </c>
      <c r="K6" s="4" t="n">
        <f aca="false">F6/1603318</f>
        <v>0.260194796041708</v>
      </c>
      <c r="L6" s="4" t="n">
        <f aca="false">G6/1862095</f>
        <v>0.2657211366767</v>
      </c>
    </row>
    <row r="7" customFormat="false" ht="12.8" hidden="false" customHeight="false" outlineLevel="0" collapsed="false">
      <c r="A7" s="2" t="s">
        <v>22</v>
      </c>
      <c r="B7" s="1" t="n">
        <v>600</v>
      </c>
      <c r="C7" s="3" t="n">
        <v>525463</v>
      </c>
      <c r="D7" s="3" t="n">
        <v>540004</v>
      </c>
      <c r="E7" s="3" t="n">
        <v>530778</v>
      </c>
      <c r="F7" s="3" t="n">
        <v>410927</v>
      </c>
      <c r="G7" s="3" t="n">
        <v>483600</v>
      </c>
      <c r="H7" s="4" t="n">
        <f aca="false">C7/2073663</f>
        <v>0.253398454811606</v>
      </c>
      <c r="I7" s="4" t="n">
        <f aca="false">D7/2090590</f>
        <v>0.258302201770792</v>
      </c>
      <c r="J7" s="4" t="n">
        <f aca="false">E7/2104594</f>
        <v>0.252199711678357</v>
      </c>
      <c r="K7" s="4" t="n">
        <f aca="false">F7/1603318</f>
        <v>0.256297877276997</v>
      </c>
      <c r="L7" s="4" t="n">
        <f aca="false">G7/1862095</f>
        <v>0.259707480015789</v>
      </c>
    </row>
    <row r="8" customFormat="false" ht="12.8" hidden="false" customHeight="false" outlineLevel="0" collapsed="false">
      <c r="A8" s="2" t="s">
        <v>23</v>
      </c>
      <c r="B8" s="1" t="n">
        <v>750</v>
      </c>
      <c r="C8" s="3" t="n">
        <v>619347</v>
      </c>
      <c r="D8" s="3" t="n">
        <v>614011</v>
      </c>
      <c r="E8" s="3" t="n">
        <v>624033</v>
      </c>
      <c r="F8" s="3" t="n">
        <v>486854</v>
      </c>
      <c r="G8" s="3" t="n">
        <v>565687</v>
      </c>
      <c r="H8" s="4" t="n">
        <f aca="false">C8/2073663</f>
        <v>0.298672928050508</v>
      </c>
      <c r="I8" s="4" t="n">
        <f aca="false">D8/2090590</f>
        <v>0.293702256300853</v>
      </c>
      <c r="J8" s="4" t="n">
        <f aca="false">E8/2104594</f>
        <v>0.296509920678288</v>
      </c>
      <c r="K8" s="4" t="n">
        <f aca="false">F8/1603318</f>
        <v>0.303654047419164</v>
      </c>
      <c r="L8" s="4" t="n">
        <f aca="false">G8/1862095</f>
        <v>0.303790622927402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A10" s="2"/>
      <c r="B10" s="1" t="s">
        <v>26</v>
      </c>
      <c r="C10" s="1" t="n">
        <f aca="false">SUM(C2:C9)</f>
        <v>2073663</v>
      </c>
      <c r="D10" s="1" t="n">
        <f aca="false">SUM(D2:D9)</f>
        <v>2090590</v>
      </c>
      <c r="E10" s="1" t="n">
        <f aca="false">SUM(E2:E9)</f>
        <v>2104594</v>
      </c>
      <c r="F10" s="1" t="n">
        <f aca="false">SUM(F2:F9)</f>
        <v>1603318</v>
      </c>
      <c r="G10" s="1" t="n">
        <f aca="false">SUM(G2:G9)</f>
        <v>1862095</v>
      </c>
      <c r="H10" s="2"/>
      <c r="I10" s="2"/>
      <c r="J10" s="2"/>
      <c r="K10" s="2"/>
      <c r="L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2019-08-18T19:55:08Z</dcterms:created>
  <dc:creator/>
  <dc:description/>
  <dc:language>ru-RU</dc:language>
  <cp:lastModifiedBy>Александр Александрович Бондарев</cp:lastModifiedBy>
  <dcterms:modified xsi:type="dcterms:W3CDTF">2019-09-17T18:04:02Z</dcterms:modified>
  <cp:revision>12</cp:revision>
  <dc:subject/>
  <dc:title/>
</cp:coreProperties>
</file>