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860" yWindow="60" windowWidth="18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3" i="1" l="1"/>
  <c r="I30" i="1"/>
  <c r="H33" i="1"/>
  <c r="I33" i="1"/>
  <c r="F33" i="1"/>
  <c r="B3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" i="1"/>
  <c r="E33" i="1"/>
  <c r="D33" i="1"/>
  <c r="C33" i="1"/>
</calcChain>
</file>

<file path=xl/sharedStrings.xml><?xml version="1.0" encoding="utf-8"?>
<sst xmlns="http://schemas.openxmlformats.org/spreadsheetml/2006/main" count="19" uniqueCount="18">
  <si>
    <t>average</t>
  </si>
  <si>
    <t>motor vehicle theft</t>
  </si>
  <si>
    <t>Arizona</t>
  </si>
  <si>
    <t>Tucson PD</t>
  </si>
  <si>
    <t>Marana PD</t>
  </si>
  <si>
    <t>Oro Valley PD</t>
  </si>
  <si>
    <t>Sahuarita</t>
  </si>
  <si>
    <t>PCSO</t>
  </si>
  <si>
    <t>lowest in years</t>
  </si>
  <si>
    <t>24 years</t>
  </si>
  <si>
    <t>Local total</t>
  </si>
  <si>
    <t>Nation</t>
  </si>
  <si>
    <t>44 years</t>
  </si>
  <si>
    <t>22 years</t>
  </si>
  <si>
    <t>13 years</t>
  </si>
  <si>
    <t>23 years</t>
  </si>
  <si>
    <t>Tucson rank</t>
  </si>
  <si>
    <t>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</si>
</sst>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3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K33" sqref="K33"/>
    </sheetView>
  </sheetViews>
  <sheetFormatPr baseColWidth="10" defaultRowHeight="15" x14ac:dyDescent="0"/>
  <cols>
    <col min="1" max="1" width="14.6640625" customWidth="1"/>
    <col min="2" max="2" width="11.33203125" customWidth="1"/>
  </cols>
  <sheetData>
    <row r="1" spans="1:11">
      <c r="A1" t="s">
        <v>1</v>
      </c>
    </row>
    <row r="2" spans="1:11">
      <c r="B2" t="s">
        <v>11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K2" t="s">
        <v>16</v>
      </c>
    </row>
    <row r="3" spans="1:11">
      <c r="A3">
        <v>1985</v>
      </c>
      <c r="B3" s="2">
        <v>1102862</v>
      </c>
      <c r="C3" s="1">
        <v>12286</v>
      </c>
      <c r="D3" s="1">
        <v>2036</v>
      </c>
      <c r="E3">
        <v>4</v>
      </c>
      <c r="F3">
        <v>10</v>
      </c>
      <c r="H3">
        <v>407</v>
      </c>
      <c r="I3" s="1">
        <f>SUM(D3:H3)</f>
        <v>2457</v>
      </c>
    </row>
    <row r="4" spans="1:11">
      <c r="A4">
        <v>1986</v>
      </c>
      <c r="B4" s="2">
        <v>1224137</v>
      </c>
      <c r="C4" s="1">
        <v>13892</v>
      </c>
      <c r="D4" s="1">
        <v>2109</v>
      </c>
      <c r="E4">
        <v>1</v>
      </c>
      <c r="F4">
        <v>3</v>
      </c>
      <c r="H4">
        <v>473</v>
      </c>
      <c r="I4" s="1">
        <f t="shared" ref="I4:I28" si="0">SUM(D4:H4)</f>
        <v>2586</v>
      </c>
    </row>
    <row r="5" spans="1:11">
      <c r="A5">
        <v>1987</v>
      </c>
      <c r="B5" s="2">
        <v>1288674</v>
      </c>
      <c r="C5" s="1">
        <v>14308</v>
      </c>
      <c r="D5" s="1">
        <v>1951</v>
      </c>
      <c r="E5">
        <v>2</v>
      </c>
      <c r="F5">
        <v>11</v>
      </c>
      <c r="H5">
        <v>456</v>
      </c>
      <c r="I5" s="1">
        <f t="shared" si="0"/>
        <v>2420</v>
      </c>
    </row>
    <row r="6" spans="1:11">
      <c r="A6">
        <v>1988</v>
      </c>
      <c r="B6" s="2">
        <v>1432916</v>
      </c>
      <c r="C6" s="1">
        <v>15914</v>
      </c>
      <c r="D6" s="1">
        <v>2064</v>
      </c>
      <c r="E6">
        <v>2</v>
      </c>
      <c r="F6">
        <v>7</v>
      </c>
      <c r="H6">
        <v>576</v>
      </c>
      <c r="I6" s="1">
        <f t="shared" si="0"/>
        <v>2649</v>
      </c>
    </row>
    <row r="7" spans="1:11">
      <c r="A7">
        <v>1989</v>
      </c>
      <c r="B7" s="2">
        <v>1564800</v>
      </c>
      <c r="C7" s="1">
        <v>24426</v>
      </c>
      <c r="D7" s="1">
        <v>1868</v>
      </c>
      <c r="E7">
        <v>7</v>
      </c>
      <c r="F7">
        <v>9</v>
      </c>
      <c r="H7">
        <v>543</v>
      </c>
      <c r="I7" s="1">
        <f t="shared" si="0"/>
        <v>2427</v>
      </c>
    </row>
    <row r="8" spans="1:11">
      <c r="A8">
        <v>1990</v>
      </c>
      <c r="B8" s="2">
        <v>1635907</v>
      </c>
      <c r="C8" s="1">
        <v>31648</v>
      </c>
      <c r="D8" s="1">
        <v>2468</v>
      </c>
      <c r="E8">
        <v>7</v>
      </c>
      <c r="F8">
        <v>20</v>
      </c>
      <c r="H8">
        <v>691</v>
      </c>
      <c r="I8" s="1">
        <f t="shared" si="0"/>
        <v>3186</v>
      </c>
    </row>
    <row r="9" spans="1:11">
      <c r="A9">
        <v>1991</v>
      </c>
      <c r="B9" s="2">
        <v>1661738</v>
      </c>
      <c r="C9" s="1">
        <v>32291</v>
      </c>
      <c r="D9" s="1">
        <v>3469</v>
      </c>
      <c r="E9">
        <v>6</v>
      </c>
      <c r="F9">
        <v>13</v>
      </c>
      <c r="H9">
        <v>839</v>
      </c>
      <c r="I9" s="1">
        <f t="shared" si="0"/>
        <v>4327</v>
      </c>
    </row>
    <row r="10" spans="1:11">
      <c r="A10">
        <v>1992</v>
      </c>
      <c r="B10" s="2">
        <v>1610834</v>
      </c>
      <c r="C10" s="1">
        <v>31481</v>
      </c>
      <c r="D10" s="1">
        <v>4362</v>
      </c>
      <c r="E10">
        <v>15</v>
      </c>
      <c r="F10">
        <v>16</v>
      </c>
      <c r="H10" s="1">
        <v>1232</v>
      </c>
      <c r="I10" s="1">
        <f t="shared" si="0"/>
        <v>5625</v>
      </c>
    </row>
    <row r="11" spans="1:11">
      <c r="A11">
        <v>1993</v>
      </c>
      <c r="B11" s="2">
        <v>1563060</v>
      </c>
      <c r="C11" s="1">
        <v>33998</v>
      </c>
      <c r="D11" s="1">
        <v>5143</v>
      </c>
      <c r="E11">
        <v>15</v>
      </c>
      <c r="H11" s="1">
        <v>1142</v>
      </c>
      <c r="I11" s="1">
        <f t="shared" si="0"/>
        <v>6300</v>
      </c>
    </row>
    <row r="12" spans="1:11">
      <c r="A12">
        <v>1994</v>
      </c>
      <c r="B12" s="2">
        <v>1539287</v>
      </c>
      <c r="C12" s="1">
        <v>43467</v>
      </c>
      <c r="D12" s="1">
        <v>6797</v>
      </c>
      <c r="E12">
        <v>38</v>
      </c>
      <c r="H12" s="1">
        <v>1254</v>
      </c>
      <c r="I12" s="1">
        <f t="shared" si="0"/>
        <v>8089</v>
      </c>
      <c r="K12">
        <v>11</v>
      </c>
    </row>
    <row r="13" spans="1:11">
      <c r="A13">
        <v>1995</v>
      </c>
      <c r="B13" s="2">
        <v>1472441</v>
      </c>
      <c r="C13" s="1">
        <v>48830</v>
      </c>
      <c r="D13" s="1">
        <v>6049</v>
      </c>
      <c r="E13">
        <v>40</v>
      </c>
      <c r="H13" s="1">
        <v>1169</v>
      </c>
      <c r="I13" s="1">
        <f t="shared" si="0"/>
        <v>7258</v>
      </c>
      <c r="K13">
        <v>14</v>
      </c>
    </row>
    <row r="14" spans="1:11">
      <c r="A14">
        <v>1996</v>
      </c>
      <c r="B14" s="2">
        <v>1394238</v>
      </c>
      <c r="C14" s="1">
        <v>41034</v>
      </c>
      <c r="D14" s="1">
        <v>6016</v>
      </c>
      <c r="E14">
        <v>39</v>
      </c>
      <c r="H14" s="1">
        <v>1611</v>
      </c>
      <c r="I14" s="1">
        <f t="shared" si="0"/>
        <v>7666</v>
      </c>
      <c r="K14">
        <v>8</v>
      </c>
    </row>
    <row r="15" spans="1:11">
      <c r="A15">
        <v>1997</v>
      </c>
      <c r="B15" s="2">
        <v>1354189</v>
      </c>
      <c r="C15" s="1">
        <v>44201</v>
      </c>
      <c r="D15" s="1">
        <v>6819</v>
      </c>
      <c r="E15">
        <v>54</v>
      </c>
      <c r="F15">
        <v>20</v>
      </c>
      <c r="H15" s="1">
        <v>1796</v>
      </c>
      <c r="I15" s="1">
        <f t="shared" si="0"/>
        <v>8689</v>
      </c>
    </row>
    <row r="16" spans="1:11">
      <c r="A16">
        <v>1998</v>
      </c>
      <c r="B16" s="2">
        <v>1242781</v>
      </c>
      <c r="C16" s="1">
        <v>40391</v>
      </c>
      <c r="D16" s="1">
        <v>5704</v>
      </c>
      <c r="E16">
        <v>56</v>
      </c>
      <c r="F16">
        <v>13</v>
      </c>
      <c r="G16">
        <v>11</v>
      </c>
      <c r="H16" s="1">
        <v>1671</v>
      </c>
      <c r="I16" s="1">
        <f t="shared" si="0"/>
        <v>7455</v>
      </c>
      <c r="K16">
        <v>24</v>
      </c>
    </row>
    <row r="17" spans="1:11">
      <c r="A17">
        <v>1999</v>
      </c>
      <c r="B17" s="2">
        <v>1152075</v>
      </c>
      <c r="C17" s="1">
        <v>38247</v>
      </c>
      <c r="D17" s="1">
        <v>4839</v>
      </c>
      <c r="E17">
        <v>82</v>
      </c>
      <c r="F17">
        <v>16</v>
      </c>
      <c r="G17">
        <v>6</v>
      </c>
      <c r="H17" s="1">
        <v>1491</v>
      </c>
      <c r="I17" s="1">
        <f t="shared" si="0"/>
        <v>6434</v>
      </c>
      <c r="K17">
        <v>33</v>
      </c>
    </row>
    <row r="18" spans="1:11">
      <c r="A18">
        <v>2000</v>
      </c>
      <c r="B18" s="2">
        <v>1160002</v>
      </c>
      <c r="C18" s="1">
        <v>43204</v>
      </c>
      <c r="D18" s="1">
        <v>5913</v>
      </c>
      <c r="E18">
        <v>71</v>
      </c>
      <c r="F18">
        <v>20</v>
      </c>
      <c r="G18">
        <v>0</v>
      </c>
      <c r="H18" s="1">
        <v>1722</v>
      </c>
      <c r="I18" s="1">
        <f t="shared" si="0"/>
        <v>7726</v>
      </c>
      <c r="K18">
        <v>12</v>
      </c>
    </row>
    <row r="19" spans="1:11">
      <c r="A19">
        <v>2001</v>
      </c>
      <c r="B19" s="2">
        <v>1228391</v>
      </c>
      <c r="C19" s="1">
        <v>52203</v>
      </c>
      <c r="D19" s="1">
        <v>7164</v>
      </c>
      <c r="E19">
        <v>116</v>
      </c>
      <c r="F19">
        <v>23</v>
      </c>
      <c r="G19">
        <v>2</v>
      </c>
      <c r="H19" s="1">
        <v>2274</v>
      </c>
      <c r="I19" s="1">
        <f t="shared" si="0"/>
        <v>9579</v>
      </c>
      <c r="K19">
        <v>5</v>
      </c>
    </row>
    <row r="20" spans="1:11">
      <c r="A20">
        <v>2002</v>
      </c>
      <c r="B20" s="2">
        <v>1246646</v>
      </c>
      <c r="C20" s="1">
        <v>57668</v>
      </c>
      <c r="D20" s="1">
        <v>6206</v>
      </c>
      <c r="E20">
        <v>137</v>
      </c>
      <c r="F20">
        <v>37</v>
      </c>
      <c r="G20">
        <v>0</v>
      </c>
      <c r="H20" s="1">
        <v>2201</v>
      </c>
      <c r="I20" s="1">
        <f t="shared" si="0"/>
        <v>8581</v>
      </c>
      <c r="K20">
        <v>13</v>
      </c>
    </row>
    <row r="21" spans="1:11">
      <c r="A21">
        <v>2003</v>
      </c>
      <c r="B21" s="2">
        <v>1261226</v>
      </c>
      <c r="C21" s="1">
        <v>56997</v>
      </c>
      <c r="D21" s="1">
        <v>6359</v>
      </c>
      <c r="E21">
        <v>129</v>
      </c>
      <c r="F21">
        <v>46</v>
      </c>
      <c r="G21">
        <v>9</v>
      </c>
      <c r="H21" s="1">
        <v>1758</v>
      </c>
      <c r="I21" s="1">
        <f t="shared" si="0"/>
        <v>8301</v>
      </c>
      <c r="K21">
        <v>2</v>
      </c>
    </row>
    <row r="22" spans="1:11">
      <c r="A22">
        <v>2004</v>
      </c>
      <c r="B22" s="2">
        <v>1237851</v>
      </c>
      <c r="C22" s="1">
        <v>55306</v>
      </c>
      <c r="D22" s="1">
        <v>6338</v>
      </c>
      <c r="E22">
        <v>124</v>
      </c>
      <c r="F22">
        <v>54</v>
      </c>
      <c r="G22">
        <v>18</v>
      </c>
      <c r="H22" s="1">
        <v>1382</v>
      </c>
      <c r="I22" s="1">
        <f t="shared" si="0"/>
        <v>7916</v>
      </c>
      <c r="K22">
        <v>13</v>
      </c>
    </row>
    <row r="23" spans="1:11">
      <c r="A23">
        <v>2005</v>
      </c>
      <c r="B23" s="2">
        <v>1235859</v>
      </c>
      <c r="C23" s="1">
        <v>54905</v>
      </c>
      <c r="D23" s="1">
        <v>6527</v>
      </c>
      <c r="E23">
        <v>163</v>
      </c>
      <c r="F23">
        <v>69</v>
      </c>
      <c r="G23">
        <v>25</v>
      </c>
      <c r="H23" s="1">
        <v>1462</v>
      </c>
      <c r="I23" s="1">
        <f t="shared" si="0"/>
        <v>8246</v>
      </c>
      <c r="K23">
        <v>15</v>
      </c>
    </row>
    <row r="24" spans="1:11">
      <c r="A24">
        <v>2006</v>
      </c>
      <c r="B24" s="2">
        <v>1198245</v>
      </c>
      <c r="C24" s="1">
        <v>56650</v>
      </c>
      <c r="D24" s="1">
        <v>7376</v>
      </c>
      <c r="E24">
        <v>136</v>
      </c>
      <c r="F24">
        <v>62</v>
      </c>
      <c r="G24">
        <v>43</v>
      </c>
      <c r="H24" s="1">
        <v>1794</v>
      </c>
      <c r="I24" s="1">
        <f t="shared" si="0"/>
        <v>9411</v>
      </c>
      <c r="K24">
        <v>10</v>
      </c>
    </row>
    <row r="25" spans="1:11">
      <c r="A25">
        <v>2007</v>
      </c>
      <c r="B25" s="2">
        <v>1100472</v>
      </c>
      <c r="C25" s="1">
        <v>50244</v>
      </c>
      <c r="D25" s="1">
        <v>6767</v>
      </c>
      <c r="E25">
        <v>128</v>
      </c>
      <c r="F25">
        <v>45</v>
      </c>
      <c r="G25">
        <v>42</v>
      </c>
      <c r="H25" s="1">
        <v>1682</v>
      </c>
      <c r="I25" s="1">
        <f t="shared" si="0"/>
        <v>8664</v>
      </c>
      <c r="K25">
        <v>10</v>
      </c>
    </row>
    <row r="26" spans="1:11">
      <c r="A26">
        <v>2008</v>
      </c>
      <c r="B26" s="2">
        <v>959059</v>
      </c>
      <c r="C26" s="1">
        <v>38587</v>
      </c>
      <c r="D26" s="1">
        <v>5808</v>
      </c>
      <c r="E26">
        <v>101</v>
      </c>
      <c r="F26">
        <v>38</v>
      </c>
      <c r="G26">
        <v>24</v>
      </c>
      <c r="H26" s="1">
        <v>1471</v>
      </c>
      <c r="I26" s="1">
        <f t="shared" si="0"/>
        <v>7442</v>
      </c>
      <c r="K26">
        <v>13</v>
      </c>
    </row>
    <row r="27" spans="1:11">
      <c r="A27">
        <v>2009</v>
      </c>
      <c r="B27" s="2">
        <v>795652</v>
      </c>
      <c r="C27" s="1">
        <v>26437</v>
      </c>
      <c r="D27" s="1">
        <v>3564</v>
      </c>
      <c r="E27">
        <v>89</v>
      </c>
      <c r="F27">
        <v>33</v>
      </c>
      <c r="G27">
        <v>23</v>
      </c>
      <c r="H27" s="1">
        <v>1026</v>
      </c>
      <c r="I27" s="1">
        <f t="shared" si="0"/>
        <v>4735</v>
      </c>
      <c r="K27">
        <v>24</v>
      </c>
    </row>
    <row r="28" spans="1:11">
      <c r="A28">
        <v>2010</v>
      </c>
      <c r="B28" s="2">
        <v>739565</v>
      </c>
      <c r="C28" s="1">
        <v>21733</v>
      </c>
      <c r="D28" s="1">
        <v>3433</v>
      </c>
      <c r="E28">
        <v>70</v>
      </c>
      <c r="F28">
        <v>26</v>
      </c>
      <c r="G28">
        <v>22</v>
      </c>
      <c r="H28">
        <v>920</v>
      </c>
      <c r="I28" s="1">
        <f t="shared" si="0"/>
        <v>4471</v>
      </c>
      <c r="K28">
        <v>22</v>
      </c>
    </row>
    <row r="29" spans="1:11">
      <c r="A29">
        <v>2011</v>
      </c>
      <c r="B29" s="2">
        <v>715373</v>
      </c>
      <c r="C29" s="1">
        <v>19829</v>
      </c>
      <c r="D29" s="1">
        <v>2746</v>
      </c>
      <c r="E29">
        <v>83</v>
      </c>
      <c r="F29">
        <v>26</v>
      </c>
      <c r="G29">
        <v>13</v>
      </c>
      <c r="H29">
        <v>847</v>
      </c>
      <c r="I29" s="1">
        <f>SUM(D29:H29)</f>
        <v>3715</v>
      </c>
      <c r="K29">
        <v>37</v>
      </c>
    </row>
    <row r="30" spans="1:11">
      <c r="A30">
        <v>2012</v>
      </c>
      <c r="C30" s="1">
        <v>17533</v>
      </c>
      <c r="D30">
        <v>2499</v>
      </c>
      <c r="E30">
        <v>83</v>
      </c>
      <c r="F30">
        <v>31</v>
      </c>
      <c r="G30">
        <v>15</v>
      </c>
      <c r="H30">
        <v>566</v>
      </c>
      <c r="I30" s="1">
        <f>SUM(D30:H30)</f>
        <v>3194</v>
      </c>
      <c r="K30">
        <v>44</v>
      </c>
    </row>
    <row r="33" spans="1:9">
      <c r="A33" t="s">
        <v>0</v>
      </c>
      <c r="B33" s="1">
        <f>AVERAGE(B3:B30)</f>
        <v>1263640</v>
      </c>
      <c r="C33" s="1">
        <f>AVERAGE(C3:C30)</f>
        <v>36346.785714285717</v>
      </c>
      <c r="D33" s="1">
        <f>AVERAGE(D3:D29)</f>
        <v>4810.9259259259261</v>
      </c>
      <c r="E33" s="1">
        <f>AVERAGE(E3:E29)</f>
        <v>63.518518518518519</v>
      </c>
      <c r="F33" s="1">
        <f>AVERAGE(F3:F30)</f>
        <v>27</v>
      </c>
      <c r="G33" s="1">
        <f>AVERAGE(G3:G30)</f>
        <v>16.866666666666667</v>
      </c>
      <c r="H33" s="1">
        <f>AVERAGE(H3:H30)</f>
        <v>1230.5714285714287</v>
      </c>
      <c r="I33" s="1">
        <f>AVERAGE(I3:I29)</f>
        <v>6161.2962962962965</v>
      </c>
    </row>
    <row r="35" spans="1:9">
      <c r="A35" t="s">
        <v>8</v>
      </c>
      <c r="B35" t="s">
        <v>12</v>
      </c>
      <c r="C35" t="s">
        <v>9</v>
      </c>
      <c r="D35" t="s">
        <v>13</v>
      </c>
      <c r="E35" t="s">
        <v>14</v>
      </c>
      <c r="G35" t="s">
        <v>17</v>
      </c>
      <c r="H35" t="s">
        <v>15</v>
      </c>
      <c r="I35" t="s">
        <v>13</v>
      </c>
    </row>
  </sheetData>
  <conditionalFormatting sqref="C3:C30">
    <cfRule type="aboveAverage" dxfId="7" priority="8" aboveAverage="0"/>
  </conditionalFormatting>
  <conditionalFormatting sqref="D3:D29">
    <cfRule type="aboveAverage" dxfId="6" priority="7" aboveAverage="0"/>
  </conditionalFormatting>
  <conditionalFormatting sqref="E3:E29">
    <cfRule type="aboveAverage" dxfId="5" priority="6" aboveAverage="0"/>
  </conditionalFormatting>
  <conditionalFormatting sqref="F3:F29">
    <cfRule type="aboveAverage" dxfId="4" priority="5" aboveAverage="0"/>
  </conditionalFormatting>
  <conditionalFormatting sqref="G3:G30">
    <cfRule type="aboveAverage" dxfId="3" priority="4" aboveAverage="0"/>
  </conditionalFormatting>
  <conditionalFormatting sqref="H3:H29">
    <cfRule type="aboveAverage" dxfId="2" priority="3" aboveAverage="0"/>
  </conditionalFormatting>
  <conditionalFormatting sqref="I3:I30">
    <cfRule type="aboveAverage" dxfId="1" priority="2" aboveAverage="0"/>
  </conditionalFormatting>
  <conditionalFormatting sqref="B3:B30">
    <cfRule type="aboveAverage" dxfId="0" priority="1" aboveAverage="0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Tucson Newspapers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User</dc:creator>
  <cp:lastModifiedBy>Star User</cp:lastModifiedBy>
  <dcterms:created xsi:type="dcterms:W3CDTF">2013-08-27T16:07:55Z</dcterms:created>
  <dcterms:modified xsi:type="dcterms:W3CDTF">2013-09-11T21:06:07Z</dcterms:modified>
</cp:coreProperties>
</file>