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la-my.sharepoint.com/personal/6498901363_student_chula_ac_th/Documents/"/>
    </mc:Choice>
  </mc:AlternateContent>
  <xr:revisionPtr revIDLastSave="0" documentId="8_{7D14FB41-7301-C447-9B79-0AB1EA375F4F}" xr6:coauthVersionLast="48" xr6:coauthVersionMax="48" xr10:uidLastSave="{00000000-0000-0000-0000-000000000000}"/>
  <bookViews>
    <workbookView xWindow="4040" yWindow="1480" windowWidth="28800" windowHeight="17500" xr2:uid="{F16495BA-FADD-2C46-9B76-60225320ABF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38" i="1" l="1"/>
  <c r="Z738" i="1" s="1"/>
  <c r="W738" i="1"/>
  <c r="O738" i="1"/>
  <c r="Y737" i="1"/>
  <c r="Z737" i="1" s="1"/>
  <c r="W737" i="1"/>
  <c r="O737" i="1"/>
  <c r="Y736" i="1"/>
  <c r="Z736" i="1" s="1"/>
  <c r="W736" i="1"/>
  <c r="O736" i="1"/>
  <c r="Y735" i="1"/>
  <c r="Z735" i="1" s="1"/>
  <c r="W735" i="1"/>
  <c r="O735" i="1"/>
  <c r="Y734" i="1"/>
  <c r="Z734" i="1" s="1"/>
  <c r="W734" i="1"/>
  <c r="O734" i="1"/>
  <c r="Y733" i="1"/>
  <c r="Z733" i="1" s="1"/>
  <c r="W733" i="1"/>
  <c r="O733" i="1"/>
  <c r="Y732" i="1"/>
  <c r="Z732" i="1" s="1"/>
  <c r="W732" i="1"/>
  <c r="O732" i="1"/>
  <c r="Y731" i="1"/>
  <c r="Z731" i="1" s="1"/>
  <c r="W731" i="1"/>
  <c r="O731" i="1"/>
  <c r="W730" i="1"/>
  <c r="O730" i="1"/>
  <c r="Y729" i="1"/>
  <c r="Z729" i="1" s="1"/>
  <c r="W729" i="1"/>
  <c r="O729" i="1"/>
  <c r="Y728" i="1"/>
  <c r="Z728" i="1" s="1"/>
  <c r="W728" i="1"/>
  <c r="O728" i="1"/>
  <c r="W727" i="1"/>
  <c r="O727" i="1"/>
  <c r="Y726" i="1"/>
  <c r="Z726" i="1" s="1"/>
  <c r="W726" i="1"/>
  <c r="O726" i="1"/>
  <c r="Y725" i="1"/>
  <c r="Z725" i="1" s="1"/>
  <c r="W725" i="1"/>
  <c r="O725" i="1"/>
  <c r="Y724" i="1"/>
  <c r="Z724" i="1" s="1"/>
  <c r="W724" i="1"/>
  <c r="O724" i="1"/>
  <c r="Y723" i="1"/>
  <c r="Z723" i="1" s="1"/>
  <c r="W723" i="1"/>
  <c r="O723" i="1"/>
  <c r="Y722" i="1"/>
  <c r="Z722" i="1" s="1"/>
  <c r="W722" i="1"/>
  <c r="O722" i="1"/>
  <c r="Y721" i="1"/>
  <c r="Z721" i="1" s="1"/>
  <c r="W721" i="1"/>
  <c r="O721" i="1"/>
  <c r="Y720" i="1"/>
  <c r="Z720" i="1" s="1"/>
  <c r="W720" i="1"/>
  <c r="O720" i="1"/>
  <c r="Y719" i="1"/>
  <c r="Z719" i="1" s="1"/>
  <c r="W719" i="1"/>
  <c r="O719" i="1"/>
  <c r="Y718" i="1"/>
  <c r="Z718" i="1" s="1"/>
  <c r="W718" i="1"/>
  <c r="O718" i="1"/>
  <c r="W717" i="1"/>
  <c r="O717" i="1"/>
  <c r="Y716" i="1"/>
  <c r="Z716" i="1" s="1"/>
  <c r="W716" i="1"/>
  <c r="O716" i="1"/>
  <c r="Y715" i="1"/>
  <c r="Z715" i="1" s="1"/>
  <c r="W715" i="1"/>
  <c r="O715" i="1"/>
  <c r="Y714" i="1"/>
  <c r="Z714" i="1" s="1"/>
  <c r="W714" i="1"/>
  <c r="O714" i="1"/>
  <c r="Y713" i="1"/>
  <c r="Z713" i="1" s="1"/>
  <c r="W713" i="1"/>
  <c r="O713" i="1"/>
  <c r="Y712" i="1"/>
  <c r="Z712" i="1" s="1"/>
  <c r="W712" i="1"/>
  <c r="O712" i="1"/>
  <c r="W711" i="1"/>
  <c r="O711" i="1"/>
  <c r="W710" i="1"/>
  <c r="O710" i="1"/>
  <c r="Y709" i="1"/>
  <c r="Z709" i="1" s="1"/>
  <c r="W709" i="1"/>
  <c r="O709" i="1"/>
  <c r="Y708" i="1"/>
  <c r="Z708" i="1" s="1"/>
  <c r="W708" i="1"/>
  <c r="O708" i="1"/>
  <c r="Y707" i="1"/>
  <c r="Z707" i="1" s="1"/>
  <c r="W707" i="1"/>
  <c r="O707" i="1"/>
  <c r="Y706" i="1"/>
  <c r="Z706" i="1" s="1"/>
  <c r="W706" i="1"/>
  <c r="O706" i="1"/>
  <c r="Y705" i="1"/>
  <c r="Z705" i="1" s="1"/>
  <c r="W705" i="1"/>
  <c r="O705" i="1"/>
  <c r="X704" i="1"/>
  <c r="Y704" i="1" s="1"/>
  <c r="Z704" i="1" s="1"/>
  <c r="W704" i="1"/>
  <c r="O704" i="1"/>
  <c r="W703" i="1"/>
  <c r="O703" i="1"/>
  <c r="Y702" i="1"/>
  <c r="Z702" i="1" s="1"/>
  <c r="W702" i="1"/>
  <c r="O702" i="1"/>
  <c r="Y701" i="1"/>
  <c r="Z701" i="1" s="1"/>
  <c r="W701" i="1"/>
  <c r="O701" i="1"/>
  <c r="W700" i="1"/>
  <c r="O700" i="1"/>
  <c r="W699" i="1"/>
  <c r="O699" i="1"/>
  <c r="Y698" i="1"/>
  <c r="Z698" i="1" s="1"/>
  <c r="W698" i="1"/>
  <c r="O698" i="1"/>
  <c r="Y697" i="1"/>
  <c r="Z697" i="1" s="1"/>
  <c r="W697" i="1"/>
  <c r="O697" i="1"/>
  <c r="Y696" i="1"/>
  <c r="Z696" i="1" s="1"/>
  <c r="W696" i="1"/>
  <c r="O696" i="1"/>
  <c r="Y695" i="1"/>
  <c r="Z695" i="1" s="1"/>
  <c r="W695" i="1"/>
  <c r="O695" i="1"/>
  <c r="Y694" i="1"/>
  <c r="Z694" i="1" s="1"/>
  <c r="W694" i="1"/>
  <c r="O694" i="1"/>
  <c r="Y693" i="1"/>
  <c r="Z693" i="1" s="1"/>
  <c r="W693" i="1"/>
  <c r="O693" i="1"/>
  <c r="Y692" i="1"/>
  <c r="Z692" i="1" s="1"/>
  <c r="W692" i="1"/>
  <c r="O692" i="1"/>
  <c r="Y691" i="1"/>
  <c r="Z691" i="1" s="1"/>
  <c r="W691" i="1"/>
  <c r="O691" i="1"/>
  <c r="Y690" i="1"/>
  <c r="Z690" i="1" s="1"/>
  <c r="W690" i="1"/>
  <c r="O690" i="1"/>
  <c r="Y689" i="1"/>
  <c r="Z689" i="1" s="1"/>
  <c r="W689" i="1"/>
  <c r="O689" i="1"/>
  <c r="Y688" i="1"/>
  <c r="Z688" i="1" s="1"/>
  <c r="W688" i="1"/>
  <c r="O688" i="1"/>
  <c r="Y687" i="1"/>
  <c r="Z687" i="1" s="1"/>
  <c r="W687" i="1"/>
  <c r="O687" i="1"/>
  <c r="Y686" i="1"/>
  <c r="Z686" i="1" s="1"/>
  <c r="W686" i="1"/>
  <c r="O686" i="1"/>
  <c r="Y685" i="1"/>
  <c r="Z685" i="1" s="1"/>
  <c r="W685" i="1"/>
  <c r="O685" i="1"/>
  <c r="W684" i="1"/>
  <c r="O684" i="1"/>
  <c r="Y683" i="1"/>
  <c r="Z683" i="1" s="1"/>
  <c r="W683" i="1"/>
  <c r="O683" i="1"/>
  <c r="Y682" i="1"/>
  <c r="Z682" i="1" s="1"/>
  <c r="W682" i="1"/>
  <c r="O682" i="1"/>
  <c r="Y681" i="1"/>
  <c r="Z681" i="1" s="1"/>
  <c r="W681" i="1"/>
  <c r="O681" i="1"/>
  <c r="Y680" i="1"/>
  <c r="Z680" i="1" s="1"/>
  <c r="W680" i="1"/>
  <c r="O680" i="1"/>
  <c r="Y679" i="1"/>
  <c r="Z679" i="1" s="1"/>
  <c r="W679" i="1"/>
  <c r="O679" i="1"/>
  <c r="Y678" i="1"/>
  <c r="Z678" i="1" s="1"/>
  <c r="W678" i="1"/>
  <c r="O678" i="1"/>
  <c r="W677" i="1"/>
  <c r="O677" i="1"/>
  <c r="Y676" i="1"/>
  <c r="Z676" i="1" s="1"/>
  <c r="W676" i="1"/>
  <c r="O676" i="1"/>
  <c r="Y675" i="1"/>
  <c r="Z675" i="1" s="1"/>
  <c r="W675" i="1"/>
  <c r="O675" i="1"/>
  <c r="Y674" i="1"/>
  <c r="Z674" i="1" s="1"/>
  <c r="W674" i="1"/>
  <c r="O674" i="1"/>
  <c r="Y673" i="1"/>
  <c r="Z673" i="1" s="1"/>
  <c r="W673" i="1"/>
  <c r="O673" i="1"/>
  <c r="Y672" i="1"/>
  <c r="Z672" i="1" s="1"/>
  <c r="W672" i="1"/>
  <c r="O672" i="1"/>
  <c r="W671" i="1"/>
  <c r="O671" i="1"/>
  <c r="Y670" i="1"/>
  <c r="Z670" i="1" s="1"/>
  <c r="W670" i="1"/>
  <c r="O670" i="1"/>
  <c r="Y669" i="1"/>
  <c r="Z669" i="1" s="1"/>
  <c r="W669" i="1"/>
  <c r="O669" i="1"/>
  <c r="Y668" i="1"/>
  <c r="Z668" i="1" s="1"/>
  <c r="W668" i="1"/>
  <c r="O668" i="1"/>
  <c r="Y667" i="1"/>
  <c r="Z667" i="1" s="1"/>
  <c r="W667" i="1"/>
  <c r="O667" i="1"/>
  <c r="Y666" i="1"/>
  <c r="Z666" i="1" s="1"/>
  <c r="W666" i="1"/>
  <c r="O666" i="1"/>
  <c r="Y665" i="1"/>
  <c r="Z665" i="1" s="1"/>
  <c r="W665" i="1"/>
  <c r="O665" i="1"/>
  <c r="Y664" i="1"/>
  <c r="Z664" i="1" s="1"/>
  <c r="W664" i="1"/>
  <c r="O664" i="1"/>
  <c r="Y663" i="1"/>
  <c r="Z663" i="1" s="1"/>
  <c r="W663" i="1"/>
  <c r="O663" i="1"/>
  <c r="Y662" i="1"/>
  <c r="Z662" i="1" s="1"/>
  <c r="W662" i="1"/>
  <c r="O662" i="1"/>
  <c r="W661" i="1"/>
  <c r="O661" i="1"/>
  <c r="Y660" i="1"/>
  <c r="Z660" i="1" s="1"/>
  <c r="W660" i="1"/>
  <c r="O660" i="1"/>
  <c r="Y659" i="1"/>
  <c r="Z659" i="1" s="1"/>
  <c r="W659" i="1"/>
  <c r="O659" i="1"/>
  <c r="W658" i="1"/>
  <c r="O658" i="1"/>
  <c r="W657" i="1"/>
  <c r="O657" i="1"/>
  <c r="Y656" i="1"/>
  <c r="Z656" i="1" s="1"/>
  <c r="W656" i="1"/>
  <c r="O656" i="1"/>
  <c r="Y655" i="1"/>
  <c r="Z655" i="1" s="1"/>
  <c r="W655" i="1"/>
  <c r="O655" i="1"/>
  <c r="Y654" i="1"/>
  <c r="Z654" i="1" s="1"/>
  <c r="W654" i="1"/>
  <c r="O654" i="1"/>
  <c r="Y653" i="1"/>
  <c r="Z653" i="1" s="1"/>
  <c r="W653" i="1"/>
  <c r="O653" i="1"/>
  <c r="Y652" i="1"/>
  <c r="O652" i="1"/>
  <c r="Y651" i="1"/>
  <c r="Z651" i="1" s="1"/>
  <c r="W651" i="1"/>
  <c r="O651" i="1"/>
  <c r="W650" i="1"/>
  <c r="O650" i="1"/>
  <c r="W649" i="1"/>
  <c r="O649" i="1"/>
  <c r="Y648" i="1"/>
  <c r="Z648" i="1" s="1"/>
  <c r="W648" i="1"/>
  <c r="O648" i="1"/>
  <c r="W647" i="1"/>
  <c r="O647" i="1"/>
  <c r="Y646" i="1"/>
  <c r="Z646" i="1" s="1"/>
  <c r="W646" i="1"/>
  <c r="O646" i="1"/>
  <c r="Y645" i="1"/>
  <c r="Z645" i="1" s="1"/>
  <c r="W645" i="1"/>
  <c r="O645" i="1"/>
  <c r="W644" i="1"/>
  <c r="O644" i="1"/>
  <c r="W643" i="1"/>
  <c r="O643" i="1"/>
  <c r="Y642" i="1"/>
  <c r="Z642" i="1" s="1"/>
  <c r="W642" i="1"/>
  <c r="O642" i="1"/>
  <c r="Y641" i="1"/>
  <c r="Z641" i="1" s="1"/>
  <c r="W641" i="1"/>
  <c r="O641" i="1"/>
  <c r="Y640" i="1"/>
  <c r="Z640" i="1" s="1"/>
  <c r="W640" i="1"/>
  <c r="O640" i="1"/>
  <c r="W639" i="1"/>
  <c r="O639" i="1"/>
  <c r="Y638" i="1"/>
  <c r="Z638" i="1" s="1"/>
  <c r="W638" i="1"/>
  <c r="O638" i="1"/>
  <c r="Y637" i="1"/>
  <c r="Z637" i="1" s="1"/>
  <c r="W637" i="1"/>
  <c r="O637" i="1"/>
  <c r="W636" i="1"/>
  <c r="O636" i="1"/>
  <c r="Y635" i="1"/>
  <c r="Z635" i="1" s="1"/>
  <c r="W635" i="1"/>
  <c r="O635" i="1"/>
  <c r="Y634" i="1"/>
  <c r="Z634" i="1" s="1"/>
  <c r="W634" i="1"/>
  <c r="O634" i="1"/>
  <c r="Y633" i="1"/>
  <c r="Z633" i="1" s="1"/>
  <c r="W633" i="1"/>
  <c r="O633" i="1"/>
  <c r="Y632" i="1"/>
  <c r="Z632" i="1" s="1"/>
  <c r="W632" i="1"/>
  <c r="O632" i="1"/>
  <c r="Y631" i="1"/>
  <c r="Z631" i="1" s="1"/>
  <c r="W631" i="1"/>
  <c r="O631" i="1"/>
  <c r="Y630" i="1"/>
  <c r="Z630" i="1" s="1"/>
  <c r="W630" i="1"/>
  <c r="O630" i="1"/>
  <c r="Y629" i="1"/>
  <c r="Z629" i="1" s="1"/>
  <c r="W629" i="1"/>
  <c r="O629" i="1"/>
  <c r="Y628" i="1"/>
  <c r="Z628" i="1" s="1"/>
  <c r="W628" i="1"/>
  <c r="O628" i="1"/>
  <c r="Y627" i="1"/>
  <c r="Z627" i="1" s="1"/>
  <c r="W627" i="1"/>
  <c r="O627" i="1"/>
  <c r="Y626" i="1"/>
  <c r="Z626" i="1" s="1"/>
  <c r="W626" i="1"/>
  <c r="O626" i="1"/>
  <c r="Y625" i="1"/>
  <c r="Z625" i="1" s="1"/>
  <c r="W625" i="1"/>
  <c r="O625" i="1"/>
  <c r="O624" i="1"/>
  <c r="Y623" i="1"/>
  <c r="Z623" i="1" s="1"/>
  <c r="W623" i="1"/>
  <c r="O623" i="1"/>
  <c r="O622" i="1"/>
  <c r="Y621" i="1"/>
  <c r="Z621" i="1" s="1"/>
  <c r="W621" i="1"/>
  <c r="O621" i="1"/>
  <c r="Y620" i="1"/>
  <c r="Z620" i="1" s="1"/>
  <c r="O620" i="1"/>
  <c r="Y619" i="1"/>
  <c r="Z619" i="1" s="1"/>
  <c r="W619" i="1"/>
  <c r="O619" i="1"/>
  <c r="Y618" i="1"/>
  <c r="Z618" i="1" s="1"/>
  <c r="W618" i="1"/>
  <c r="O618" i="1"/>
  <c r="Y617" i="1"/>
  <c r="Z617" i="1" s="1"/>
  <c r="W617" i="1"/>
  <c r="O617" i="1"/>
  <c r="Y616" i="1"/>
  <c r="Z616" i="1" s="1"/>
  <c r="W616" i="1"/>
  <c r="O616" i="1"/>
  <c r="Y615" i="1"/>
  <c r="Z615" i="1" s="1"/>
  <c r="W615" i="1"/>
  <c r="O615" i="1"/>
  <c r="Y614" i="1"/>
  <c r="Z614" i="1" s="1"/>
  <c r="W614" i="1"/>
  <c r="O614" i="1"/>
  <c r="Y613" i="1"/>
  <c r="Z613" i="1" s="1"/>
  <c r="W613" i="1"/>
  <c r="O613" i="1"/>
  <c r="Y612" i="1"/>
  <c r="Z612" i="1" s="1"/>
  <c r="W612" i="1"/>
  <c r="O612" i="1"/>
  <c r="Y611" i="1"/>
  <c r="Z611" i="1" s="1"/>
  <c r="W611" i="1"/>
  <c r="O611" i="1"/>
  <c r="Y610" i="1"/>
  <c r="Z610" i="1" s="1"/>
  <c r="W610" i="1"/>
  <c r="O610" i="1"/>
  <c r="Y609" i="1"/>
  <c r="Z609" i="1" s="1"/>
  <c r="W609" i="1"/>
  <c r="O609" i="1"/>
  <c r="Y608" i="1"/>
  <c r="Z608" i="1" s="1"/>
  <c r="W608" i="1"/>
  <c r="O608" i="1"/>
  <c r="Y607" i="1"/>
  <c r="Z607" i="1" s="1"/>
  <c r="W607" i="1"/>
  <c r="O607" i="1"/>
  <c r="Y606" i="1"/>
  <c r="Z606" i="1" s="1"/>
  <c r="W606" i="1"/>
  <c r="O606" i="1"/>
  <c r="Y605" i="1"/>
  <c r="Z605" i="1" s="1"/>
  <c r="W605" i="1"/>
  <c r="O605" i="1"/>
  <c r="Y604" i="1"/>
  <c r="Z604" i="1" s="1"/>
  <c r="W604" i="1"/>
  <c r="O604" i="1"/>
  <c r="Y603" i="1"/>
  <c r="Z603" i="1" s="1"/>
  <c r="W603" i="1"/>
  <c r="O603" i="1"/>
  <c r="Y602" i="1"/>
  <c r="Z602" i="1" s="1"/>
  <c r="O602" i="1"/>
  <c r="Y601" i="1"/>
  <c r="Z601" i="1" s="1"/>
  <c r="W601" i="1"/>
  <c r="O601" i="1"/>
  <c r="Y600" i="1"/>
  <c r="Z600" i="1" s="1"/>
  <c r="W600" i="1"/>
  <c r="O600" i="1"/>
  <c r="Y599" i="1"/>
  <c r="Z599" i="1" s="1"/>
  <c r="W599" i="1"/>
  <c r="O599" i="1"/>
  <c r="Y598" i="1"/>
  <c r="Z598" i="1" s="1"/>
  <c r="W598" i="1"/>
  <c r="O598" i="1"/>
  <c r="Y597" i="1"/>
  <c r="Z597" i="1" s="1"/>
  <c r="W597" i="1"/>
  <c r="O597" i="1"/>
  <c r="Y596" i="1"/>
  <c r="Z596" i="1" s="1"/>
  <c r="W596" i="1"/>
  <c r="O596" i="1"/>
  <c r="Y595" i="1"/>
  <c r="Z595" i="1" s="1"/>
  <c r="W595" i="1"/>
  <c r="O595" i="1"/>
  <c r="Y594" i="1"/>
  <c r="Z594" i="1" s="1"/>
  <c r="W594" i="1"/>
  <c r="O594" i="1"/>
  <c r="Y593" i="1"/>
  <c r="Z593" i="1" s="1"/>
  <c r="W593" i="1"/>
  <c r="O593" i="1"/>
  <c r="Y592" i="1"/>
  <c r="Z592" i="1" s="1"/>
  <c r="W592" i="1"/>
  <c r="O592" i="1"/>
  <c r="W591" i="1"/>
  <c r="O591" i="1"/>
  <c r="Y590" i="1"/>
  <c r="Z590" i="1" s="1"/>
  <c r="W590" i="1"/>
  <c r="O590" i="1"/>
  <c r="Y589" i="1"/>
  <c r="Z589" i="1" s="1"/>
  <c r="W589" i="1"/>
  <c r="O589" i="1"/>
  <c r="Y588" i="1"/>
  <c r="Z588" i="1" s="1"/>
  <c r="W588" i="1"/>
  <c r="O588" i="1"/>
  <c r="Y587" i="1"/>
  <c r="Z587" i="1" s="1"/>
  <c r="W587" i="1"/>
  <c r="O587" i="1"/>
  <c r="Y586" i="1"/>
  <c r="Z586" i="1" s="1"/>
  <c r="W586" i="1"/>
  <c r="O586" i="1"/>
  <c r="Y585" i="1"/>
  <c r="Z585" i="1" s="1"/>
  <c r="W585" i="1"/>
  <c r="O585" i="1"/>
  <c r="Y584" i="1"/>
  <c r="Z584" i="1" s="1"/>
  <c r="W584" i="1"/>
  <c r="O584" i="1"/>
  <c r="Y583" i="1"/>
  <c r="Z583" i="1" s="1"/>
  <c r="W583" i="1"/>
  <c r="O583" i="1"/>
  <c r="Y582" i="1"/>
  <c r="Z582" i="1" s="1"/>
  <c r="W582" i="1"/>
  <c r="O582" i="1"/>
  <c r="Y581" i="1"/>
  <c r="Z581" i="1" s="1"/>
  <c r="W581" i="1"/>
  <c r="O581" i="1"/>
  <c r="Y580" i="1"/>
  <c r="Z580" i="1" s="1"/>
  <c r="W580" i="1"/>
  <c r="O580" i="1"/>
  <c r="Y579" i="1"/>
  <c r="Z579" i="1" s="1"/>
  <c r="W579" i="1"/>
  <c r="O579" i="1"/>
  <c r="Y578" i="1"/>
  <c r="Z578" i="1" s="1"/>
  <c r="W578" i="1"/>
  <c r="O578" i="1"/>
  <c r="Y577" i="1"/>
  <c r="Z577" i="1" s="1"/>
  <c r="W577" i="1"/>
  <c r="O577" i="1"/>
  <c r="Y576" i="1"/>
  <c r="Z576" i="1" s="1"/>
  <c r="W576" i="1"/>
  <c r="O576" i="1"/>
  <c r="W575" i="1"/>
  <c r="O575" i="1"/>
  <c r="W574" i="1"/>
  <c r="O574" i="1"/>
  <c r="Y573" i="1"/>
  <c r="Z573" i="1" s="1"/>
  <c r="W573" i="1"/>
  <c r="O573" i="1"/>
  <c r="Y572" i="1"/>
  <c r="Z572" i="1" s="1"/>
  <c r="W572" i="1"/>
  <c r="O572" i="1"/>
  <c r="Y571" i="1"/>
  <c r="Z571" i="1" s="1"/>
  <c r="W571" i="1"/>
  <c r="O571" i="1"/>
  <c r="Y570" i="1"/>
  <c r="Z570" i="1" s="1"/>
  <c r="W570" i="1"/>
  <c r="O570" i="1"/>
  <c r="Y569" i="1"/>
  <c r="Z569" i="1" s="1"/>
  <c r="W569" i="1"/>
  <c r="O569" i="1"/>
  <c r="Y568" i="1"/>
  <c r="Z568" i="1" s="1"/>
  <c r="W568" i="1"/>
  <c r="O568" i="1"/>
  <c r="Y567" i="1"/>
  <c r="Z567" i="1" s="1"/>
  <c r="W567" i="1"/>
  <c r="O567" i="1"/>
  <c r="Y566" i="1"/>
  <c r="Z566" i="1" s="1"/>
  <c r="W566" i="1"/>
  <c r="O566" i="1"/>
  <c r="Y565" i="1"/>
  <c r="Z565" i="1" s="1"/>
  <c r="W565" i="1"/>
  <c r="O565" i="1"/>
  <c r="Y564" i="1"/>
  <c r="Z564" i="1" s="1"/>
  <c r="W564" i="1"/>
  <c r="O564" i="1"/>
  <c r="Y563" i="1"/>
  <c r="Z563" i="1" s="1"/>
  <c r="W563" i="1"/>
  <c r="O563" i="1"/>
  <c r="Y562" i="1"/>
  <c r="Z562" i="1" s="1"/>
  <c r="W562" i="1"/>
  <c r="O562" i="1"/>
  <c r="Y561" i="1"/>
  <c r="Z561" i="1" s="1"/>
  <c r="W561" i="1"/>
  <c r="O561" i="1"/>
  <c r="Y560" i="1"/>
  <c r="Z560" i="1" s="1"/>
  <c r="W560" i="1"/>
  <c r="O560" i="1"/>
  <c r="Y559" i="1"/>
  <c r="Z559" i="1" s="1"/>
  <c r="W559" i="1"/>
  <c r="O559" i="1"/>
  <c r="Y558" i="1"/>
  <c r="Z558" i="1" s="1"/>
  <c r="W558" i="1"/>
  <c r="O558" i="1"/>
  <c r="W557" i="1"/>
  <c r="O557" i="1"/>
  <c r="Y556" i="1"/>
  <c r="Z556" i="1" s="1"/>
  <c r="W556" i="1"/>
  <c r="O556" i="1"/>
  <c r="Y555" i="1"/>
  <c r="Z555" i="1" s="1"/>
  <c r="W555" i="1"/>
  <c r="O555" i="1"/>
  <c r="Y554" i="1"/>
  <c r="Z554" i="1" s="1"/>
  <c r="W554" i="1"/>
  <c r="O554" i="1"/>
  <c r="Y553" i="1"/>
  <c r="Z553" i="1" s="1"/>
  <c r="W553" i="1"/>
  <c r="O553" i="1"/>
  <c r="Y552" i="1"/>
  <c r="Z552" i="1" s="1"/>
  <c r="W552" i="1"/>
  <c r="O552" i="1"/>
  <c r="Y551" i="1"/>
  <c r="Z551" i="1" s="1"/>
  <c r="W551" i="1"/>
  <c r="O551" i="1"/>
  <c r="Y550" i="1"/>
  <c r="Z550" i="1" s="1"/>
  <c r="W550" i="1"/>
  <c r="O550" i="1"/>
  <c r="Y549" i="1"/>
  <c r="Z549" i="1" s="1"/>
  <c r="W549" i="1"/>
  <c r="O549" i="1"/>
  <c r="Y548" i="1"/>
  <c r="Z548" i="1" s="1"/>
  <c r="W548" i="1"/>
  <c r="O548" i="1"/>
  <c r="Y547" i="1"/>
  <c r="Z547" i="1" s="1"/>
  <c r="W547" i="1"/>
  <c r="O547" i="1"/>
  <c r="Y546" i="1"/>
  <c r="Z546" i="1" s="1"/>
  <c r="W546" i="1"/>
  <c r="O546" i="1"/>
  <c r="Y545" i="1"/>
  <c r="Z545" i="1" s="1"/>
  <c r="W545" i="1"/>
  <c r="O545" i="1"/>
  <c r="Y544" i="1"/>
  <c r="Z544" i="1" s="1"/>
  <c r="W544" i="1"/>
  <c r="O544" i="1"/>
  <c r="Y543" i="1"/>
  <c r="Z543" i="1" s="1"/>
  <c r="W543" i="1"/>
  <c r="O543" i="1"/>
  <c r="Y542" i="1"/>
  <c r="Z542" i="1" s="1"/>
  <c r="W542" i="1"/>
  <c r="O542" i="1"/>
  <c r="Y541" i="1"/>
  <c r="Z541" i="1" s="1"/>
  <c r="W541" i="1"/>
  <c r="O541" i="1"/>
  <c r="Y540" i="1"/>
  <c r="Z540" i="1" s="1"/>
  <c r="W540" i="1"/>
  <c r="O540" i="1"/>
  <c r="W539" i="1"/>
  <c r="O539" i="1"/>
  <c r="W538" i="1"/>
  <c r="O538" i="1"/>
  <c r="Y537" i="1"/>
  <c r="Z537" i="1" s="1"/>
  <c r="W537" i="1"/>
  <c r="O537" i="1"/>
  <c r="Y536" i="1"/>
  <c r="Z536" i="1" s="1"/>
  <c r="W536" i="1"/>
  <c r="O536" i="1"/>
  <c r="W535" i="1"/>
  <c r="O535" i="1"/>
  <c r="Y534" i="1"/>
  <c r="Z534" i="1" s="1"/>
  <c r="W534" i="1"/>
  <c r="O534" i="1"/>
  <c r="Y533" i="1"/>
  <c r="Z533" i="1" s="1"/>
  <c r="W533" i="1"/>
  <c r="O533" i="1"/>
  <c r="W532" i="1"/>
  <c r="O532" i="1"/>
  <c r="Y531" i="1"/>
  <c r="Z531" i="1" s="1"/>
  <c r="W531" i="1"/>
  <c r="O531" i="1"/>
  <c r="Y530" i="1"/>
  <c r="Z530" i="1" s="1"/>
  <c r="W530" i="1"/>
  <c r="O530" i="1"/>
  <c r="Y529" i="1"/>
  <c r="Z529" i="1" s="1"/>
  <c r="W529" i="1"/>
  <c r="O529" i="1"/>
  <c r="Y528" i="1"/>
  <c r="Z528" i="1" s="1"/>
  <c r="W528" i="1"/>
  <c r="O528" i="1"/>
  <c r="Y527" i="1"/>
  <c r="Z527" i="1" s="1"/>
  <c r="W527" i="1"/>
  <c r="O527" i="1"/>
  <c r="Y526" i="1"/>
  <c r="Z526" i="1" s="1"/>
  <c r="W526" i="1"/>
  <c r="O526" i="1"/>
  <c r="Y525" i="1"/>
  <c r="Z525" i="1" s="1"/>
  <c r="W525" i="1"/>
  <c r="O525" i="1"/>
  <c r="Y524" i="1"/>
  <c r="Z524" i="1" s="1"/>
  <c r="W524" i="1"/>
  <c r="O524" i="1"/>
  <c r="Y523" i="1"/>
  <c r="Z523" i="1" s="1"/>
  <c r="W523" i="1"/>
  <c r="O523" i="1"/>
  <c r="Y522" i="1"/>
  <c r="Z522" i="1" s="1"/>
  <c r="W522" i="1"/>
  <c r="O522" i="1"/>
  <c r="Y521" i="1"/>
  <c r="Z521" i="1" s="1"/>
  <c r="W521" i="1"/>
  <c r="O521" i="1"/>
  <c r="Y520" i="1"/>
  <c r="Z520" i="1" s="1"/>
  <c r="W520" i="1"/>
  <c r="O520" i="1"/>
  <c r="Y519" i="1"/>
  <c r="Z519" i="1" s="1"/>
  <c r="W519" i="1"/>
  <c r="O519" i="1"/>
  <c r="Y518" i="1"/>
  <c r="Z518" i="1" s="1"/>
  <c r="W518" i="1"/>
  <c r="O518" i="1"/>
  <c r="Y517" i="1"/>
  <c r="Z517" i="1" s="1"/>
  <c r="W517" i="1"/>
  <c r="O517" i="1"/>
  <c r="Y516" i="1"/>
  <c r="Z516" i="1" s="1"/>
  <c r="W516" i="1"/>
  <c r="O516" i="1"/>
  <c r="Y515" i="1"/>
  <c r="Z515" i="1" s="1"/>
  <c r="W515" i="1"/>
  <c r="O515" i="1"/>
  <c r="Y514" i="1"/>
  <c r="Z514" i="1" s="1"/>
  <c r="W514" i="1"/>
  <c r="O514" i="1"/>
  <c r="Y513" i="1"/>
  <c r="Z513" i="1" s="1"/>
  <c r="W513" i="1"/>
  <c r="O513" i="1"/>
  <c r="Y512" i="1"/>
  <c r="Z512" i="1" s="1"/>
  <c r="W512" i="1"/>
  <c r="O512" i="1"/>
  <c r="Y511" i="1"/>
  <c r="Z511" i="1" s="1"/>
  <c r="W511" i="1"/>
  <c r="O511" i="1"/>
  <c r="W510" i="1"/>
  <c r="O510" i="1"/>
  <c r="Y509" i="1"/>
  <c r="Z509" i="1" s="1"/>
  <c r="W509" i="1"/>
  <c r="O509" i="1"/>
  <c r="Y508" i="1"/>
  <c r="Z508" i="1" s="1"/>
  <c r="W508" i="1"/>
  <c r="O508" i="1"/>
  <c r="Y507" i="1"/>
  <c r="Z507" i="1" s="1"/>
  <c r="W507" i="1"/>
  <c r="O507" i="1"/>
  <c r="Y506" i="1"/>
  <c r="Z506" i="1" s="1"/>
  <c r="W506" i="1"/>
  <c r="O506" i="1"/>
  <c r="Y505" i="1"/>
  <c r="Z505" i="1" s="1"/>
  <c r="W505" i="1"/>
  <c r="O505" i="1"/>
  <c r="Y504" i="1"/>
  <c r="Z504" i="1" s="1"/>
  <c r="W504" i="1"/>
  <c r="O504" i="1"/>
  <c r="Y503" i="1"/>
  <c r="O503" i="1"/>
  <c r="Y502" i="1"/>
  <c r="Z502" i="1" s="1"/>
  <c r="W502" i="1"/>
  <c r="O502" i="1"/>
  <c r="W501" i="1"/>
  <c r="O501" i="1"/>
  <c r="Y500" i="1"/>
  <c r="Z500" i="1" s="1"/>
  <c r="W500" i="1"/>
  <c r="O500" i="1"/>
  <c r="Y499" i="1"/>
  <c r="Z499" i="1" s="1"/>
  <c r="W499" i="1"/>
  <c r="O499" i="1"/>
  <c r="Y498" i="1"/>
  <c r="Z498" i="1" s="1"/>
  <c r="W498" i="1"/>
  <c r="O498" i="1"/>
  <c r="W497" i="1"/>
  <c r="O497" i="1"/>
  <c r="Y496" i="1"/>
  <c r="Z496" i="1" s="1"/>
  <c r="W496" i="1"/>
  <c r="O496" i="1"/>
  <c r="Y495" i="1"/>
  <c r="Z495" i="1" s="1"/>
  <c r="W495" i="1"/>
  <c r="O495" i="1"/>
  <c r="Y494" i="1"/>
  <c r="Z494" i="1" s="1"/>
  <c r="W494" i="1"/>
  <c r="O494" i="1"/>
  <c r="Y493" i="1"/>
  <c r="Z493" i="1" s="1"/>
  <c r="W493" i="1"/>
  <c r="O493" i="1"/>
  <c r="Y492" i="1"/>
  <c r="Z492" i="1" s="1"/>
  <c r="W492" i="1"/>
  <c r="O492" i="1"/>
  <c r="Y491" i="1"/>
  <c r="Z491" i="1" s="1"/>
  <c r="W491" i="1"/>
  <c r="O491" i="1"/>
  <c r="Y490" i="1"/>
  <c r="Z490" i="1" s="1"/>
  <c r="W490" i="1"/>
  <c r="O490" i="1"/>
  <c r="Y489" i="1"/>
  <c r="Z489" i="1" s="1"/>
  <c r="W489" i="1"/>
  <c r="O489" i="1"/>
  <c r="Y488" i="1"/>
  <c r="Z488" i="1" s="1"/>
  <c r="W488" i="1"/>
  <c r="O488" i="1"/>
  <c r="W487" i="1"/>
  <c r="O487" i="1"/>
  <c r="Y486" i="1"/>
  <c r="Z486" i="1" s="1"/>
  <c r="W486" i="1"/>
  <c r="O486" i="1"/>
  <c r="Y485" i="1"/>
  <c r="Z485" i="1" s="1"/>
  <c r="W485" i="1"/>
  <c r="O485" i="1"/>
  <c r="Y484" i="1"/>
  <c r="Z484" i="1" s="1"/>
  <c r="W484" i="1"/>
  <c r="O484" i="1"/>
  <c r="Y483" i="1"/>
  <c r="Z483" i="1" s="1"/>
  <c r="W483" i="1"/>
  <c r="O483" i="1"/>
  <c r="Y482" i="1"/>
  <c r="Z482" i="1" s="1"/>
  <c r="W482" i="1"/>
  <c r="O482" i="1"/>
  <c r="Y481" i="1"/>
  <c r="Z481" i="1" s="1"/>
  <c r="W481" i="1"/>
  <c r="O481" i="1"/>
  <c r="Y480" i="1"/>
  <c r="Z480" i="1" s="1"/>
  <c r="W480" i="1"/>
  <c r="O480" i="1"/>
  <c r="Y479" i="1"/>
  <c r="Z479" i="1" s="1"/>
  <c r="W479" i="1"/>
  <c r="O479" i="1"/>
  <c r="W478" i="1"/>
  <c r="O478" i="1"/>
  <c r="Y477" i="1"/>
  <c r="Z477" i="1" s="1"/>
  <c r="W477" i="1"/>
  <c r="O477" i="1"/>
  <c r="Y476" i="1"/>
  <c r="Z476" i="1" s="1"/>
  <c r="W476" i="1"/>
  <c r="O476" i="1"/>
  <c r="Y475" i="1"/>
  <c r="Z475" i="1" s="1"/>
  <c r="W475" i="1"/>
  <c r="O475" i="1"/>
  <c r="Y474" i="1"/>
  <c r="Z474" i="1" s="1"/>
  <c r="W474" i="1"/>
  <c r="O474" i="1"/>
  <c r="Y473" i="1"/>
  <c r="Z473" i="1" s="1"/>
  <c r="W473" i="1"/>
  <c r="O473" i="1"/>
  <c r="W472" i="1"/>
  <c r="O472" i="1"/>
  <c r="W471" i="1"/>
  <c r="O471" i="1"/>
  <c r="Y470" i="1"/>
  <c r="Z470" i="1" s="1"/>
  <c r="W470" i="1"/>
  <c r="O470" i="1"/>
  <c r="W469" i="1"/>
  <c r="O469" i="1"/>
  <c r="Y468" i="1"/>
  <c r="Z468" i="1" s="1"/>
  <c r="W468" i="1"/>
  <c r="O468" i="1"/>
  <c r="Y467" i="1"/>
  <c r="Z467" i="1" s="1"/>
  <c r="W467" i="1"/>
  <c r="O467" i="1"/>
  <c r="Y466" i="1"/>
  <c r="Z466" i="1" s="1"/>
  <c r="W466" i="1"/>
  <c r="O466" i="1"/>
  <c r="W465" i="1"/>
  <c r="O465" i="1"/>
  <c r="Y464" i="1"/>
  <c r="Z464" i="1" s="1"/>
  <c r="W464" i="1"/>
  <c r="O464" i="1"/>
  <c r="Y463" i="1"/>
  <c r="Z463" i="1" s="1"/>
  <c r="W463" i="1"/>
  <c r="O463" i="1"/>
  <c r="Y462" i="1"/>
  <c r="Z462" i="1" s="1"/>
  <c r="W462" i="1"/>
  <c r="O462" i="1"/>
  <c r="Y461" i="1"/>
  <c r="Z461" i="1" s="1"/>
  <c r="W461" i="1"/>
  <c r="O461" i="1"/>
  <c r="W460" i="1"/>
  <c r="O460" i="1"/>
  <c r="Y459" i="1"/>
  <c r="Z459" i="1" s="1"/>
  <c r="W459" i="1"/>
  <c r="O459" i="1"/>
  <c r="W458" i="1"/>
  <c r="O458" i="1"/>
  <c r="Y457" i="1"/>
  <c r="Z457" i="1" s="1"/>
  <c r="W457" i="1"/>
  <c r="O457" i="1"/>
  <c r="Y456" i="1"/>
  <c r="Z456" i="1" s="1"/>
  <c r="W456" i="1"/>
  <c r="O456" i="1"/>
  <c r="Y455" i="1"/>
  <c r="Z455" i="1" s="1"/>
  <c r="W455" i="1"/>
  <c r="O455" i="1"/>
  <c r="Y454" i="1"/>
  <c r="Z454" i="1" s="1"/>
  <c r="W454" i="1"/>
  <c r="O454" i="1"/>
  <c r="Y453" i="1"/>
  <c r="Z453" i="1" s="1"/>
  <c r="W453" i="1"/>
  <c r="O453" i="1"/>
  <c r="W452" i="1"/>
  <c r="O452" i="1"/>
  <c r="Y451" i="1"/>
  <c r="Z451" i="1" s="1"/>
  <c r="W451" i="1"/>
  <c r="O451" i="1"/>
  <c r="Y450" i="1"/>
  <c r="Z450" i="1" s="1"/>
  <c r="W450" i="1"/>
  <c r="O450" i="1"/>
  <c r="Y449" i="1"/>
  <c r="Z449" i="1" s="1"/>
  <c r="W449" i="1"/>
  <c r="O449" i="1"/>
  <c r="Y448" i="1"/>
  <c r="Z448" i="1" s="1"/>
  <c r="W448" i="1"/>
  <c r="O448" i="1"/>
  <c r="Y447" i="1"/>
  <c r="Z447" i="1" s="1"/>
  <c r="W447" i="1"/>
  <c r="O447" i="1"/>
  <c r="W446" i="1"/>
  <c r="O446" i="1"/>
  <c r="Y445" i="1"/>
  <c r="Z445" i="1" s="1"/>
  <c r="W445" i="1"/>
  <c r="O445" i="1"/>
  <c r="Y444" i="1"/>
  <c r="Z444" i="1" s="1"/>
  <c r="W444" i="1"/>
  <c r="O444" i="1"/>
  <c r="Y443" i="1"/>
  <c r="Z443" i="1" s="1"/>
  <c r="W443" i="1"/>
  <c r="O443" i="1"/>
  <c r="W442" i="1"/>
  <c r="O442" i="1"/>
  <c r="W441" i="1"/>
  <c r="O441" i="1"/>
  <c r="Y440" i="1"/>
  <c r="Z440" i="1" s="1"/>
  <c r="W440" i="1"/>
  <c r="O440" i="1"/>
  <c r="Y439" i="1"/>
  <c r="Z439" i="1" s="1"/>
  <c r="W439" i="1"/>
  <c r="O439" i="1"/>
  <c r="Y438" i="1"/>
  <c r="Z438" i="1" s="1"/>
  <c r="W438" i="1"/>
  <c r="O438" i="1"/>
  <c r="Y437" i="1"/>
  <c r="Z437" i="1" s="1"/>
  <c r="W437" i="1"/>
  <c r="O437" i="1"/>
  <c r="Y436" i="1"/>
  <c r="Z436" i="1" s="1"/>
  <c r="W436" i="1"/>
  <c r="O436" i="1"/>
  <c r="Y435" i="1"/>
  <c r="Z435" i="1" s="1"/>
  <c r="W435" i="1"/>
  <c r="O435" i="1"/>
  <c r="Y434" i="1"/>
  <c r="Z434" i="1" s="1"/>
  <c r="W434" i="1"/>
  <c r="O434" i="1"/>
  <c r="Y433" i="1"/>
  <c r="Z433" i="1" s="1"/>
  <c r="W433" i="1"/>
  <c r="O433" i="1"/>
  <c r="Y432" i="1"/>
  <c r="Z432" i="1" s="1"/>
  <c r="W432" i="1"/>
  <c r="O432" i="1"/>
  <c r="Y431" i="1"/>
  <c r="Z431" i="1" s="1"/>
  <c r="W431" i="1"/>
  <c r="O431" i="1"/>
  <c r="Y430" i="1"/>
  <c r="Z430" i="1" s="1"/>
  <c r="W430" i="1"/>
  <c r="O430" i="1"/>
  <c r="Y429" i="1"/>
  <c r="Z429" i="1" s="1"/>
  <c r="W429" i="1"/>
  <c r="O429" i="1"/>
  <c r="Y428" i="1"/>
  <c r="Z428" i="1" s="1"/>
  <c r="W428" i="1"/>
  <c r="O428" i="1"/>
  <c r="Y427" i="1"/>
  <c r="Z427" i="1" s="1"/>
  <c r="W427" i="1"/>
  <c r="O427" i="1"/>
  <c r="Y426" i="1"/>
  <c r="Z426" i="1" s="1"/>
  <c r="W426" i="1"/>
  <c r="O426" i="1"/>
  <c r="Y425" i="1"/>
  <c r="Z425" i="1" s="1"/>
  <c r="W425" i="1"/>
  <c r="O425" i="1"/>
  <c r="Y424" i="1"/>
  <c r="Z424" i="1" s="1"/>
  <c r="W424" i="1"/>
  <c r="O424" i="1"/>
  <c r="Y423" i="1"/>
  <c r="Z423" i="1" s="1"/>
  <c r="W423" i="1"/>
  <c r="O423" i="1"/>
  <c r="Y422" i="1"/>
  <c r="Z422" i="1" s="1"/>
  <c r="W422" i="1"/>
  <c r="O422" i="1"/>
  <c r="Y421" i="1"/>
  <c r="Z421" i="1" s="1"/>
  <c r="W421" i="1"/>
  <c r="O421" i="1"/>
  <c r="Y420" i="1"/>
  <c r="Z420" i="1" s="1"/>
  <c r="W420" i="1"/>
  <c r="O420" i="1"/>
  <c r="W419" i="1"/>
  <c r="O419" i="1"/>
  <c r="Y418" i="1"/>
  <c r="Z418" i="1" s="1"/>
  <c r="W418" i="1"/>
  <c r="O418" i="1"/>
  <c r="Y417" i="1"/>
  <c r="Z417" i="1" s="1"/>
  <c r="W417" i="1"/>
  <c r="O417" i="1"/>
  <c r="Y416" i="1"/>
  <c r="Z416" i="1" s="1"/>
  <c r="W416" i="1"/>
  <c r="O416" i="1"/>
  <c r="W415" i="1"/>
  <c r="O415" i="1"/>
  <c r="W414" i="1"/>
  <c r="O414" i="1"/>
  <c r="Y413" i="1"/>
  <c r="Z413" i="1" s="1"/>
  <c r="W413" i="1"/>
  <c r="O413" i="1"/>
  <c r="W412" i="1"/>
  <c r="O412" i="1"/>
  <c r="Y411" i="1"/>
  <c r="Z411" i="1" s="1"/>
  <c r="W411" i="1"/>
  <c r="O411" i="1"/>
  <c r="W410" i="1"/>
  <c r="O410" i="1"/>
  <c r="Y409" i="1"/>
  <c r="Z409" i="1" s="1"/>
  <c r="W409" i="1"/>
  <c r="O409" i="1"/>
  <c r="Y408" i="1"/>
  <c r="Z408" i="1" s="1"/>
  <c r="W408" i="1"/>
  <c r="O408" i="1"/>
  <c r="Y407" i="1"/>
  <c r="Z407" i="1" s="1"/>
  <c r="W407" i="1"/>
  <c r="O407" i="1"/>
  <c r="Y406" i="1"/>
  <c r="Z406" i="1" s="1"/>
  <c r="W406" i="1"/>
  <c r="O406" i="1"/>
  <c r="W405" i="1"/>
  <c r="O405" i="1"/>
  <c r="Y404" i="1"/>
  <c r="Z404" i="1" s="1"/>
  <c r="W404" i="1"/>
  <c r="O404" i="1"/>
  <c r="Y403" i="1"/>
  <c r="Z403" i="1" s="1"/>
  <c r="W403" i="1"/>
  <c r="O403" i="1"/>
  <c r="Y402" i="1"/>
  <c r="Z402" i="1" s="1"/>
  <c r="W402" i="1"/>
  <c r="O402" i="1"/>
  <c r="Y401" i="1"/>
  <c r="Z401" i="1" s="1"/>
  <c r="W401" i="1"/>
  <c r="O401" i="1"/>
  <c r="Y400" i="1"/>
  <c r="Z400" i="1" s="1"/>
  <c r="W400" i="1"/>
  <c r="O400" i="1"/>
  <c r="Y399" i="1"/>
  <c r="O399" i="1"/>
  <c r="O398" i="1"/>
  <c r="Y397" i="1"/>
  <c r="O397" i="1"/>
  <c r="Y396" i="1"/>
  <c r="O396" i="1"/>
  <c r="Y395" i="1"/>
  <c r="O395" i="1"/>
  <c r="Y394" i="1"/>
  <c r="O394" i="1"/>
  <c r="Y393" i="1"/>
  <c r="O393" i="1"/>
  <c r="O392" i="1"/>
  <c r="Y391" i="1"/>
  <c r="O391" i="1"/>
  <c r="Y390" i="1"/>
  <c r="O390" i="1"/>
  <c r="Y389" i="1"/>
  <c r="O389" i="1"/>
  <c r="Y388" i="1"/>
  <c r="O388" i="1"/>
  <c r="Y387" i="1"/>
  <c r="O387" i="1"/>
  <c r="Y386" i="1"/>
  <c r="O386" i="1"/>
  <c r="Y385" i="1"/>
  <c r="O385" i="1"/>
  <c r="O384" i="1"/>
  <c r="Y383" i="1"/>
  <c r="O383" i="1"/>
  <c r="Y382" i="1"/>
  <c r="O382" i="1"/>
  <c r="Y381" i="1"/>
  <c r="O381" i="1"/>
  <c r="Y380" i="1"/>
  <c r="O380" i="1"/>
  <c r="Y379" i="1"/>
  <c r="O379" i="1"/>
  <c r="Y378" i="1"/>
  <c r="O378" i="1"/>
  <c r="Y377" i="1"/>
  <c r="O377" i="1"/>
  <c r="Y376" i="1"/>
  <c r="O376" i="1"/>
  <c r="Y375" i="1"/>
  <c r="O375" i="1"/>
  <c r="Y374" i="1"/>
  <c r="O374" i="1"/>
  <c r="Y373" i="1"/>
  <c r="O373" i="1"/>
  <c r="Y372" i="1"/>
  <c r="O372" i="1"/>
  <c r="Y371" i="1"/>
  <c r="O371" i="1"/>
  <c r="Y370" i="1"/>
  <c r="O370" i="1"/>
  <c r="Y369" i="1"/>
  <c r="O369" i="1"/>
  <c r="Y368" i="1"/>
  <c r="O368" i="1"/>
  <c r="Y367" i="1"/>
  <c r="O367" i="1"/>
  <c r="O366" i="1"/>
  <c r="Y365" i="1"/>
  <c r="O365" i="1"/>
  <c r="Y364" i="1"/>
  <c r="O364" i="1"/>
  <c r="Y363" i="1"/>
  <c r="O363" i="1"/>
  <c r="Y362" i="1"/>
  <c r="O362" i="1"/>
  <c r="Y361" i="1"/>
  <c r="O361" i="1"/>
  <c r="Y360" i="1"/>
  <c r="O360" i="1"/>
  <c r="Y359" i="1"/>
  <c r="O359" i="1"/>
  <c r="Y358" i="1"/>
  <c r="O358" i="1"/>
  <c r="Y357" i="1"/>
  <c r="O357" i="1"/>
  <c r="Y356" i="1"/>
  <c r="Z356" i="1" s="1"/>
  <c r="W356" i="1"/>
  <c r="O356" i="1"/>
  <c r="Y355" i="1"/>
  <c r="Z355" i="1" s="1"/>
  <c r="W355" i="1"/>
  <c r="O355" i="1"/>
  <c r="Y354" i="1"/>
  <c r="Z354" i="1" s="1"/>
  <c r="W354" i="1"/>
  <c r="O354" i="1"/>
  <c r="Y353" i="1"/>
  <c r="Z353" i="1" s="1"/>
  <c r="W353" i="1"/>
  <c r="O353" i="1"/>
  <c r="Y352" i="1"/>
  <c r="Z352" i="1" s="1"/>
  <c r="W352" i="1"/>
  <c r="O352" i="1"/>
  <c r="Y351" i="1"/>
  <c r="Z351" i="1" s="1"/>
  <c r="W351" i="1"/>
  <c r="O351" i="1"/>
  <c r="W350" i="1"/>
  <c r="O350" i="1"/>
  <c r="W349" i="1"/>
  <c r="O349" i="1"/>
  <c r="Y348" i="1"/>
  <c r="Z348" i="1" s="1"/>
  <c r="W348" i="1"/>
  <c r="O348" i="1"/>
  <c r="Y347" i="1"/>
  <c r="Z347" i="1" s="1"/>
  <c r="W347" i="1"/>
  <c r="O347" i="1"/>
  <c r="Y346" i="1"/>
  <c r="Z346" i="1" s="1"/>
  <c r="W346" i="1"/>
  <c r="O346" i="1"/>
  <c r="Y345" i="1"/>
  <c r="Z345" i="1" s="1"/>
  <c r="W345" i="1"/>
  <c r="O345" i="1"/>
  <c r="Y344" i="1"/>
  <c r="Z344" i="1" s="1"/>
  <c r="W344" i="1"/>
  <c r="O344" i="1"/>
  <c r="Y343" i="1"/>
  <c r="Z343" i="1" s="1"/>
  <c r="W343" i="1"/>
  <c r="O343" i="1"/>
  <c r="Y342" i="1"/>
  <c r="Z342" i="1" s="1"/>
  <c r="W342" i="1"/>
  <c r="O342" i="1"/>
  <c r="Y341" i="1"/>
  <c r="Z341" i="1" s="1"/>
  <c r="W341" i="1"/>
  <c r="O341" i="1"/>
  <c r="Y340" i="1"/>
  <c r="Z340" i="1" s="1"/>
  <c r="W340" i="1"/>
  <c r="O340" i="1"/>
  <c r="Y339" i="1"/>
  <c r="Z339" i="1" s="1"/>
  <c r="W339" i="1"/>
  <c r="O339" i="1"/>
  <c r="Y338" i="1"/>
  <c r="Z338" i="1" s="1"/>
  <c r="W338" i="1"/>
  <c r="O338" i="1"/>
  <c r="Y337" i="1"/>
  <c r="Z337" i="1" s="1"/>
  <c r="W337" i="1"/>
  <c r="O337" i="1"/>
  <c r="Y336" i="1"/>
  <c r="Z336" i="1" s="1"/>
  <c r="W336" i="1"/>
  <c r="O336" i="1"/>
  <c r="Y335" i="1"/>
  <c r="Z335" i="1" s="1"/>
  <c r="W335" i="1"/>
  <c r="O335" i="1"/>
  <c r="Y334" i="1"/>
  <c r="Z334" i="1" s="1"/>
  <c r="W334" i="1"/>
  <c r="O334" i="1"/>
  <c r="Y333" i="1"/>
  <c r="Z333" i="1" s="1"/>
  <c r="W333" i="1"/>
  <c r="O333" i="1"/>
  <c r="Y332" i="1"/>
  <c r="W332" i="1"/>
  <c r="O332" i="1"/>
  <c r="Y331" i="1"/>
  <c r="W331" i="1"/>
  <c r="O331" i="1"/>
  <c r="Y330" i="1"/>
  <c r="W330" i="1"/>
  <c r="O330" i="1"/>
  <c r="Y329" i="1"/>
  <c r="W329" i="1"/>
  <c r="O329" i="1"/>
  <c r="Y328" i="1"/>
  <c r="W328" i="1"/>
  <c r="O328" i="1"/>
  <c r="Y327" i="1"/>
  <c r="W327" i="1"/>
  <c r="O327" i="1"/>
  <c r="Y326" i="1"/>
  <c r="W326" i="1"/>
  <c r="O326" i="1"/>
  <c r="Y325" i="1"/>
  <c r="W325" i="1"/>
  <c r="O325" i="1"/>
  <c r="W324" i="1"/>
  <c r="O324" i="1"/>
  <c r="W323" i="1"/>
  <c r="O323" i="1"/>
  <c r="Y322" i="1"/>
  <c r="Z322" i="1" s="1"/>
  <c r="W322" i="1"/>
  <c r="O322" i="1"/>
  <c r="Y321" i="1"/>
  <c r="Z321" i="1" s="1"/>
  <c r="W321" i="1"/>
  <c r="O321" i="1"/>
  <c r="Y320" i="1"/>
  <c r="Z320" i="1" s="1"/>
  <c r="W320" i="1"/>
  <c r="O320" i="1"/>
  <c r="Y319" i="1"/>
  <c r="Z319" i="1" s="1"/>
  <c r="W319" i="1"/>
  <c r="O319" i="1"/>
  <c r="Y318" i="1"/>
  <c r="Z318" i="1" s="1"/>
  <c r="W318" i="1"/>
  <c r="O318" i="1"/>
  <c r="Y317" i="1"/>
  <c r="Z317" i="1" s="1"/>
  <c r="W317" i="1"/>
  <c r="O317" i="1"/>
  <c r="Y316" i="1"/>
  <c r="Z316" i="1" s="1"/>
  <c r="W316" i="1"/>
  <c r="O316" i="1"/>
  <c r="Y315" i="1"/>
  <c r="Z315" i="1" s="1"/>
  <c r="W315" i="1"/>
  <c r="O315" i="1"/>
  <c r="Y314" i="1"/>
  <c r="Z314" i="1" s="1"/>
  <c r="W314" i="1"/>
  <c r="O314" i="1"/>
  <c r="Y313" i="1"/>
  <c r="Z313" i="1" s="1"/>
  <c r="W313" i="1"/>
  <c r="O313" i="1"/>
  <c r="Y312" i="1"/>
  <c r="Z312" i="1" s="1"/>
  <c r="W312" i="1"/>
  <c r="O312" i="1"/>
  <c r="Y311" i="1"/>
  <c r="Z311" i="1" s="1"/>
  <c r="W311" i="1"/>
  <c r="O311" i="1"/>
  <c r="W310" i="1"/>
  <c r="O310" i="1"/>
  <c r="Y309" i="1"/>
  <c r="Z309" i="1" s="1"/>
  <c r="W309" i="1"/>
  <c r="O309" i="1"/>
  <c r="Y308" i="1"/>
  <c r="Z308" i="1" s="1"/>
  <c r="W308" i="1"/>
  <c r="O308" i="1"/>
  <c r="W307" i="1"/>
  <c r="O307" i="1"/>
  <c r="Y306" i="1"/>
  <c r="Z306" i="1" s="1"/>
  <c r="W306" i="1"/>
  <c r="O306" i="1"/>
  <c r="Y305" i="1"/>
  <c r="Z305" i="1" s="1"/>
  <c r="W305" i="1"/>
  <c r="O305" i="1"/>
  <c r="Y304" i="1"/>
  <c r="Z304" i="1" s="1"/>
  <c r="W304" i="1"/>
  <c r="O304" i="1"/>
  <c r="Y303" i="1"/>
  <c r="Z303" i="1" s="1"/>
  <c r="W303" i="1"/>
  <c r="O303" i="1"/>
  <c r="Y302" i="1"/>
  <c r="Z302" i="1" s="1"/>
  <c r="W302" i="1"/>
  <c r="O302" i="1"/>
  <c r="Y301" i="1"/>
  <c r="Z301" i="1" s="1"/>
  <c r="W301" i="1"/>
  <c r="O301" i="1"/>
  <c r="Y300" i="1"/>
  <c r="Z300" i="1" s="1"/>
  <c r="W300" i="1"/>
  <c r="O300" i="1"/>
  <c r="Y299" i="1"/>
  <c r="Z299" i="1" s="1"/>
  <c r="W299" i="1"/>
  <c r="O299" i="1"/>
  <c r="Y298" i="1"/>
  <c r="Z298" i="1" s="1"/>
  <c r="W298" i="1"/>
  <c r="O298" i="1"/>
  <c r="W297" i="1"/>
  <c r="O297" i="1"/>
  <c r="Y296" i="1"/>
  <c r="Z296" i="1" s="1"/>
  <c r="W296" i="1"/>
  <c r="O296" i="1"/>
  <c r="Y295" i="1"/>
  <c r="Z295" i="1" s="1"/>
  <c r="W295" i="1"/>
  <c r="O295" i="1"/>
  <c r="Y294" i="1"/>
  <c r="Z294" i="1" s="1"/>
  <c r="W294" i="1"/>
  <c r="O294" i="1"/>
  <c r="Y293" i="1"/>
  <c r="Z293" i="1" s="1"/>
  <c r="W293" i="1"/>
  <c r="O293" i="1"/>
  <c r="Y292" i="1"/>
  <c r="Z292" i="1" s="1"/>
  <c r="W292" i="1"/>
  <c r="O292" i="1"/>
  <c r="Y291" i="1"/>
  <c r="Z291" i="1" s="1"/>
  <c r="W291" i="1"/>
  <c r="O291" i="1"/>
  <c r="Y290" i="1"/>
  <c r="Z290" i="1" s="1"/>
  <c r="W290" i="1"/>
  <c r="O290" i="1"/>
  <c r="Y289" i="1"/>
  <c r="Z289" i="1" s="1"/>
  <c r="W289" i="1"/>
  <c r="O289" i="1"/>
  <c r="Y288" i="1"/>
  <c r="Z288" i="1" s="1"/>
  <c r="W288" i="1"/>
  <c r="O288" i="1"/>
  <c r="Y287" i="1"/>
  <c r="Z287" i="1" s="1"/>
  <c r="W287" i="1"/>
  <c r="O287" i="1"/>
  <c r="Y286" i="1"/>
  <c r="Z286" i="1" s="1"/>
  <c r="W286" i="1"/>
  <c r="O286" i="1"/>
  <c r="Y285" i="1"/>
  <c r="Z285" i="1" s="1"/>
  <c r="W285" i="1"/>
  <c r="O285" i="1"/>
  <c r="Y284" i="1"/>
  <c r="Z284" i="1" s="1"/>
  <c r="W284" i="1"/>
  <c r="O284" i="1"/>
  <c r="Y283" i="1"/>
  <c r="Z283" i="1" s="1"/>
  <c r="W283" i="1"/>
  <c r="O283" i="1"/>
  <c r="Y282" i="1"/>
  <c r="Z282" i="1" s="1"/>
  <c r="W282" i="1"/>
  <c r="O282" i="1"/>
  <c r="Y281" i="1"/>
  <c r="Z281" i="1" s="1"/>
  <c r="W281" i="1"/>
  <c r="O281" i="1"/>
  <c r="Y280" i="1"/>
  <c r="Z280" i="1" s="1"/>
  <c r="W280" i="1"/>
  <c r="O280" i="1"/>
  <c r="Y279" i="1"/>
  <c r="Z279" i="1" s="1"/>
  <c r="W279" i="1"/>
  <c r="O279" i="1"/>
  <c r="Y278" i="1"/>
  <c r="Z278" i="1" s="1"/>
  <c r="W278" i="1"/>
  <c r="O278" i="1"/>
  <c r="Y277" i="1"/>
  <c r="Z277" i="1" s="1"/>
  <c r="W277" i="1"/>
  <c r="O277" i="1"/>
  <c r="Y276" i="1"/>
  <c r="Z276" i="1" s="1"/>
  <c r="W276" i="1"/>
  <c r="O276" i="1"/>
  <c r="Y275" i="1"/>
  <c r="Z275" i="1" s="1"/>
  <c r="W275" i="1"/>
  <c r="O275" i="1"/>
  <c r="Y274" i="1"/>
  <c r="Z274" i="1" s="1"/>
  <c r="W274" i="1"/>
  <c r="O274" i="1"/>
  <c r="Y273" i="1"/>
  <c r="Z273" i="1" s="1"/>
  <c r="W273" i="1"/>
  <c r="O273" i="1"/>
  <c r="Y272" i="1"/>
  <c r="Z272" i="1" s="1"/>
  <c r="W272" i="1"/>
  <c r="O272" i="1"/>
  <c r="Y271" i="1"/>
  <c r="Z271" i="1" s="1"/>
  <c r="W271" i="1"/>
  <c r="O271" i="1"/>
  <c r="Y270" i="1"/>
  <c r="Z270" i="1" s="1"/>
  <c r="W270" i="1"/>
  <c r="O270" i="1"/>
  <c r="Y269" i="1"/>
  <c r="Z269" i="1" s="1"/>
  <c r="W269" i="1"/>
  <c r="O269" i="1"/>
  <c r="Y268" i="1"/>
  <c r="Z268" i="1" s="1"/>
  <c r="W268" i="1"/>
  <c r="O268" i="1"/>
  <c r="Y267" i="1"/>
  <c r="Z267" i="1" s="1"/>
  <c r="W267" i="1"/>
  <c r="O267" i="1"/>
  <c r="Y266" i="1"/>
  <c r="Z266" i="1" s="1"/>
  <c r="W266" i="1"/>
  <c r="O266" i="1"/>
  <c r="Y265" i="1"/>
  <c r="Z265" i="1" s="1"/>
  <c r="W265" i="1"/>
  <c r="O265" i="1"/>
  <c r="Y264" i="1"/>
  <c r="Z264" i="1" s="1"/>
  <c r="W264" i="1"/>
  <c r="O264" i="1"/>
  <c r="Y263" i="1"/>
  <c r="Z263" i="1" s="1"/>
  <c r="W263" i="1"/>
  <c r="O263" i="1"/>
  <c r="Y262" i="1"/>
  <c r="Z262" i="1" s="1"/>
  <c r="W262" i="1"/>
  <c r="O262" i="1"/>
  <c r="Y261" i="1"/>
  <c r="Z261" i="1" s="1"/>
  <c r="W261" i="1"/>
  <c r="O261" i="1"/>
  <c r="Y260" i="1"/>
  <c r="Z260" i="1" s="1"/>
  <c r="W260" i="1"/>
  <c r="O260" i="1"/>
  <c r="Y259" i="1"/>
  <c r="Z259" i="1" s="1"/>
  <c r="W259" i="1"/>
  <c r="O259" i="1"/>
  <c r="Y258" i="1"/>
  <c r="Z258" i="1" s="1"/>
  <c r="W258" i="1"/>
  <c r="O258" i="1"/>
  <c r="Y257" i="1"/>
  <c r="Z257" i="1" s="1"/>
  <c r="W257" i="1"/>
  <c r="O257" i="1"/>
  <c r="Y256" i="1"/>
  <c r="Z256" i="1" s="1"/>
  <c r="W256" i="1"/>
  <c r="O256" i="1"/>
  <c r="Y255" i="1"/>
  <c r="Z255" i="1" s="1"/>
  <c r="W255" i="1"/>
  <c r="O255" i="1"/>
  <c r="W254" i="1"/>
  <c r="O254" i="1"/>
  <c r="Y253" i="1"/>
  <c r="Z253" i="1" s="1"/>
  <c r="W253" i="1"/>
  <c r="O253" i="1"/>
  <c r="Y252" i="1"/>
  <c r="Z252" i="1" s="1"/>
  <c r="W252" i="1"/>
  <c r="O252" i="1"/>
  <c r="Y251" i="1"/>
  <c r="Z251" i="1" s="1"/>
  <c r="W251" i="1"/>
  <c r="O251" i="1"/>
  <c r="Y250" i="1"/>
  <c r="Z250" i="1" s="1"/>
  <c r="W250" i="1"/>
  <c r="O250" i="1"/>
  <c r="Y249" i="1"/>
  <c r="Z249" i="1" s="1"/>
  <c r="W249" i="1"/>
  <c r="O249" i="1"/>
  <c r="Y248" i="1"/>
  <c r="Z248" i="1" s="1"/>
  <c r="W248" i="1"/>
  <c r="O248" i="1"/>
  <c r="Y247" i="1"/>
  <c r="Z247" i="1" s="1"/>
  <c r="W247" i="1"/>
  <c r="O247" i="1"/>
  <c r="Y246" i="1"/>
  <c r="O246" i="1"/>
  <c r="Y245" i="1"/>
  <c r="Z245" i="1" s="1"/>
  <c r="W245" i="1"/>
  <c r="O245" i="1"/>
  <c r="W244" i="1"/>
  <c r="O244" i="1"/>
  <c r="Y243" i="1"/>
  <c r="Z243" i="1" s="1"/>
  <c r="W243" i="1"/>
  <c r="O243" i="1"/>
  <c r="Y242" i="1"/>
  <c r="Z242" i="1" s="1"/>
  <c r="W242" i="1"/>
  <c r="O242" i="1"/>
  <c r="W241" i="1"/>
  <c r="O241" i="1"/>
  <c r="Y240" i="1"/>
  <c r="Z240" i="1" s="1"/>
  <c r="W240" i="1"/>
  <c r="O240" i="1"/>
  <c r="Y239" i="1"/>
  <c r="Z239" i="1" s="1"/>
  <c r="W239" i="1"/>
  <c r="O239" i="1"/>
  <c r="Y238" i="1"/>
  <c r="Z238" i="1" s="1"/>
  <c r="W238" i="1"/>
  <c r="O238" i="1"/>
  <c r="Y237" i="1"/>
  <c r="Z237" i="1" s="1"/>
  <c r="W237" i="1"/>
  <c r="O237" i="1"/>
  <c r="Y236" i="1"/>
  <c r="Z236" i="1" s="1"/>
  <c r="W236" i="1"/>
  <c r="O236" i="1"/>
  <c r="Y235" i="1"/>
  <c r="Z235" i="1" s="1"/>
  <c r="W235" i="1"/>
  <c r="O235" i="1"/>
  <c r="Y234" i="1"/>
  <c r="Z234" i="1" s="1"/>
  <c r="W234" i="1"/>
  <c r="O234" i="1"/>
  <c r="Y233" i="1"/>
  <c r="Z233" i="1" s="1"/>
  <c r="W233" i="1"/>
  <c r="O233" i="1"/>
  <c r="Y232" i="1"/>
  <c r="Z232" i="1" s="1"/>
  <c r="W232" i="1"/>
  <c r="O232" i="1"/>
  <c r="Y231" i="1"/>
  <c r="Z231" i="1" s="1"/>
  <c r="W231" i="1"/>
  <c r="O231" i="1"/>
  <c r="W230" i="1"/>
  <c r="O230" i="1"/>
  <c r="Y229" i="1"/>
  <c r="Z229" i="1" s="1"/>
  <c r="W229" i="1"/>
  <c r="O229" i="1"/>
  <c r="Y228" i="1"/>
  <c r="Z228" i="1" s="1"/>
  <c r="W228" i="1"/>
  <c r="O228" i="1"/>
  <c r="Y227" i="1"/>
  <c r="Z227" i="1" s="1"/>
  <c r="W227" i="1"/>
  <c r="O227" i="1"/>
  <c r="Y226" i="1"/>
  <c r="Z226" i="1" s="1"/>
  <c r="W226" i="1"/>
  <c r="O226" i="1"/>
  <c r="Y225" i="1"/>
  <c r="Z225" i="1" s="1"/>
  <c r="W225" i="1"/>
  <c r="O225" i="1"/>
  <c r="Y224" i="1"/>
  <c r="Z224" i="1" s="1"/>
  <c r="W224" i="1"/>
  <c r="O224" i="1"/>
  <c r="Y223" i="1"/>
  <c r="Z223" i="1" s="1"/>
  <c r="W223" i="1"/>
  <c r="O223" i="1"/>
  <c r="Y222" i="1"/>
  <c r="Z222" i="1" s="1"/>
  <c r="W222" i="1"/>
  <c r="O222" i="1"/>
  <c r="Y221" i="1"/>
  <c r="Z221" i="1" s="1"/>
  <c r="W221" i="1"/>
  <c r="O221" i="1"/>
  <c r="Y220" i="1"/>
  <c r="Z220" i="1" s="1"/>
  <c r="W220" i="1"/>
  <c r="O220" i="1"/>
  <c r="W219" i="1"/>
  <c r="O219" i="1"/>
  <c r="Y218" i="1"/>
  <c r="Z218" i="1" s="1"/>
  <c r="W218" i="1"/>
  <c r="O218" i="1"/>
  <c r="Y217" i="1"/>
  <c r="Z217" i="1" s="1"/>
  <c r="W217" i="1"/>
  <c r="O217" i="1"/>
  <c r="Y216" i="1"/>
  <c r="Z216" i="1" s="1"/>
  <c r="W216" i="1"/>
  <c r="O216" i="1"/>
  <c r="Y215" i="1"/>
  <c r="Z215" i="1" s="1"/>
  <c r="W215" i="1"/>
  <c r="O215" i="1"/>
  <c r="Y214" i="1"/>
  <c r="Z214" i="1" s="1"/>
  <c r="W214" i="1"/>
  <c r="O214" i="1"/>
  <c r="O213" i="1"/>
  <c r="Y212" i="1"/>
  <c r="Z212" i="1" s="1"/>
  <c r="W212" i="1"/>
  <c r="O212" i="1"/>
  <c r="Y211" i="1"/>
  <c r="Z211" i="1" s="1"/>
  <c r="W211" i="1"/>
  <c r="O211" i="1"/>
  <c r="Y210" i="1"/>
  <c r="Z210" i="1" s="1"/>
  <c r="W210" i="1"/>
  <c r="O210" i="1"/>
  <c r="Y209" i="1"/>
  <c r="Z209" i="1" s="1"/>
  <c r="W209" i="1"/>
  <c r="O209" i="1"/>
  <c r="Y208" i="1"/>
  <c r="Z208" i="1" s="1"/>
  <c r="W208" i="1"/>
  <c r="O208" i="1"/>
  <c r="W207" i="1"/>
  <c r="O207" i="1"/>
  <c r="W206" i="1"/>
  <c r="O206" i="1"/>
  <c r="W205" i="1"/>
  <c r="O205" i="1"/>
  <c r="Y204" i="1"/>
  <c r="Z204" i="1" s="1"/>
  <c r="W204" i="1"/>
  <c r="O204" i="1"/>
  <c r="W203" i="1"/>
  <c r="O203" i="1"/>
  <c r="Y202" i="1"/>
  <c r="Z202" i="1" s="1"/>
  <c r="W202" i="1"/>
  <c r="O202" i="1"/>
  <c r="W201" i="1"/>
  <c r="O201" i="1"/>
  <c r="Y200" i="1"/>
  <c r="Z200" i="1" s="1"/>
  <c r="W200" i="1"/>
  <c r="O200" i="1"/>
  <c r="Y199" i="1"/>
  <c r="Z199" i="1" s="1"/>
  <c r="W199" i="1"/>
  <c r="O199" i="1"/>
  <c r="W198" i="1"/>
  <c r="O198" i="1"/>
  <c r="W197" i="1"/>
  <c r="O197" i="1"/>
  <c r="Y196" i="1"/>
  <c r="Z196" i="1" s="1"/>
  <c r="W196" i="1"/>
  <c r="O196" i="1"/>
  <c r="Y195" i="1"/>
  <c r="Z195" i="1" s="1"/>
  <c r="W195" i="1"/>
  <c r="O195" i="1"/>
  <c r="Y194" i="1"/>
  <c r="Z194" i="1" s="1"/>
  <c r="W194" i="1"/>
  <c r="O194" i="1"/>
  <c r="Y193" i="1"/>
  <c r="Z193" i="1" s="1"/>
  <c r="W193" i="1"/>
  <c r="O193" i="1"/>
  <c r="Y192" i="1"/>
  <c r="Z192" i="1" s="1"/>
  <c r="W192" i="1"/>
  <c r="O192" i="1"/>
  <c r="Y191" i="1"/>
  <c r="Z191" i="1" s="1"/>
  <c r="W191" i="1"/>
  <c r="O191" i="1"/>
  <c r="Y190" i="1"/>
  <c r="Z190" i="1" s="1"/>
  <c r="W190" i="1"/>
  <c r="O190" i="1"/>
  <c r="Y189" i="1"/>
  <c r="Z189" i="1" s="1"/>
  <c r="W189" i="1"/>
  <c r="O189" i="1"/>
  <c r="Y188" i="1"/>
  <c r="Z188" i="1" s="1"/>
  <c r="W188" i="1"/>
  <c r="O188" i="1"/>
  <c r="Y187" i="1"/>
  <c r="Z187" i="1" s="1"/>
  <c r="W187" i="1"/>
  <c r="O187" i="1"/>
  <c r="Y186" i="1"/>
  <c r="Z186" i="1" s="1"/>
  <c r="W186" i="1"/>
  <c r="O186" i="1"/>
  <c r="Y185" i="1"/>
  <c r="Z185" i="1" s="1"/>
  <c r="W185" i="1"/>
  <c r="O185" i="1"/>
  <c r="Y184" i="1"/>
  <c r="Z184" i="1" s="1"/>
  <c r="W184" i="1"/>
  <c r="O184" i="1"/>
  <c r="Y183" i="1"/>
  <c r="Z183" i="1" s="1"/>
  <c r="W183" i="1"/>
  <c r="O183" i="1"/>
  <c r="Y182" i="1"/>
  <c r="Z182" i="1" s="1"/>
  <c r="W182" i="1"/>
  <c r="O182" i="1"/>
  <c r="Y181" i="1"/>
  <c r="Z181" i="1" s="1"/>
  <c r="W181" i="1"/>
  <c r="O181" i="1"/>
  <c r="Y180" i="1"/>
  <c r="Z180" i="1" s="1"/>
  <c r="W180" i="1"/>
  <c r="O180" i="1"/>
  <c r="Y179" i="1"/>
  <c r="Z179" i="1" s="1"/>
  <c r="W179" i="1"/>
  <c r="O179" i="1"/>
  <c r="Y178" i="1"/>
  <c r="Z178" i="1" s="1"/>
  <c r="W178" i="1"/>
  <c r="O178" i="1"/>
  <c r="Y177" i="1"/>
  <c r="Z177" i="1" s="1"/>
  <c r="W177" i="1"/>
  <c r="O177" i="1"/>
  <c r="Y176" i="1"/>
  <c r="Z176" i="1" s="1"/>
  <c r="W176" i="1"/>
  <c r="O176" i="1"/>
  <c r="Y175" i="1"/>
  <c r="Z175" i="1" s="1"/>
  <c r="W175" i="1"/>
  <c r="O175" i="1"/>
  <c r="Y174" i="1"/>
  <c r="Z174" i="1" s="1"/>
  <c r="W174" i="1"/>
  <c r="O174" i="1"/>
  <c r="Y173" i="1"/>
  <c r="Z173" i="1" s="1"/>
  <c r="W173" i="1"/>
  <c r="O173" i="1"/>
  <c r="W172" i="1"/>
  <c r="O172" i="1"/>
  <c r="Y171" i="1"/>
  <c r="Z171" i="1" s="1"/>
  <c r="W171" i="1"/>
  <c r="O171" i="1"/>
  <c r="Y170" i="1"/>
  <c r="Z170" i="1" s="1"/>
  <c r="W170" i="1"/>
  <c r="O170" i="1"/>
  <c r="Y169" i="1"/>
  <c r="Z169" i="1" s="1"/>
  <c r="W169" i="1"/>
  <c r="O169" i="1"/>
  <c r="Y168" i="1"/>
  <c r="Z168" i="1" s="1"/>
  <c r="W168" i="1"/>
  <c r="O168" i="1"/>
  <c r="Y167" i="1"/>
  <c r="Z167" i="1" s="1"/>
  <c r="W167" i="1"/>
  <c r="O167" i="1"/>
  <c r="Y166" i="1"/>
  <c r="Z166" i="1" s="1"/>
  <c r="W166" i="1"/>
  <c r="O166" i="1"/>
  <c r="Y165" i="1"/>
  <c r="Z165" i="1" s="1"/>
  <c r="W165" i="1"/>
  <c r="O165" i="1"/>
  <c r="Y164" i="1"/>
  <c r="Z164" i="1" s="1"/>
  <c r="W164" i="1"/>
  <c r="O164" i="1"/>
  <c r="Y163" i="1"/>
  <c r="Z163" i="1" s="1"/>
  <c r="W163" i="1"/>
  <c r="O163" i="1"/>
  <c r="Y162" i="1"/>
  <c r="Z162" i="1" s="1"/>
  <c r="W162" i="1"/>
  <c r="O162" i="1"/>
  <c r="W161" i="1"/>
  <c r="O161" i="1"/>
  <c r="Y160" i="1"/>
  <c r="Z160" i="1" s="1"/>
  <c r="W160" i="1"/>
  <c r="O160" i="1"/>
  <c r="Y159" i="1"/>
  <c r="Z159" i="1" s="1"/>
  <c r="W159" i="1"/>
  <c r="O159" i="1"/>
  <c r="W158" i="1"/>
  <c r="O158" i="1"/>
  <c r="W157" i="1"/>
  <c r="O157" i="1"/>
  <c r="Y156" i="1"/>
  <c r="Z156" i="1" s="1"/>
  <c r="W156" i="1"/>
  <c r="O156" i="1"/>
  <c r="Y155" i="1"/>
  <c r="Z155" i="1" s="1"/>
  <c r="W155" i="1"/>
  <c r="O155" i="1"/>
  <c r="Y154" i="1"/>
  <c r="Z154" i="1" s="1"/>
  <c r="W154" i="1"/>
  <c r="O154" i="1"/>
  <c r="Y153" i="1"/>
  <c r="Z153" i="1" s="1"/>
  <c r="W153" i="1"/>
  <c r="O153" i="1"/>
  <c r="Y152" i="1"/>
  <c r="Z152" i="1" s="1"/>
  <c r="W152" i="1"/>
  <c r="O152" i="1"/>
  <c r="Y151" i="1"/>
  <c r="Z151" i="1" s="1"/>
  <c r="W151" i="1"/>
  <c r="O151" i="1"/>
  <c r="Y150" i="1"/>
  <c r="Z150" i="1" s="1"/>
  <c r="W150" i="1"/>
  <c r="O150" i="1"/>
  <c r="Y149" i="1"/>
  <c r="Z149" i="1" s="1"/>
  <c r="W149" i="1"/>
  <c r="O149" i="1"/>
  <c r="Y148" i="1"/>
  <c r="Z148" i="1" s="1"/>
  <c r="W148" i="1"/>
  <c r="O148" i="1"/>
  <c r="Y147" i="1"/>
  <c r="Z147" i="1" s="1"/>
  <c r="W147" i="1"/>
  <c r="O147" i="1"/>
  <c r="Y146" i="1"/>
  <c r="Z146" i="1" s="1"/>
  <c r="W146" i="1"/>
  <c r="O146" i="1"/>
  <c r="Y145" i="1"/>
  <c r="Z145" i="1" s="1"/>
  <c r="W145" i="1"/>
  <c r="O145" i="1"/>
  <c r="Y144" i="1"/>
  <c r="Z144" i="1" s="1"/>
  <c r="W144" i="1"/>
  <c r="O144" i="1"/>
  <c r="W143" i="1"/>
  <c r="O143" i="1"/>
  <c r="Y142" i="1"/>
  <c r="Z142" i="1" s="1"/>
  <c r="W142" i="1"/>
  <c r="O142" i="1"/>
  <c r="Y141" i="1"/>
  <c r="Z141" i="1" s="1"/>
  <c r="W141" i="1"/>
  <c r="O141" i="1"/>
  <c r="W140" i="1"/>
  <c r="O140" i="1"/>
  <c r="Y139" i="1"/>
  <c r="Z139" i="1" s="1"/>
  <c r="W139" i="1"/>
  <c r="O139" i="1"/>
  <c r="Y138" i="1"/>
  <c r="Z138" i="1" s="1"/>
  <c r="W138" i="1"/>
  <c r="O138" i="1"/>
  <c r="Y137" i="1"/>
  <c r="Z137" i="1" s="1"/>
  <c r="W137" i="1"/>
  <c r="O137" i="1"/>
  <c r="Y136" i="1"/>
  <c r="Z136" i="1" s="1"/>
  <c r="W136" i="1"/>
  <c r="O136" i="1"/>
  <c r="Y135" i="1"/>
  <c r="Z135" i="1" s="1"/>
  <c r="W135" i="1"/>
  <c r="O135" i="1"/>
  <c r="Y134" i="1"/>
  <c r="Z134" i="1" s="1"/>
  <c r="W134" i="1"/>
  <c r="O134" i="1"/>
  <c r="W133" i="1"/>
  <c r="O133" i="1"/>
  <c r="Y132" i="1"/>
  <c r="Z132" i="1" s="1"/>
  <c r="W132" i="1"/>
  <c r="O132" i="1"/>
  <c r="Y131" i="1"/>
  <c r="Z131" i="1" s="1"/>
  <c r="W131" i="1"/>
  <c r="O131" i="1"/>
  <c r="Y130" i="1"/>
  <c r="Z130" i="1" s="1"/>
  <c r="W130" i="1"/>
  <c r="O130" i="1"/>
  <c r="Y129" i="1"/>
  <c r="Z129" i="1" s="1"/>
  <c r="W129" i="1"/>
  <c r="O129" i="1"/>
  <c r="Y128" i="1"/>
  <c r="Z128" i="1" s="1"/>
  <c r="W128" i="1"/>
  <c r="O128" i="1"/>
  <c r="Y127" i="1"/>
  <c r="Z127" i="1" s="1"/>
  <c r="W127" i="1"/>
  <c r="O127" i="1"/>
  <c r="Y126" i="1"/>
  <c r="Z126" i="1" s="1"/>
  <c r="W126" i="1"/>
  <c r="O126" i="1"/>
  <c r="Y125" i="1"/>
  <c r="Z125" i="1" s="1"/>
  <c r="W125" i="1"/>
  <c r="O125" i="1"/>
  <c r="Y124" i="1"/>
  <c r="Z124" i="1" s="1"/>
  <c r="W124" i="1"/>
  <c r="O124" i="1"/>
  <c r="Y123" i="1"/>
  <c r="Z123" i="1" s="1"/>
  <c r="W123" i="1"/>
  <c r="O123" i="1"/>
  <c r="Y122" i="1"/>
  <c r="Z122" i="1" s="1"/>
  <c r="W122" i="1"/>
  <c r="O122" i="1"/>
  <c r="Y121" i="1"/>
  <c r="Z121" i="1" s="1"/>
  <c r="W121" i="1"/>
  <c r="O121" i="1"/>
  <c r="Y120" i="1"/>
  <c r="Z120" i="1" s="1"/>
  <c r="W120" i="1"/>
  <c r="O120" i="1"/>
  <c r="Y119" i="1"/>
  <c r="Z119" i="1" s="1"/>
  <c r="W119" i="1"/>
  <c r="O119" i="1"/>
  <c r="Y118" i="1"/>
  <c r="Z118" i="1" s="1"/>
  <c r="W118" i="1"/>
  <c r="O118" i="1"/>
  <c r="Y117" i="1"/>
  <c r="Z117" i="1" s="1"/>
  <c r="W117" i="1"/>
  <c r="O117" i="1"/>
  <c r="Y116" i="1"/>
  <c r="Z116" i="1" s="1"/>
  <c r="W116" i="1"/>
  <c r="O116" i="1"/>
  <c r="W115" i="1"/>
  <c r="O115" i="1"/>
  <c r="Y114" i="1"/>
  <c r="Z114" i="1" s="1"/>
  <c r="W114" i="1"/>
  <c r="O114" i="1"/>
  <c r="Y113" i="1"/>
  <c r="Z113" i="1" s="1"/>
  <c r="W113" i="1"/>
  <c r="O113" i="1"/>
  <c r="Y112" i="1"/>
  <c r="Z112" i="1" s="1"/>
  <c r="W112" i="1"/>
  <c r="O112" i="1"/>
  <c r="Y111" i="1"/>
  <c r="Z111" i="1" s="1"/>
  <c r="W111" i="1"/>
  <c r="O111" i="1"/>
  <c r="Y110" i="1"/>
  <c r="Z110" i="1" s="1"/>
  <c r="W110" i="1"/>
  <c r="O110" i="1"/>
  <c r="Y109" i="1"/>
  <c r="Z109" i="1" s="1"/>
  <c r="W109" i="1"/>
  <c r="O109" i="1"/>
  <c r="Y108" i="1"/>
  <c r="Z108" i="1" s="1"/>
  <c r="W108" i="1"/>
  <c r="O108" i="1"/>
  <c r="Y107" i="1"/>
  <c r="Z107" i="1" s="1"/>
  <c r="W107" i="1"/>
  <c r="O107" i="1"/>
  <c r="Y106" i="1"/>
  <c r="Z106" i="1" s="1"/>
  <c r="W106" i="1"/>
  <c r="O106" i="1"/>
  <c r="Y105" i="1"/>
  <c r="Z105" i="1" s="1"/>
  <c r="W105" i="1"/>
  <c r="O105" i="1"/>
  <c r="Y104" i="1"/>
  <c r="Z104" i="1" s="1"/>
  <c r="W104" i="1"/>
  <c r="O104" i="1"/>
  <c r="Y103" i="1"/>
  <c r="Z103" i="1" s="1"/>
  <c r="W103" i="1"/>
  <c r="O103" i="1"/>
  <c r="Y102" i="1"/>
  <c r="Z102" i="1" s="1"/>
  <c r="W102" i="1"/>
  <c r="O102" i="1"/>
  <c r="Y101" i="1"/>
  <c r="Z101" i="1" s="1"/>
  <c r="W101" i="1"/>
  <c r="O101" i="1"/>
  <c r="W100" i="1"/>
  <c r="O100" i="1"/>
  <c r="Y99" i="1"/>
  <c r="Z99" i="1" s="1"/>
  <c r="W99" i="1"/>
  <c r="O99" i="1"/>
  <c r="W98" i="1"/>
  <c r="O98" i="1"/>
  <c r="W97" i="1"/>
  <c r="O97" i="1"/>
  <c r="W96" i="1"/>
  <c r="O96" i="1"/>
  <c r="W95" i="1"/>
  <c r="O95" i="1"/>
  <c r="W94" i="1"/>
  <c r="O94" i="1"/>
  <c r="Y93" i="1"/>
  <c r="Z93" i="1" s="1"/>
  <c r="W93" i="1"/>
  <c r="O93" i="1"/>
  <c r="Y92" i="1"/>
  <c r="Z92" i="1" s="1"/>
  <c r="W92" i="1"/>
  <c r="O92" i="1"/>
  <c r="W91" i="1"/>
  <c r="O91" i="1"/>
  <c r="Y90" i="1"/>
  <c r="Z90" i="1" s="1"/>
  <c r="W90" i="1"/>
  <c r="O90" i="1"/>
  <c r="Y89" i="1"/>
  <c r="Z89" i="1" s="1"/>
  <c r="W89" i="1"/>
  <c r="O89" i="1"/>
  <c r="W88" i="1"/>
  <c r="O88" i="1"/>
  <c r="Y87" i="1"/>
  <c r="Z87" i="1" s="1"/>
  <c r="W87" i="1"/>
  <c r="O87" i="1"/>
  <c r="Y86" i="1"/>
  <c r="Z86" i="1" s="1"/>
  <c r="W86" i="1"/>
  <c r="O86" i="1"/>
  <c r="Y85" i="1"/>
  <c r="Z85" i="1" s="1"/>
  <c r="W85" i="1"/>
  <c r="O85" i="1"/>
  <c r="Y84" i="1"/>
  <c r="Z84" i="1" s="1"/>
  <c r="W84" i="1"/>
  <c r="O84" i="1"/>
  <c r="Y83" i="1"/>
  <c r="Z83" i="1" s="1"/>
  <c r="W83" i="1"/>
  <c r="O83" i="1"/>
  <c r="Y82" i="1"/>
  <c r="Z82" i="1" s="1"/>
  <c r="W82" i="1"/>
  <c r="O82" i="1"/>
  <c r="Y81" i="1"/>
  <c r="Z81" i="1" s="1"/>
  <c r="W81" i="1"/>
  <c r="O81" i="1"/>
  <c r="Y80" i="1"/>
  <c r="Z80" i="1" s="1"/>
  <c r="W80" i="1"/>
  <c r="O80" i="1"/>
  <c r="W79" i="1"/>
  <c r="O79" i="1"/>
  <c r="Y78" i="1"/>
  <c r="Z78" i="1" s="1"/>
  <c r="W78" i="1"/>
  <c r="O78" i="1"/>
  <c r="Y77" i="1"/>
  <c r="Z77" i="1" s="1"/>
  <c r="W77" i="1"/>
  <c r="O77" i="1"/>
  <c r="Y76" i="1"/>
  <c r="Z76" i="1" s="1"/>
  <c r="W76" i="1"/>
  <c r="O76" i="1"/>
  <c r="Y75" i="1"/>
  <c r="Z75" i="1" s="1"/>
  <c r="W75" i="1"/>
  <c r="O75" i="1"/>
  <c r="Y74" i="1"/>
  <c r="Z74" i="1" s="1"/>
  <c r="W74" i="1"/>
  <c r="O74" i="1"/>
  <c r="W73" i="1"/>
  <c r="O73" i="1"/>
  <c r="W72" i="1"/>
  <c r="O72" i="1"/>
  <c r="Y71" i="1"/>
  <c r="Z71" i="1" s="1"/>
  <c r="W71" i="1"/>
  <c r="O71" i="1"/>
  <c r="Y70" i="1"/>
  <c r="Z70" i="1" s="1"/>
  <c r="W70" i="1"/>
  <c r="O70" i="1"/>
  <c r="Y69" i="1"/>
  <c r="Z69" i="1" s="1"/>
  <c r="W69" i="1"/>
  <c r="O69" i="1"/>
  <c r="Y68" i="1"/>
  <c r="Z68" i="1" s="1"/>
  <c r="W68" i="1"/>
  <c r="O68" i="1"/>
  <c r="Y67" i="1"/>
  <c r="Z67" i="1" s="1"/>
  <c r="W67" i="1"/>
  <c r="O67" i="1"/>
  <c r="Y66" i="1"/>
  <c r="Z66" i="1" s="1"/>
  <c r="W66" i="1"/>
  <c r="O66" i="1"/>
  <c r="Y65" i="1"/>
  <c r="Z65" i="1" s="1"/>
  <c r="W65" i="1"/>
  <c r="O65" i="1"/>
  <c r="Y64" i="1"/>
  <c r="Z64" i="1" s="1"/>
  <c r="W64" i="1"/>
  <c r="O64" i="1"/>
  <c r="W63" i="1"/>
  <c r="O63" i="1"/>
  <c r="Y62" i="1"/>
  <c r="Z62" i="1" s="1"/>
  <c r="W62" i="1"/>
  <c r="O62" i="1"/>
  <c r="Y61" i="1"/>
  <c r="Z61" i="1" s="1"/>
  <c r="W61" i="1"/>
  <c r="O61" i="1"/>
  <c r="Y60" i="1"/>
  <c r="Z60" i="1" s="1"/>
  <c r="W60" i="1"/>
  <c r="O60" i="1"/>
  <c r="Y59" i="1"/>
  <c r="Z59" i="1" s="1"/>
  <c r="W59" i="1"/>
  <c r="O59" i="1"/>
  <c r="Y58" i="1"/>
  <c r="Z58" i="1" s="1"/>
  <c r="W58" i="1"/>
  <c r="O58" i="1"/>
  <c r="Y57" i="1"/>
  <c r="Z57" i="1" s="1"/>
  <c r="W57" i="1"/>
  <c r="O57" i="1"/>
  <c r="Y56" i="1"/>
  <c r="Z56" i="1" s="1"/>
  <c r="W56" i="1"/>
  <c r="O56" i="1"/>
  <c r="Y55" i="1"/>
  <c r="Z55" i="1" s="1"/>
  <c r="W55" i="1"/>
  <c r="O55" i="1"/>
  <c r="Y54" i="1"/>
  <c r="Z54" i="1" s="1"/>
  <c r="W54" i="1"/>
  <c r="O54" i="1"/>
  <c r="Y53" i="1"/>
  <c r="Z53" i="1" s="1"/>
  <c r="W53" i="1"/>
  <c r="O53" i="1"/>
  <c r="Y52" i="1"/>
  <c r="Z52" i="1" s="1"/>
  <c r="W52" i="1"/>
  <c r="O52" i="1"/>
  <c r="Y51" i="1"/>
  <c r="Z51" i="1" s="1"/>
  <c r="W51" i="1"/>
  <c r="O51" i="1"/>
  <c r="Y50" i="1"/>
  <c r="Z50" i="1" s="1"/>
  <c r="W50" i="1"/>
  <c r="O50" i="1"/>
  <c r="Y49" i="1"/>
  <c r="Z49" i="1" s="1"/>
  <c r="W49" i="1"/>
  <c r="O49" i="1"/>
  <c r="Y48" i="1"/>
  <c r="Z48" i="1" s="1"/>
  <c r="W48" i="1"/>
  <c r="O48" i="1"/>
  <c r="Y47" i="1"/>
  <c r="Z47" i="1" s="1"/>
  <c r="W47" i="1"/>
  <c r="O47" i="1"/>
  <c r="Y46" i="1"/>
  <c r="Z46" i="1" s="1"/>
  <c r="W46" i="1"/>
  <c r="O46" i="1"/>
  <c r="Y45" i="1"/>
  <c r="Z45" i="1" s="1"/>
  <c r="W45" i="1"/>
  <c r="O45" i="1"/>
  <c r="Y44" i="1"/>
  <c r="Z44" i="1" s="1"/>
  <c r="W44" i="1"/>
  <c r="O44" i="1"/>
  <c r="Y43" i="1"/>
  <c r="Z43" i="1" s="1"/>
  <c r="W43" i="1"/>
  <c r="O43" i="1"/>
  <c r="Y42" i="1"/>
  <c r="Z42" i="1" s="1"/>
  <c r="W42" i="1"/>
  <c r="O42" i="1"/>
  <c r="Y41" i="1"/>
  <c r="Z41" i="1" s="1"/>
  <c r="W41" i="1"/>
  <c r="O41" i="1"/>
  <c r="Y40" i="1"/>
  <c r="Z40" i="1" s="1"/>
  <c r="W40" i="1"/>
  <c r="O40" i="1"/>
  <c r="Y39" i="1"/>
  <c r="Z39" i="1" s="1"/>
  <c r="W39" i="1"/>
  <c r="O39" i="1"/>
  <c r="W38" i="1"/>
  <c r="O38" i="1"/>
  <c r="Y37" i="1"/>
  <c r="Z37" i="1" s="1"/>
  <c r="W37" i="1"/>
  <c r="O37" i="1"/>
  <c r="Y36" i="1"/>
  <c r="Z36" i="1" s="1"/>
  <c r="W36" i="1"/>
  <c r="O36" i="1"/>
  <c r="Y35" i="1"/>
  <c r="Z35" i="1" s="1"/>
  <c r="W35" i="1"/>
  <c r="O35" i="1"/>
  <c r="Y34" i="1"/>
  <c r="Z34" i="1" s="1"/>
  <c r="W34" i="1"/>
  <c r="O34" i="1"/>
  <c r="Y33" i="1"/>
  <c r="Z33" i="1" s="1"/>
  <c r="W33" i="1"/>
  <c r="O33" i="1"/>
  <c r="Y32" i="1"/>
  <c r="Z32" i="1" s="1"/>
  <c r="W32" i="1"/>
  <c r="O32" i="1"/>
  <c r="Y31" i="1"/>
  <c r="Z31" i="1" s="1"/>
  <c r="W31" i="1"/>
  <c r="O31" i="1"/>
  <c r="W30" i="1"/>
  <c r="O30" i="1"/>
  <c r="Y29" i="1"/>
  <c r="Z29" i="1" s="1"/>
  <c r="W29" i="1"/>
  <c r="O29" i="1"/>
  <c r="Y28" i="1"/>
  <c r="Z28" i="1" s="1"/>
  <c r="W28" i="1"/>
  <c r="O28" i="1"/>
  <c r="Y27" i="1"/>
  <c r="Z27" i="1" s="1"/>
  <c r="W27" i="1"/>
  <c r="O27" i="1"/>
  <c r="Y26" i="1"/>
  <c r="Z26" i="1" s="1"/>
  <c r="W26" i="1"/>
  <c r="O26" i="1"/>
  <c r="Y25" i="1"/>
  <c r="Z25" i="1" s="1"/>
  <c r="W25" i="1"/>
  <c r="O25" i="1"/>
  <c r="W24" i="1"/>
  <c r="O24" i="1"/>
  <c r="Y23" i="1"/>
  <c r="Z23" i="1" s="1"/>
  <c r="W23" i="1"/>
  <c r="O23" i="1"/>
  <c r="Y22" i="1"/>
  <c r="Z22" i="1" s="1"/>
  <c r="W22" i="1"/>
  <c r="O22" i="1"/>
  <c r="Y21" i="1"/>
  <c r="Z21" i="1" s="1"/>
  <c r="W21" i="1"/>
  <c r="O21" i="1"/>
  <c r="W20" i="1"/>
  <c r="O20" i="1"/>
  <c r="Y19" i="1"/>
  <c r="Z19" i="1" s="1"/>
  <c r="W19" i="1"/>
  <c r="O19" i="1"/>
  <c r="Y18" i="1"/>
  <c r="Z18" i="1" s="1"/>
  <c r="W18" i="1"/>
  <c r="O18" i="1"/>
  <c r="Y17" i="1"/>
  <c r="Z17" i="1" s="1"/>
  <c r="W17" i="1"/>
  <c r="O17" i="1"/>
  <c r="Y16" i="1"/>
  <c r="Z16" i="1" s="1"/>
  <c r="W16" i="1"/>
  <c r="O16" i="1"/>
  <c r="W15" i="1"/>
  <c r="O15" i="1"/>
  <c r="Y14" i="1"/>
  <c r="Z14" i="1" s="1"/>
  <c r="W14" i="1"/>
  <c r="O14" i="1"/>
  <c r="Y13" i="1"/>
  <c r="Z13" i="1" s="1"/>
  <c r="W13" i="1"/>
  <c r="O13" i="1"/>
  <c r="Y12" i="1"/>
  <c r="Z12" i="1" s="1"/>
  <c r="W12" i="1"/>
  <c r="O12" i="1"/>
  <c r="Y11" i="1"/>
  <c r="Z11" i="1" s="1"/>
  <c r="W11" i="1"/>
  <c r="O11" i="1"/>
  <c r="W10" i="1"/>
  <c r="O10" i="1"/>
  <c r="W9" i="1"/>
  <c r="O9" i="1"/>
  <c r="Y8" i="1"/>
  <c r="Z8" i="1" s="1"/>
  <c r="W8" i="1"/>
  <c r="O8" i="1"/>
  <c r="Y7" i="1"/>
  <c r="Z7" i="1" s="1"/>
  <c r="W7" i="1"/>
  <c r="O7" i="1"/>
  <c r="W6" i="1"/>
  <c r="O6" i="1"/>
  <c r="Y5" i="1"/>
  <c r="Z5" i="1" s="1"/>
  <c r="W5" i="1"/>
  <c r="O5" i="1"/>
  <c r="W4" i="1"/>
  <c r="O4" i="1"/>
  <c r="Y3" i="1"/>
  <c r="Z3" i="1" s="1"/>
  <c r="W3" i="1"/>
  <c r="O3" i="1"/>
  <c r="Y2" i="1"/>
  <c r="Z2" i="1" s="1"/>
  <c r="W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tc={BC399881-0CCB-2449-8BBD-2CBE29BB97B0}</author>
  </authors>
  <commentList>
    <comment ref="M1" authorId="0" shapeId="0" xr:uid="{BC399881-0CCB-2449-8BBD-2CBE29BB97B0}">
      <text>
        <t>[Threaded comment]
Your version of Excel allows you to read this threaded comment; however, any edits to it will get removed if the file is opened in a newer version of Excel. Learn more: https://go.microsoft.com/fwlink/?linkid=870924
Comment:
    เมื่อ a1, a2, a3, a4 มีค่าเป็นศูนย์ทั้งหมด ในช่องของ อบต. จะขึ้นข้อมูลเป็นเลข 1</t>
      </text>
    </comment>
  </commentList>
</comments>
</file>

<file path=xl/sharedStrings.xml><?xml version="1.0" encoding="utf-8"?>
<sst xmlns="http://schemas.openxmlformats.org/spreadsheetml/2006/main" count="2176" uniqueCount="1470">
  <si>
    <t>name</t>
  </si>
  <si>
    <t>lat</t>
  </si>
  <si>
    <t>long</t>
  </si>
  <si>
    <t>address</t>
  </si>
  <si>
    <t>north_east</t>
  </si>
  <si>
    <t>south</t>
  </si>
  <si>
    <t>east</t>
  </si>
  <si>
    <t>middle</t>
  </si>
  <si>
    <t>north</t>
  </si>
  <si>
    <t>a2</t>
  </si>
  <si>
    <t>a3</t>
  </si>
  <si>
    <t>a4</t>
  </si>
  <si>
    <t>a5</t>
  </si>
  <si>
    <t>a1</t>
  </si>
  <si>
    <t>อปท.</t>
  </si>
  <si>
    <t>พาณิชยกรรม (c1, ไม่มีหน่วย)</t>
  </si>
  <si>
    <t>เกษตรกรรม (c2, ไม่มีหน่วย)</t>
  </si>
  <si>
    <t>การท่องเที่ยว (c3, ไม่มีหน่วย)</t>
  </si>
  <si>
    <t>อุตสาหกรรม (c4, ไม่มีหน่วย)</t>
  </si>
  <si>
    <t>population</t>
  </si>
  <si>
    <t>housing</t>
  </si>
  <si>
    <t>income</t>
  </si>
  <si>
    <t>fam_size</t>
  </si>
  <si>
    <t>amount_waste</t>
  </si>
  <si>
    <t>ปริมาณขยะ (ไม่มีตัวแปร, กก/วัน)</t>
  </si>
  <si>
    <t>waste_rate</t>
  </si>
  <si>
    <t>ทน.เชียงราย</t>
  </si>
  <si>
    <t>59 ถนน อุตรกิจ ตำบลเวียง อำเภอเมืองเชียงราย เชียงราย 57000</t>
  </si>
  <si>
    <t>NaN</t>
  </si>
  <si>
    <t>ทน.เชียงใหม่</t>
  </si>
  <si>
    <t>1 ถนน วังสิงห์คำ ตำบล ช้างม่อย อำเภอเมืองเชียงใหม่ เชียงใหม่ 50300</t>
  </si>
  <si>
    <t>ทต.สารภี</t>
  </si>
  <si>
    <t>156 ม.4 ถนน เชียงใหม่-ลำพูน ตำบล สารภี อำเภอ สารภี เชียงใหม่ 50140</t>
  </si>
  <si>
    <t>ทต.หนองป่าครั่ง</t>
  </si>
  <si>
    <t>15 หมู่ 3 ตำบลหนองป่าครั่ง อำเภอเมืองเชียงใหม่ เชียงใหม่ 50000</t>
  </si>
  <si>
    <t xml:space="preserve">อบต.สันกลาง </t>
  </si>
  <si>
    <t>ตำบลสันกลาง อำเภอสันกำแพง เชียงใหม่ 50130</t>
  </si>
  <si>
    <t>ทม.เชียงใหม่</t>
  </si>
  <si>
    <t>ทต.บ้านหลวง</t>
  </si>
  <si>
    <t>1 หมู่ 20 ถนน จอมทอง อิน ท นนท์ เชียงใหม่ 50160, ตำบล บ้านหลวง อำเภอจอมทอง เชียงใหม่ 50160</t>
  </si>
  <si>
    <t>ทต.เชิงดอย</t>
  </si>
  <si>
    <t xml:space="preserve"> ตำบล เชิงดอย อำเภอดอยสะเก็ด เชียงใหม่ 50220</t>
  </si>
  <si>
    <t>ทต.ฟ้าฮ่าม</t>
  </si>
  <si>
    <t>1 ถนน แอสฟัลท์ติกตามแบบองค์การบริหารส่วนตำบลฟ้าฮ่ามบ้านท่ากระดาษ ตำบล ฟ้าฮ่าม อำเภอเมืองเชียงใหม่ เชียงใหม่ 50000</t>
  </si>
  <si>
    <t>อบต.ท่าตอน</t>
  </si>
  <si>
    <t>559 ห้วยมะเฟือง ซอย 2 หมู่ 2 ตำบลท่าตอน ตำบล ท่าตอน อำเภอ แม่อาย เชียงใหม่ 50280</t>
  </si>
  <si>
    <t>ทต.อมก๋อย</t>
  </si>
  <si>
    <t>ตำบล อมก๋อย อำเภออมก๋อย เชียงใหม่ 50310</t>
  </si>
  <si>
    <t>ทต.บ้านแปะ</t>
  </si>
  <si>
    <t>141 หมู่ 8, ถนนเชียงใหม่-ฮอด, ตำบลบ้านแปะ อำเภอจอมทอง จังหวัดเชียงใหม่, 50240</t>
  </si>
  <si>
    <t>อบต.เปียงหลวง</t>
  </si>
  <si>
    <t>ตำบล เปียงหลวง อำเภอ เวียงแหง เชียงใหม่ 50350</t>
  </si>
  <si>
    <t>อบต.บ่อสลี</t>
  </si>
  <si>
    <t>ตำบล บ่อสลี อำเภอฮอด เชียงใหม่ 50240</t>
  </si>
  <si>
    <t>อบต.แม่ก๊า</t>
  </si>
  <si>
    <t>ตำบล แม่ก๊า อำเภอสันป่าตอง เชียงใหม่ 50120</t>
  </si>
  <si>
    <t>ทต.ยุหว่า</t>
  </si>
  <si>
    <t>299 หมู่ 9 ตำบล ยุหว่า อำเภอสันป่าตอง เชียงใหม่ 50120</t>
  </si>
  <si>
    <t>ทต.ดอยแก้ว</t>
  </si>
  <si>
    <t>ตำบล ดอยแก้ว อำเภอจอมทอง เชียงใหม่ 50160</t>
  </si>
  <si>
    <t>ทต.แม่ป๋ง</t>
  </si>
  <si>
    <t>152 หมู่ 1 ตำบล แม่ปั๋ง อำเภอพร้าว เชียงใหม่ 50190</t>
  </si>
  <si>
    <t xml:space="preserve">ทต.บ้านปง </t>
  </si>
  <si>
    <t>183 หมู่ 1 ซอย 4 ตำบล หนองควาย อำเภอหางดง เชียงใหม่ 50230</t>
  </si>
  <si>
    <t>อบต.แม่สาบ</t>
  </si>
  <si>
    <t>ตำบล แม่สาบ อำเภอสะเมิง เชียงใหม่ 50250</t>
  </si>
  <si>
    <t>ทต.เมืองนะ</t>
  </si>
  <si>
    <t>ตำบล เมืองนะ อำเภอเชียงดาว เชียงใหม่ 50170</t>
  </si>
  <si>
    <t>อบต.แจ่งหลวง</t>
  </si>
  <si>
    <t>ตำบล แจ่มหลวง อำเภอ กัลยาณิวัฒนา เชียงใหม่ 58130</t>
  </si>
  <si>
    <t>อบต.ทุ่งรวงทอง</t>
  </si>
  <si>
    <t>ตำบล ทุ่งรวงทอง อำเภอ แม่วาง เชียงใหม่ 50360</t>
  </si>
  <si>
    <t>ทต.สุเทพ</t>
  </si>
  <si>
    <t>98 หมู่ที่ 5 ถนน คัน ถนน คลองชลประทาน อำเภอเมืองเชียงใหม่ เชียงใหม่ 50200</t>
  </si>
  <si>
    <t>อบต.แม่อาย</t>
  </si>
  <si>
    <t>ตำบล แม่อาย อำเภอ แม่อาย เชียงใหม่ 50280</t>
  </si>
  <si>
    <t>ทต.ท่าผา</t>
  </si>
  <si>
    <t>ตำบล ท่าผา อำเภอแม่แจ่ม เชียงใหม่ 50270</t>
  </si>
  <si>
    <t>อบต.กองแขก</t>
  </si>
  <si>
    <t>ตำบล กองแขก อำเภอแม่แจ่ม เชียงใหม่ 50270</t>
  </si>
  <si>
    <t>อบต.ออนเหนือ</t>
  </si>
  <si>
    <t>163 หมู่ที่ 6 ถนนทางหลวง ตำบล บ้านสหกรณ์ อำเภอ แม่ออน เชียงใหม่ 50130</t>
  </si>
  <si>
    <t>ทต.ดอนแก้ว</t>
  </si>
  <si>
    <t>ตำบล ดอนแก้ว อำเภอ สารภี เชียงใหม่ 50140</t>
  </si>
  <si>
    <t>ทต.ปิงโค้ง</t>
  </si>
  <si>
    <t>ตำบล ปิงโค้ง อำเภอเชียงดาว เชียงใหม่ 50170</t>
  </si>
  <si>
    <t>อบต.กื๊ดช้าง</t>
  </si>
  <si>
    <t>ตำบล กื้ดช้าง อำเภอแม่แตง เชียงใหม่ 50150</t>
  </si>
  <si>
    <t xml:space="preserve">ทต.หนองผึ้ง </t>
  </si>
  <si>
    <t>444 หมู่ 1, ถนนหลวงสาย 121 ตำบล หนองผึ้ง อำเภอ สารภี เชียงใหม่ 50140</t>
  </si>
  <si>
    <t>ทต.หนองบัว</t>
  </si>
  <si>
    <t>ตำบล หนองบัว อำเภอ ไชยปราการ เชียงใหม่ 50320</t>
  </si>
  <si>
    <t>อบต.เทพเสด็จ</t>
  </si>
  <si>
    <t>เลขที่ 31/1 หมู่ 7, ตำบลเทพเสด็จ อำเภอดอยสะเก็ด จังหวัดเชียงใหม่, 50220</t>
  </si>
  <si>
    <t xml:space="preserve">ทต.แม่สอย </t>
  </si>
  <si>
    <t>ตำบล แม่สอย อำเภอจอมทอง เชียงใหม่ 50240</t>
  </si>
  <si>
    <t>ทต.แม่ริมใต้</t>
  </si>
  <si>
    <t>333 หมู่ 8 ถนน แม่ริม - สันทราย ตำบล ริมใต้ อำเภอแม่ริม เชียงใหม่ 50180</t>
  </si>
  <si>
    <t>อบต.เขื่อนผาก</t>
  </si>
  <si>
    <t>เลขที่ 152 ตำบล เขื่อนผาก อำเภอพร้าว เชียงใหม่ 50190</t>
  </si>
  <si>
    <t>ทต.หางดง</t>
  </si>
  <si>
    <t>ตำบลหางดง อำเภอหางดง เชียงใหม่ 50230</t>
  </si>
  <si>
    <t>ทต.แม่ท่าช้าง</t>
  </si>
  <si>
    <t>ทต.สันโป่ง</t>
  </si>
  <si>
    <t>200 หมู่ 3, ตำบลสันโป่ง อำเภอแม่ริม จังหวัดเชียงใหม่, 50180 50180</t>
  </si>
  <si>
    <t xml:space="preserve">ทต.ไชยสถาน </t>
  </si>
  <si>
    <t>155/1 หมู่ 3, ตำบลไชยสถาน อำเภอสารภี จังหวัดเชียงใหม, 50140 50140</t>
  </si>
  <si>
    <t>อบต.บ้านแอ่น</t>
  </si>
  <si>
    <t>ตำบล บ้านแอ่น อำเภอ ดอยเต่า เชียงใหม่ 50260</t>
  </si>
  <si>
    <t>ทต.ป่าไผ่</t>
  </si>
  <si>
    <t>158 หมู่ที่ 2 ตำบล ป่าไผ่ อำเภอสันทราย เชียงใหม่ 50210</t>
  </si>
  <si>
    <t>ทต.บ้านตาล</t>
  </si>
  <si>
    <t>179 ม.3 ถนนฮอด-ดอยเต่า ต.บ้านตาว อ.ฮอด 
จ.เชียงใหม่ 50240</t>
  </si>
  <si>
    <t>ทต.น้ำแพร่</t>
  </si>
  <si>
    <t>226 หมู่ 7, ถนนทางหลวง, ตำบลน้ำแพร่ อำเภอพร้าว จังหวัดเชียงใหม่, 50190</t>
  </si>
  <si>
    <t>อบต.ท่าเดื่อ</t>
  </si>
  <si>
    <t>ตำบล ท่าเดื่อ อำเภอ ดอยเต่า เชียงใหม่ 50260</t>
  </si>
  <si>
    <t>อบต.ดอนเปา</t>
  </si>
  <si>
    <t>180 ตำบล ดอนเปา อำเภอ แม่วาง เชียงใหม่ 50360</t>
  </si>
  <si>
    <t>อบต.บ้านหลวง</t>
  </si>
  <si>
    <t>เลขที่ 229 ตำบล บ้านหลวง อำเภอ แม่อาย เชียงใหม่ 50280</t>
  </si>
  <si>
    <t>ทต.แม่แฝก</t>
  </si>
  <si>
    <t>194 หมู่ที่ 8, ถนนเชียงใหม่-พร้าว, ตำบลแม่แฝก อำเภอสันทราย จังหวัดเชียงใหม่, 50210 50210</t>
  </si>
  <si>
    <t>อบต.สันทราย</t>
  </si>
  <si>
    <t>155 หมู่ที่ 5, ตำบลสันทราย อำเภอพร้าว จังหวัดเชียงใหม่ 50190</t>
  </si>
  <si>
    <t>ทต.ป่าแดด</t>
  </si>
  <si>
    <t>หมู่ที่ 3 170/1 ตำบลป่าแดด อำเภอเมืองเชียงใหม่ เชียงใหม่ 50100</t>
  </si>
  <si>
    <t>ทต.ขัวมุง</t>
  </si>
  <si>
    <t>107/1 หมู่ 6, ตำบลขล้วมุง อำเภอสารภี จังหวัดเชียงใหม่ 50140</t>
  </si>
  <si>
    <t>อบต.สะเมิงเหนือ</t>
  </si>
  <si>
    <t>หมู่ ที่ 4 เลข ที่ 169 ตำบล สะเมิงเหนือ อำเภอสะเมิง เชียงใหม่ 50250</t>
  </si>
  <si>
    <t>อบต.โหล่งขอด</t>
  </si>
  <si>
    <t>หมู่ 3, ตำบลโหล่งขอด อำเภอพร้าว จังหวัดเชียงใหม่, 50190 50220</t>
  </si>
  <si>
    <t>ทต.หนองแผก</t>
  </si>
  <si>
    <t>อบต.บ้านจันทร์</t>
  </si>
  <si>
    <t>59 หมู่ที่ 3 บ้านวัดจันทร์ ตำบล บ้านจันทร์ อำเภอ กัลยาณิวัฒนา เชียงใหม่ 50270</t>
  </si>
  <si>
    <t>ทต.แสนไห</t>
  </si>
  <si>
    <t>หมู่ที่ 3 221 ตำบล แสนไห อำเภอ เวียงแหง เชียงใหม่ 50350</t>
  </si>
  <si>
    <t>ทต.สองแคว</t>
  </si>
  <si>
    <t>ตำบลสองแคว อำเภอดอยหล่อ จังหวัดเชียงใหม่</t>
  </si>
  <si>
    <t>อบต.มะขุนหวาน</t>
  </si>
  <si>
    <t>9 หมู่ 5 ถนนทางหลวง ตำบล มะขุนหวาน อำเภอสันป่าตอง เชียงใหม่ 50120</t>
  </si>
  <si>
    <t>อบต.สันกำแพง</t>
  </si>
  <si>
    <t>126 หมู่ที่ 13 ตำบล สันกำแพง อำเภอสันกำแพง เชียงใหม่ 50130</t>
  </si>
  <si>
    <t>ทต.แม่แตง</t>
  </si>
  <si>
    <t>ตำบล แม่แตง อำเภอแม่แตง เชียงใหม่ 50150</t>
  </si>
  <si>
    <t>ทต.ป่าป้อง</t>
  </si>
  <si>
    <t>155 หมู่ 6, ถนนทางหลวง, ตำบลป่าป้อง อำเภอดอยสะเก็ด จังหวัดเชียงใหม่, 50220</t>
  </si>
  <si>
    <t>ทต..เหมืองแกว้</t>
  </si>
  <si>
    <t>ตำบล เหมืองแก้ว อำเภอแม่ริม เชียงใหม่ 50180</t>
  </si>
  <si>
    <t>อบต.ห้วยทราย</t>
  </si>
  <si>
    <t>ตำบล ห้วยทราย อำเภอแม่ริม เชียงใหม่ 50180</t>
  </si>
  <si>
    <t>อบต.เมืองคอง</t>
  </si>
  <si>
    <t>ตำบล เมืองคอง อำเภอเชียงดาว เชียงใหม่ 50170</t>
  </si>
  <si>
    <t>อบต.บ่อแก้ว</t>
  </si>
  <si>
    <t>ตำบล บ่อแก้ว อำเภอสะเมิง เชียงใหม่ 50250</t>
  </si>
  <si>
    <t>ทต.ป่าบง</t>
  </si>
  <si>
    <t>ตำบล ป่าบง อำเภอ สารภี เชียงใหม่ 50140</t>
  </si>
  <si>
    <t>ทต.บ้านแม</t>
  </si>
  <si>
    <t>229 ตำบล บ้านแม อำเภอสันป่าตอง เชียงใหม่ 50120</t>
  </si>
  <si>
    <t>ทต.แม่แผกใหม่</t>
  </si>
  <si>
    <t xml:space="preserve">194 หมู่ที่ 8, ถนนเชียงใหม่-พร้าว, ตำบลแม่แฝก อำเภอสันทราย จังหวัดเชียงใหม่ 50210 </t>
  </si>
  <si>
    <t>ทต.สง่าบ้าน</t>
  </si>
  <si>
    <t>167 หมู่ 3, ตำบลสง่าบ้าน อำเภอดอยสะเก็ด จังหวัดเชียงใหม่, 50220 50220</t>
  </si>
  <si>
    <t>อบต.ม่อนปั่น</t>
  </si>
  <si>
    <t>199 หมู่ 3 ม่อนปิ่น ฝาง เชียงใหม่ 50110</t>
  </si>
  <si>
    <t>อบต.บงตัน</t>
  </si>
  <si>
    <t>หมู่ 2 131 ตำบล บงตัน อำเภอ ดอยเต่า เชียงใหม่ 50260</t>
  </si>
  <si>
    <t>ทต.บ้านแหวน</t>
  </si>
  <si>
    <t>อบต.สบแม่ข่า</t>
  </si>
  <si>
    <t>99 บ้านเกาะ หมู่ 3 ซอย 3 ตำบล สบแม่ข่า อำเภอหางดง เชียงใหม่ 50230</t>
  </si>
  <si>
    <t>อบต.นาคอเรือ</t>
  </si>
  <si>
    <t>1 ถนนฮอด-แม่ป่าไผ่ ตำบล นาคอเรือ อำเภอฮอด เชียงใหม่ 50240</t>
  </si>
  <si>
    <t>อบต.แช่ช้าง</t>
  </si>
  <si>
    <t>ตำบล ดงมะดะ อำเภอแม่ลาว เชียงราย 57250</t>
  </si>
  <si>
    <t>ทต.อุโมงค์</t>
  </si>
  <si>
    <t>225 1030 ตำบล อุโมงค์ อำเภอเมืองลำพูน ลำพูน 51150</t>
  </si>
  <si>
    <t>ทต.หนองตอง</t>
  </si>
  <si>
    <t>40 ซอย 2 ตำบล หนองตอง อำเภอหางดง เชียงใหม่ 50340</t>
  </si>
  <si>
    <t>อบต.ร้องวัวแดง</t>
  </si>
  <si>
    <t>ตำบล ร้องวัวแดง อำเภอสันกำแพง เชียงใหม่ 50130</t>
  </si>
  <si>
    <t>อบต.แม่แดด</t>
  </si>
  <si>
    <t>ตำบล แม่แดด อำเภอ กัลยาณิวัฒนา เชียงใหม่ 50250</t>
  </si>
  <si>
    <t>ทต.แม่นะ</t>
  </si>
  <si>
    <t>ตำบล เชียงดาว อำเภอเชียงดาว เชียงใหม่ 50170</t>
  </si>
  <si>
    <t>อบต.ปางหินฝน</t>
  </si>
  <si>
    <t>ตำบล ปางหินฝน อำเภอแม่แจ่ม เชียงใหม่ 50270</t>
  </si>
  <si>
    <t>ทต.ทุ่งต้อม</t>
  </si>
  <si>
    <t>4 หมู่ 11, ตำบลทุ่งต้อม อำเภอสันป่าตอง จังหวัดเชียงใหม่, 50120</t>
  </si>
  <si>
    <t>ทต.หนองหอย</t>
  </si>
  <si>
    <t>31/2 ตำบลหนองหอย อำเภอเมืองเชียงใหม่ เชียงใหม่ 50000</t>
  </si>
  <si>
    <t>ทต.สันมหาพน</t>
  </si>
  <si>
    <t>999 หมู่ 7 ตำบล สันมหาพน อำเภอแม่แตง เชียงใหม่ 50150</t>
  </si>
  <si>
    <t>ทต.แม่ข่า</t>
  </si>
  <si>
    <t>199 ถนน องค์การบริหารส่วนจังหวัด เชียงใหม่ 4050 ตำบล แม่ข่า อำเภอ ฝาง เชียงใหม่ 50320</t>
  </si>
  <si>
    <t>ทม.แม่เหียะ</t>
  </si>
  <si>
    <t>194 ถนน สมโภชเชียงใหม่ 700 ปี ตำบล แม่เหียะ อำเภอเมืองเชียงใหม่ เชียงใหม่ 50100</t>
  </si>
  <si>
    <t>ทต.ลาดขวัญ</t>
  </si>
  <si>
    <t>ตำบล ตลาดขวัญ อำเภอดอยสะเก็ด เชียงใหม่ 50220</t>
  </si>
  <si>
    <t xml:space="preserve">อบต.แม่วิน </t>
  </si>
  <si>
    <t>9 หมู่ที่ 15 ตำบล แม่วิน อำเภอ แม่วาง เชียงใหม่ 50360</t>
  </si>
  <si>
    <t xml:space="preserve">ทต.แม่คือ </t>
  </si>
  <si>
    <t>หมู่ที่ 2 149 ซอย6 ตำบล แม่คือ อำเภอดอยสะเก็ด เชียงใหม่ 50220</t>
  </si>
  <si>
    <t xml:space="preserve">ทต.บ้านกาด </t>
  </si>
  <si>
    <t>ตำบล บ้านกาด อำเภอ แม่วาง เชียงใหม่ 50360</t>
  </si>
  <si>
    <t xml:space="preserve">อบต.ป่าแป๋ </t>
  </si>
  <si>
    <t>ตำบล ป่าแป๋ อำเภอแม่แตง เชียงใหม่ 50150</t>
  </si>
  <si>
    <t xml:space="preserve">อบต.ยั้งเมิน </t>
  </si>
  <si>
    <t>262 ตำบล ยั้งเมิน อำเภอสะเมิง เชียงใหม่ 50250</t>
  </si>
  <si>
    <t xml:space="preserve">อบต.เขื่อนผาก </t>
  </si>
  <si>
    <t xml:space="preserve">ทต.ชมภู </t>
  </si>
  <si>
    <t>999 หมู่ 8 ตำบล ชมภู อำเภอ สารภี เชียงใหม่ 50140</t>
  </si>
  <si>
    <t xml:space="preserve">ทต.บวกค้าง </t>
  </si>
  <si>
    <t>ตำบล บวกค้าง อำเภอสันกำแพง เชียงใหม่ 50130</t>
  </si>
  <si>
    <t xml:space="preserve">อบต.ดอนแก้ว </t>
  </si>
  <si>
    <t>ตำบล ดอนแก้ว อำเภอแม่ริม เชียงใหม่ 50180</t>
  </si>
  <si>
    <t xml:space="preserve">ทต.ลวงเหนือ </t>
  </si>
  <si>
    <t>ตำบล ลวงเหนือ อำเภอดอยสะเก็ด เชียงใหม่ 50220</t>
  </si>
  <si>
    <t xml:space="preserve">อบต.ม่อนปิ่น </t>
  </si>
  <si>
    <t>ทต.หนองควาย</t>
  </si>
  <si>
    <t>ตำบล หนองควาย อำเภอหางดง เชียงใหม่ 50230</t>
  </si>
  <si>
    <t xml:space="preserve">อบต.แม่สาว </t>
  </si>
  <si>
    <t>149 ตำบล แม่สาว อำเภอ แม่อาย เชียงใหม่</t>
  </si>
  <si>
    <t xml:space="preserve">ทต.ห้วยทราย </t>
  </si>
  <si>
    <t>ตำบล ห้วยทราย อำเภอสันกำแพง เชียงใหม่ 50220</t>
  </si>
  <si>
    <t xml:space="preserve">ทต.หางดง </t>
  </si>
  <si>
    <t>ทต.เมืองเล็น</t>
  </si>
  <si>
    <t>189 หมู่ 3, ตำบลเมืองเล็น อำเภอสันทราย จังหวัดเชียงใหม่, 50210 50210</t>
  </si>
  <si>
    <t xml:space="preserve">อบต.ขุนคง </t>
  </si>
  <si>
    <t>หมู่ 2, อาคารองค์การบริหารส่วนตำบลขุนคง, ตำบลขุนคง อำเภอหางดง จังหวัดเชียงใหม่, 50230</t>
  </si>
  <si>
    <t xml:space="preserve">ทต.บ้านกลาง </t>
  </si>
  <si>
    <t>222 หมู่ 2 นายกเทศมนตรี ตำบล บ้านกลาง อำเภอสันป่าตอง เชียงใหม่ 50120</t>
  </si>
  <si>
    <t>ทม.แม่โจ้</t>
  </si>
  <si>
    <t>15 หมู่ 12, ถนน เชียงใหม่-พร้าว อำเภอสันทราย เชียงใหม่ 50290</t>
  </si>
  <si>
    <t>อบต.ห้วยแก้ว</t>
  </si>
  <si>
    <t>ตำบล ห้วยแก้ว อำเภอ แม่ออน เชียงใหม่ 50130</t>
  </si>
  <si>
    <t>ทต.ท่าศาลา</t>
  </si>
  <si>
    <t>179 ต.ท่าศาลา อำเภอเมืองเชียงใหม่ เชียงใหม่ 50000</t>
  </si>
  <si>
    <t xml:space="preserve">อบต.บ้านกลาง </t>
  </si>
  <si>
    <t>222 หมู่ 2 ตำบล บ้านกลาง อำเภอสันป่าตอง เชียงใหม่ 50120</t>
  </si>
  <si>
    <t xml:space="preserve">อบต.บ่อหลวง </t>
  </si>
  <si>
    <t>222 หมู่ 2 ตำบลน้ำบ่อหลวง อำเภอสันป่าตอง จังหวัดเชียงใหม่, 50120</t>
  </si>
  <si>
    <t xml:space="preserve">ทต.ทุ่งสะโตก </t>
  </si>
  <si>
    <t>หมู่ 5 39/1 ตำบล ทุ่งสะโตก อำเภอสันป่าตอง เชียงใหม่ 50120</t>
  </si>
  <si>
    <t xml:space="preserve">อบต.โป่งแยง </t>
  </si>
  <si>
    <t>ตำบล โป่งแยง อำเภอแม่ริม เชียงใหม่ 50180</t>
  </si>
  <si>
    <t xml:space="preserve">อบต.แม่สูน </t>
  </si>
  <si>
    <t>400 หมู่ 1 ตำบล แม่สูน อำเภอ ฝาง เชียงใหม่ 50110</t>
  </si>
  <si>
    <t xml:space="preserve">อบต.เมืองแหง </t>
  </si>
  <si>
    <t>หมู่ 2 ตำบล เมืองแหง อำเภอ เวียงแหง เชียงใหม่ 50350</t>
  </si>
  <si>
    <t xml:space="preserve">ทต.แม่ข่า </t>
  </si>
  <si>
    <t xml:space="preserve">ทต.หนองหาร </t>
  </si>
  <si>
    <t>เลขที่ 399 หมู่ 7 บ้านหนองหาร อำเภอสันทราย เชียงใหม่ 50290</t>
  </si>
  <si>
    <t xml:space="preserve">ทต.เชิงดอย </t>
  </si>
  <si>
    <t>222 หมู่ 4 เชิงดอย ตำบล เชิงดอย อำเภอดอยสะเก็ด เชียงใหม่ 50220</t>
  </si>
  <si>
    <t xml:space="preserve">อบต.ดอยเต่า </t>
  </si>
  <si>
    <t>ตำบล ดอยเต่า อำเภอ ดอยเต่า เชียงใหม่ 50260</t>
  </si>
  <si>
    <t xml:space="preserve">อบต.ช้างเคิ่ง </t>
  </si>
  <si>
    <t>หมู่ 6 ตำบล ช่างเคิ่ง อำเภอแม่แจ่ม เชียงใหม่ 50270</t>
  </si>
  <si>
    <t xml:space="preserve">ทต.สบเตี๊ยะ </t>
  </si>
  <si>
    <t>359 หมู่ 1, ตำบลสบเตี๊ยะ อำเภอจอมทอง จังหวัดเชียงใหม่, 50160 50160</t>
  </si>
  <si>
    <t xml:space="preserve">อบต.ท่าวังพร้าว </t>
  </si>
  <si>
    <t>ตำบล ท่าวังพร้าว อำเภอสันป่าตอง เชียงใหม่ 50120</t>
  </si>
  <si>
    <t xml:space="preserve">อบต.แม่ทะลม </t>
  </si>
  <si>
    <t>ตำบล แม่ทะลบ อำเภอ ไชยปราการ เชียงใหม่ 50320</t>
  </si>
  <si>
    <t xml:space="preserve">ทต.สันผีเสื้อ </t>
  </si>
  <si>
    <t>หมู่ที่ 8, เลขที่ 99, ตำบล สันผีเสื้อ อำเภอเมืองเชียงใหม่ เชียงใหม่ 50300</t>
  </si>
  <si>
    <t xml:space="preserve">อบต.โป่งน้ำร้อน </t>
  </si>
  <si>
    <t>ตำบล โป่งน้ำร้อน อำเภอ ฝาง เชียงใหม่</t>
  </si>
  <si>
    <t xml:space="preserve">ทต.แม่โป่ง </t>
  </si>
  <si>
    <t>11 หมู่ ที่ 10 ต แม่ โป่ง, อำเภอดอยสะเก็ด เชียงใหม่ 50220</t>
  </si>
  <si>
    <t xml:space="preserve">ทต.หนองแหย่ง </t>
  </si>
  <si>
    <t>ตำบล เมืองเล็น อำเภอสันทราย เชียงใหม่ 50210</t>
  </si>
  <si>
    <t>อบต.สบโขง</t>
  </si>
  <si>
    <t>เลขที่ 116 หมู่ที่ 2, ตำบลสบโขง อำเภออมก๋อย จังหวัดเชียงใหม่ 50310</t>
  </si>
  <si>
    <t>ทต.บ้านโป่ง</t>
  </si>
  <si>
    <t>307 หมู่ 1, ถนนหลวงสาย 1150, ตำบลบ้านโป่ง อำเภอพร้าว จังหวัดเชียงใหม่, 50190</t>
  </si>
  <si>
    <t xml:space="preserve">ทต.ขี้เหล็ก </t>
  </si>
  <si>
    <t>363 หมู่ 3 ถนนเชียงใหม่-ฝาง ตำบล ขี้เหล็ก อำเภอแม่ริม เชียงใหม่ 50180</t>
  </si>
  <si>
    <t xml:space="preserve">อบต.ดอยหล่อ </t>
  </si>
  <si>
    <t>ตำบล ดอยหล่อ อำเภอ ดอยหล่อ เชียงใหม่ 50160</t>
  </si>
  <si>
    <t xml:space="preserve">อบต.ศรีดงเย็น </t>
  </si>
  <si>
    <t>262 บ้านท่า หมู่ที่ 2 ซอย 7 ตำบล ปงตำ อำเภอ ไชยปราการ เชียงใหม่ 50320</t>
  </si>
  <si>
    <t>อบต.สะลวง</t>
  </si>
  <si>
    <t>เลขที่ 229 หมู่ 3, ตำบลสะลวง อำเภอแม่ริม จังหวัดเชียงใหม่ 50330</t>
  </si>
  <si>
    <t xml:space="preserve">อบต.ม่อนจอง </t>
  </si>
  <si>
    <t>ตำบล ม่อนจอง อำเภอ อมก๋อย เชียงใหม่ 50310</t>
  </si>
  <si>
    <t>ทต.แม่อาย</t>
  </si>
  <si>
    <t xml:space="preserve">อบต.บ้านเป้า </t>
  </si>
  <si>
    <t>ตำบล บ้านเป้า อำเภอแม่แตง เชียงใหม่ 50150</t>
  </si>
  <si>
    <t xml:space="preserve">ทต.ป่าตุ้ม </t>
  </si>
  <si>
    <t>ตำบล ป่าตุ้ม อำเภอพร้าว เชียงใหม่ 50190</t>
  </si>
  <si>
    <t>อบต.จำป่าหวาย</t>
  </si>
  <si>
    <t>องค์การบริหารส่วนตำบลจำป่าหวาย, ตำบลจำป่าหวาย อำเภอเมืองพะเยา จังหวัดพะเยา, 56000</t>
  </si>
  <si>
    <t>อบต.ห้วยยางขาม</t>
  </si>
  <si>
    <t>ซอย องค์การบริหารส่วนจังหวัด พะเยา 3031 ตำบล ห้วยยางขาม อำเภอ จุน พะเยา 56150</t>
  </si>
  <si>
    <t>ทม.ดอกคำใต้</t>
  </si>
  <si>
    <t>14 ถนน หมู่ 10 ตำบล ดอนศรีชุม อำเภอ ดอกคำใต้ พะเยา 56120</t>
  </si>
  <si>
    <t>อบต.น้ำเกี๋ยน</t>
  </si>
  <si>
    <t>อาคารสำนักงานองค์การบริหารส่วนตำบลน้ำเกี๋ยน, ตำบลน้ำเกี๋ยน อำเภอภูเพียง จังหวัดน่าน 55000</t>
  </si>
  <si>
    <t>อบต.แจ้ซ้อน</t>
  </si>
  <si>
    <t>ตำบล แจ้ซ้อน อำเภอ เมืองปาน ลำปาง 52240</t>
  </si>
  <si>
    <t>อบต.แจ้ห่ม</t>
  </si>
  <si>
    <t>ตำบล แจ้ห่ม อำเภอแจ้ห่ม ลำปาง 52120</t>
  </si>
  <si>
    <t>ทม.เขลางค์นคร</t>
  </si>
  <si>
    <t>ทางหลวงหมายเลข 11 อินทร์บุรี-เชียงใหม่ ตำบล ชมพู อำเภอเมืองลำปาง ลำปาง 52100</t>
  </si>
  <si>
    <t>ทต.หนองช้างคืน</t>
  </si>
  <si>
    <t>198 หมู่ 2, ตำบล หนองช้างคืน อำเภอเมืองลำพูน ลำพูน</t>
  </si>
  <si>
    <t>ทต.บ้านกลาง</t>
  </si>
  <si>
    <t>ตำบล บ้านกลาง อำเภอเมืองลำพูน ลำพูน 51000</t>
  </si>
  <si>
    <t xml:space="preserve">อบต.บ้านปลง </t>
  </si>
  <si>
    <t>ตำบล สบสาย อำเภอสูงเม่น แพร่ 54130</t>
  </si>
  <si>
    <t>ทต.หนองหนาม</t>
  </si>
  <si>
    <t>139 ถนนอ้อมเมืองลำพูน-ป่าซาง ตำบล หนองหนาม เมือง ลำพูน 51000</t>
  </si>
  <si>
    <t>อบต.ท่าตุ้ม</t>
  </si>
  <si>
    <t>99 หมู่ 4, อาคารสำนักงานองค์การบริหารส่วนตำบลท่าตุ้ม, ตำบลท่าตุ้ม อำเภอป่าซาง จังหวัดลำพูน, 51120</t>
  </si>
  <si>
    <t>อบต.หนองปลาสะวาย</t>
  </si>
  <si>
    <t>99/9, หมู่ 8 ตำบล หนองปลาสะวาย อำเภอ บ้านโฮ่ง ลำพูน 51130</t>
  </si>
  <si>
    <t xml:space="preserve">ทต.ลี้ </t>
  </si>
  <si>
    <t>96หมู่ 7 ตำบลลี้ อำเภอลี้ ลำพูน 51000</t>
  </si>
  <si>
    <t>ทต.หนองยวง</t>
  </si>
  <si>
    <t>ตำบล หนองยวง อำเภอ เวียงหนองล่อง ลำพูน 51120</t>
  </si>
  <si>
    <t>ทต.แม่แรง</t>
  </si>
  <si>
    <t>199 หมู่2, ตำบลแม่แรง อำเภอป่าซาง จังหวัดลำพูน, 51120</t>
  </si>
  <si>
    <t>อบต.ห้วยยาบ</t>
  </si>
  <si>
    <t>ตำบล ห้วยยาบ อำเภอ บ้านธิ ลำพูน 51180</t>
  </si>
  <si>
    <t>อบต.ตะเคียนปม</t>
  </si>
  <si>
    <t>ตำบล ตะเคียนปม อำเภอ ทุ่งหัวช้าง ลำพูน 51160</t>
  </si>
  <si>
    <t>ทต.ก้อ</t>
  </si>
  <si>
    <t>ตำบล ก้อ อำเภอลี้ ลำพูน 51110</t>
  </si>
  <si>
    <t>ทต.ทากาศเหนือ</t>
  </si>
  <si>
    <t>273 หมู่2 บ้านแพะยันต์, ตำบลทากาศ อำเภอแม่ทา จังหวัดลำพูน, 51170</t>
  </si>
  <si>
    <t>ทต.ทุ่งหัวช้าง</t>
  </si>
  <si>
    <t>ตำบล ทุ่งหัวช้าง อำเภอ ทุ่งหัวช้าง ลำพูน 51160</t>
  </si>
  <si>
    <t>อบต.นครเจดีย์</t>
  </si>
  <si>
    <t>หมู่ 8 ต นครเจดีย์ 264 ตำบล นครเจดีย์ อำเภอ ป่าซาง ลำพูน 51120</t>
  </si>
  <si>
    <t xml:space="preserve">อบต.ทุ่งหัวช้าง </t>
  </si>
  <si>
    <t>อบต.บ้านเรือน</t>
  </si>
  <si>
    <t>99 หมู่ 7, ถนนสายสบทา-ท่าลี่, ตำบลบ้านเรือน อำเภอป่าซาง จังหวัดลำพูน, 51120</t>
  </si>
  <si>
    <t>ทต.ทาขุมเงิน</t>
  </si>
  <si>
    <t>ตำบล ทาขุมเงิน อำเภอแม่ทา ลำพูน 51170</t>
  </si>
  <si>
    <t>ทต.ทาทุ่งหลวง</t>
  </si>
  <si>
    <t>ตำบล ทาทุ่งหลวง อำเภอแม่ทา ลำพูน 51170</t>
  </si>
  <si>
    <t>ทต.ป่าสัก</t>
  </si>
  <si>
    <t>อาคารสำนักงานเทศบาล ตำบล ป่าสัก อำเภอเมือง ลำพูน 51000</t>
  </si>
  <si>
    <t>ทต.วังผาง</t>
  </si>
  <si>
    <t>หมู่ 9 ตำบลวังผาง อำเภอ เวียงหนองล่อง ลำพูน 51120</t>
  </si>
  <si>
    <t>ทต.บ้านโฮ่ง</t>
  </si>
  <si>
    <t>263 ตำบล บ้านโฮ่ง อำเภอ บ้านโฮ่ง ลำพูน 51130</t>
  </si>
  <si>
    <t>ทต.ทากาศ</t>
  </si>
  <si>
    <t>ตำบล ทากาศ อำเภอแม่ทา ลำพูน 51170</t>
  </si>
  <si>
    <t xml:space="preserve">ทต.หนองล่อง </t>
  </si>
  <si>
    <t>ตำบล หนองล่อง อำเภอ เวียงหนองล่อง ลำพูน 51120</t>
  </si>
  <si>
    <t>อบต.น้ำดิบ</t>
  </si>
  <si>
    <t>7 หมู่ 7 ถนนหลวงสาย 1031 ตำบล น้ำดิบ อำเภอ ป่าซาง ลำพูน 51120</t>
  </si>
  <si>
    <t>ทต.เหมืองง่า</t>
  </si>
  <si>
    <t>888 หมู่ ที่ 2, ตำบล เหมืองง่า อำเภอเมืองลำพูน ลำพูน 51000</t>
  </si>
  <si>
    <t xml:space="preserve">ทต.อุโมงค์ </t>
  </si>
  <si>
    <t>ตำบล อุโมงค์ อำเภอเมืองลำพูน ลำพูน 51150</t>
  </si>
  <si>
    <t>ทต.เวียงยอง</t>
  </si>
  <si>
    <t>ตำบล เวียงยอง อำเภอเมืองลำพูน ลำพูน 51000</t>
  </si>
  <si>
    <t>ทต.เหมืองจี้</t>
  </si>
  <si>
    <t>399 หมู่12 บ้านเชตวัน, ตำบลเหมืองจี้ อำเภอเมืองลำพูน จังหวัดลำพูน, 51000</t>
  </si>
  <si>
    <t>ทต.มะเขือแจ้</t>
  </si>
  <si>
    <t>203 ถนน สันป่าฝ้าย ตำบลมะเขือแจ้ อำเภอเมืองลำพูน ลำพูน 51000</t>
  </si>
  <si>
    <t>ทต.ต้นธง</t>
  </si>
  <si>
    <t>200 หมู่10 ตำบล ต้นธง อำเภอเมืองลำพูน ลำพูน 51000</t>
  </si>
  <si>
    <t>ทต.ศรีบัวบาน</t>
  </si>
  <si>
    <t>ตำบลศรีบัวบาน อำเภอเมืองลำพูน ลำพูน 51000</t>
  </si>
  <si>
    <t>อบต.ทากาศ</t>
  </si>
  <si>
    <t>273 ตำบลทากาศ อำเภอแม่ทา ลำพูน 51170</t>
  </si>
  <si>
    <t>อบต.บ้านปวง</t>
  </si>
  <si>
    <t>หมู่ที่ 9 94 ตำบล บ้านปวง อำเภอ ทุ่งหัวช้าง ลำพูน 51160</t>
  </si>
  <si>
    <t>อบต.ปางมะผ้า</t>
  </si>
  <si>
    <t>ตำบล ปางมะผ้า อำเภอปางมะผ้า แม่ฮ่องสอน 58150</t>
  </si>
  <si>
    <t>อบต.เมืองแปง</t>
  </si>
  <si>
    <t>ตำบล เมืองแปง อำเภอปาย แม่ฮ่องสอน 58130</t>
  </si>
  <si>
    <t>ทต.เมืองเก่า</t>
  </si>
  <si>
    <t>ตำบล เมืองเก่า อำเภอเมืองสุโขทัย สุโขทัย 64210</t>
  </si>
  <si>
    <t>อบต.เมืองเก่า</t>
  </si>
  <si>
    <t>อบต.หนองกระดิ่ง</t>
  </si>
  <si>
    <t>หมู่ 4, อาคารองค์การบริหารส่วนตำบลหนองกระดิ่ง, ตำบลหนองกระดิ่ง อำเภอคีรีมาศ จังหวัดสุโขทัย, 64160</t>
  </si>
  <si>
    <t>อบต.บ้านสวน</t>
  </si>
  <si>
    <t>1 หมู่3, ถนนเทศบาล5, ตำบลบ้านสวน อำเภอเมืองสุโขทัย จังหวัดสุโขทัย, 64220 64220</t>
  </si>
  <si>
    <t>อบต.วังแดง</t>
  </si>
  <si>
    <t>ตำบล วังแดง อำเภอตรอน อุตรดิตถ์ 53140</t>
  </si>
  <si>
    <t>อบต.น้ำพี้</t>
  </si>
  <si>
    <t>109 หมู่ที่ 2 ตำบล น้ำพี้ อำเภอ ทองแสนขัน อุตรดิตถ์ 53230</t>
  </si>
  <si>
    <t>อบต.บ้านหม้อ</t>
  </si>
  <si>
    <t>เลข ที่ 999 หมู่ ที่ 4 อาคาร องค์การ บริหาร ส่วน ตำบล บ้านหม้อ, ตำบล บ้านหม้อ อำเภอพิชัย อุตรดิตถ์ 53120</t>
  </si>
  <si>
    <t>ทต.ท่าเสา</t>
  </si>
  <si>
    <t>339 หมู่ที่1 ตำบล ท่าเสา อำเภอ โพทะเล พิจิตร 66130</t>
  </si>
  <si>
    <t>อบต.ร้องกวาง</t>
  </si>
  <si>
    <t>186 หมู่ที่ 6 บ้านห้วยกุลัว ถนน ยันตรกิจโกศล ตำบล ร้องกวาง อำเภอ ร้องกวาง แพร่ 54140</t>
  </si>
  <si>
    <t>อบต.เด่นชัย</t>
  </si>
  <si>
    <t>บ้านห้วยน้ำพริก 304 หมู่ที่ 5 ถ.ยันตรกิจโกศล ตำบล เด่นชัย อำเภอเด่นชัย แพร่ 54110</t>
  </si>
  <si>
    <t>อบต.แม่ระมาด</t>
  </si>
  <si>
    <t>444 4, ถนน ลาดยางหมู่บ้านบ้านแม่ละมาดน้อย-บ้านกก ตำบล แม่ระมาด อำเภอแม่ระมาด ตาก 63140</t>
  </si>
  <si>
    <t>อบต.พบพระ</t>
  </si>
  <si>
    <t>ตำบล พบพระ อำเภอ พบพระ ตาก 63160</t>
  </si>
  <si>
    <t>อบต.อุ้มผาง</t>
  </si>
  <si>
    <t>268 หมู่ 3 บ้าน กิ่ว ห้าง ตำบล อุ้มผาง อำเภออุ้มผาง ตาก 63170</t>
  </si>
  <si>
    <t>ทต.ไม้งาม</t>
  </si>
  <si>
    <t>หมู่ 4 ตำบล ไม้งาม อำเภอเมืองตาก ตาก 63000</t>
  </si>
  <si>
    <t>อบต.เชียงทอง</t>
  </si>
  <si>
    <t>ตำบลเชียงทอง อำเภอวังเจ้า ตาก 63000</t>
  </si>
  <si>
    <t>ทต.แม่กลอง</t>
  </si>
  <si>
    <t>ตำบล แม่กลอง อำเภออุ้มผาง ตาก 63170</t>
  </si>
  <si>
    <t>อบต.พะวอ</t>
  </si>
  <si>
    <t>ตำบล พะวอ อำเภอแม่สอด ตาก 63110</t>
  </si>
  <si>
    <t>ทต.วังเจ้า</t>
  </si>
  <si>
    <t>789 หมู่ 1 ตำบล วังเจ้า อำเภอวังเจ้า ตาก 63000</t>
  </si>
  <si>
    <t>อบต.แม่ตื่น</t>
  </si>
  <si>
    <t>199 หมู่ 1 ตำบล แม่ตื่น อำเภอ อมก๋อย เชียงใหม่ 50180</t>
  </si>
  <si>
    <t>อบต.ป่ามะม่วง</t>
  </si>
  <si>
    <t>หมู่ 6 องค์การบริหารส่วนตำบลป่ามะม่วง, ตำบลป่ามะม่วง อำเภอเมือง จังหวัดตาก 63000</t>
  </si>
  <si>
    <t>ทต.หนองบัวใต้</t>
  </si>
  <si>
    <t>หมู่ 1, ตำบลหนองบัวใต้ อำเภอเมือง ตาก 63000</t>
  </si>
  <si>
    <t>ทต.แม่จะเรา</t>
  </si>
  <si>
    <t>ตำบล แม่จะเรา อำเภอแม่ระมาด ตาก 63140</t>
  </si>
  <si>
    <t>ทต.แม่จัน</t>
  </si>
  <si>
    <t>หมู่ 2, ตำบลแม่จัน อำเภออุ้มผาง จังหวัดตาก, 63170</t>
  </si>
  <si>
    <t>อบต.ท่าโพธิ์</t>
  </si>
  <si>
    <t>อาคารสำนักงานองค์การบริหารส่วน ตำบล ท่าโพธิ์ อำเภอเมืองพิษณุโลก พิษณุโลก 65000</t>
  </si>
  <si>
    <t>อบต.วัดจันทร์</t>
  </si>
  <si>
    <t>85 หมู่ 8 ตำบลวัดจันทร์ อำเภอเมืองพิษณุโลก พิษณุโลก 65000</t>
  </si>
  <si>
    <t>ทต.บางระกำ</t>
  </si>
  <si>
    <t>หมู่ 7, ตำบลบางระกำ อำเภอบางระกำ จังหวัดพิษณุโลก, 65140 65140</t>
  </si>
  <si>
    <t>ทต.บ้านคลอง</t>
  </si>
  <si>
    <t>ตำบลพลายชุมพล อำเภอเมืองพิษณุโลก พิษณุโลก 65000</t>
  </si>
  <si>
    <t>ทน.พิษณุโลก</t>
  </si>
  <si>
    <t>1299 ถนนบรมไตรโลกนารถ2 ตำบลวัดจันทร์ อำเภอเมืองพิษณุโลก พิษณุโลก 65000</t>
  </si>
  <si>
    <t>อบต.วัดพริก</t>
  </si>
  <si>
    <t>ตำบล วัดพริก อำเภอเมืองพิษณุโลก พิษณุโลก 65230</t>
  </si>
  <si>
    <t>อบต.บึงพระ</t>
  </si>
  <si>
    <t>ตำบล บึงพระ อำเภอเมืองพิษณุโลก พิษณุโลก 65000</t>
  </si>
  <si>
    <t>ทต.พลายชุมพล</t>
  </si>
  <si>
    <t>ซอย ระนาดเอก หมู่ 2 พิษณุโลก อำเภอเมืองพิษณุโลก พิษณุโลก 65000</t>
  </si>
  <si>
    <t>ทม.อรัญญิก</t>
  </si>
  <si>
    <t>911 ตำบลอรัญญิก อำเภอเมืองพิษณุโลก พิษณุโลก 65000</t>
  </si>
  <si>
    <t>อบต.ดอนทอง</t>
  </si>
  <si>
    <t>ตำบล บ้านป่า อำเภอเมืองพิษณุโลก พิษณุโลก 65000</t>
  </si>
  <si>
    <t>อบต.วังทอง</t>
  </si>
  <si>
    <t>ถนน พิษณุโลก - วังทอง, ตำบลวังทอง จ อ.วังทอง ตำบลวังทอง อำเภอวังทอง พิษณุโลก 65130</t>
  </si>
  <si>
    <t>อบต.คลองกระจัง</t>
  </si>
  <si>
    <t>ตำบล คลองกระจัง อำเภอศรีเทพ เพชรบูรณ์ 67170</t>
  </si>
  <si>
    <t>อบต.ซับไม้แดง</t>
  </si>
  <si>
    <t>ตำบล ซับไม้แดง อำเภอบึงสามพัน เพชรบูรณ์ 67160</t>
  </si>
  <si>
    <t>อบต.น้ำหนาว</t>
  </si>
  <si>
    <t>241 ตำบล น้ำหนาว อำเภอ น้ำหนาว เพชรบูรณ์ 67260</t>
  </si>
  <si>
    <t>ทม.เพชรบูรณ์</t>
  </si>
  <si>
    <t>ตำบล ในเมือง อำเภอเมืองเพชรบูรณ์ เพชรบูรณ์ 67000</t>
  </si>
  <si>
    <t>อบต.หลักด่าน</t>
  </si>
  <si>
    <t>157 ตำบล หลักด่าน อำเภอ น้ำหนาว เพชรบูรณ์ 67260</t>
  </si>
  <si>
    <t>อบต.ท่าข้าม</t>
  </si>
  <si>
    <t>333 ตำบล ท่าข้าม อำเภอชนแดน เพชรบูรณ์ 67150</t>
  </si>
  <si>
    <t>26/2 หมู่ที่ 9 ต ตำบล หนองกลับ อำเภอ หนองบัว นครสวรรค์ 60110</t>
  </si>
  <si>
    <t>อบต.วังใหญ่</t>
  </si>
  <si>
    <t>99, ตำบล วังใหญ่ อำเภอ ท่าตะโก นครสวรรค์ 60160</t>
  </si>
  <si>
    <t>อบต.ทำนบ</t>
  </si>
  <si>
    <t>ตำบล ทำนบ อำเภอ ท่าตะโก นครสวรรค์ 60160</t>
  </si>
  <si>
    <t>อบต.หนองกรด</t>
  </si>
  <si>
    <t>ถนนเข้าอบต.หนองกรด ตำบล หนองกรด อำเภอเมืองนครสวรรค์ นครสวรรค์ 60240</t>
  </si>
  <si>
    <t>ทม.ตาคลี</t>
  </si>
  <si>
    <t>เลขที่ 1, ซอย, 3, 60140 ถนน ประชาตาคลี ตำบล ตาคลี อำเภอตาคลี นครสวรรค์ 60140</t>
  </si>
  <si>
    <t>ทต.อุดมธัญญา</t>
  </si>
  <si>
    <t>ตำบล อุดมธัญญา อำเภอ ตากฟ้า นครสวรรค์ 60190</t>
  </si>
  <si>
    <t>ทน.นครสวรรค์</t>
  </si>
  <si>
    <t>ตำบลปากน้ำโพ อ.เมือง นครสวรรค์ 60000</t>
  </si>
  <si>
    <t>ทต.ลาดยาว</t>
  </si>
  <si>
    <t>ตำบล ลาดยาว อำเภอลาดยาว นครสวรรค์ 60150</t>
  </si>
  <si>
    <t>อบต.หูกวาง</t>
  </si>
  <si>
    <t>ตำบล หูกวาง อำเภอบรรพตพิสัย นครสวรรค์ 60180</t>
  </si>
  <si>
    <t>อบต.ทุ่งนางาม</t>
  </si>
  <si>
    <t>108 หมู่ที่ 8ตำบล ทุ่งนางาม อำเภอ ลานสัก อุทัยธานี 61170</t>
  </si>
  <si>
    <t>อบต.ห้วยแห้ง</t>
  </si>
  <si>
    <t>ตำบล ห้วยแห้ง อำเภอบ้านไร่ อุทัยธานี 61140</t>
  </si>
  <si>
    <t>อบต.ท่าซุง</t>
  </si>
  <si>
    <t>ตำบล ท่าซุง อำเภอเมืองอุทัยธานี อุทัยธานี 61000</t>
  </si>
  <si>
    <t>ทม.อุทัยธานี</t>
  </si>
  <si>
    <t>147 ถนน ศรีอุทัย ตำบล อุทัยใหม่ อำเภอเมืองอุทัยธานี อุทัยธานี 61000</t>
  </si>
  <si>
    <t>ทต.ทัพทัน</t>
  </si>
  <si>
    <t>ตำบล ทัพทัน อำเภอ ทัพทัน อุทัยธานี 61120</t>
  </si>
  <si>
    <t>อบต.ทุ่งพง</t>
  </si>
  <si>
    <t>ตำบล ทุ่งพง อำเภอ หนองฉาง อุทัยธานี 61110</t>
  </si>
  <si>
    <t>อบต.ทองหลาง</t>
  </si>
  <si>
    <t>ตำบล ทองหลาง อำเภอ ห้วยคต อุทัยธานี 61170</t>
  </si>
  <si>
    <t>อบต.หนองไผ่</t>
  </si>
  <si>
    <t>ตำบล หนองไผ่ อำเภอ หนองขาหย่าง อุทัยธานี 61130</t>
  </si>
  <si>
    <t>ทต.ลานสัก</t>
  </si>
  <si>
    <t>222 หมู่ที่ 5 ตำบล ลานสัก อำเภอลานสัก อุทัยธานี 61160</t>
  </si>
  <si>
    <t>ทต.เมืองการุ้ง</t>
  </si>
  <si>
    <t>ตำบล เมืองการุ้ง อำเภอบ้านไร่ อุทัยธานี 61180</t>
  </si>
  <si>
    <t>อบต.นครชุม</t>
  </si>
  <si>
    <t>ตำบล ท่าขุนราม อำเภอเมืองกำแพงเพชร กำแพงเพชร 62000</t>
  </si>
  <si>
    <t>อบต.ทรงธรรม</t>
  </si>
  <si>
    <t>ตำบลทรงธรรม อำเภอเมืองกำแพงเพชร กำแพงเพชร 62000</t>
  </si>
  <si>
    <t>องค์การบริหารส่วนตำบลภูเหล็ก</t>
  </si>
  <si>
    <t>ตำบล ภูเหล็ก อำเภอบ้านไผ่ ขอนแก่น 40110</t>
  </si>
  <si>
    <t xml:space="preserve"> NaN</t>
  </si>
  <si>
    <t>01 เทศบาลนครแหลมฉบัง</t>
  </si>
  <si>
    <t>99 หมู่ที่ 10 ถนน แหลมฉบังสาย 1 ตำบลทุ่งสุขลา อำเภอศรีราชา ชลบุรี 20230</t>
  </si>
  <si>
    <t>02 เทศบาลเมืองแสนสุข</t>
  </si>
  <si>
    <t>ถนน บางแสนสาย 2 ตำบลแสนสุข อำเภอเมืองชลบุรี ชลบุรี 20130</t>
  </si>
  <si>
    <t>03 เทศบาลเมืองศรีราชา</t>
  </si>
  <si>
    <t>ถนน เจิมจอมพล ตำบล ศรีราชา อำเภอศรีราชา ชลบุรี 20110</t>
  </si>
  <si>
    <t>04 ท้องถิ่นรูปแบบพิเศษ เมืองพัทยา</t>
  </si>
  <si>
    <t>เมืองพัทยา อำเภอบางละมุง ชลบุรี</t>
  </si>
  <si>
    <t>05 เทศบาลตำบลนาจอมเทียน</t>
  </si>
  <si>
    <t>นาจอมเทียน, 999 หมู่ที่ 4 เทศบาล, ตำบล นาจอมเทียน อำเภอสัตหีบ ชลบุรี 20250</t>
  </si>
  <si>
    <t>06 อบต.บางพระ</t>
  </si>
  <si>
    <t>ตำบล บางพระ อำเภอศรีราชา ชลบุรี 20110</t>
  </si>
  <si>
    <t>07 เทศบาลนครระยอง</t>
  </si>
  <si>
    <t>44/6 ถนนตากสินมหาราช, ท่าประดู่, เมืองระยอง, ระยอง 21000</t>
  </si>
  <si>
    <t>08 เทศบาลเมืองมาบตาพุด</t>
  </si>
  <si>
    <t>ตำบล ห้วยโป่ง อำเภอเมืองระยอง ระยอง 21150</t>
  </si>
  <si>
    <t>09 เทศบาลเมืองบ้านฉาง</t>
  </si>
  <si>
    <t>หมู่ที่ 5 88 ถนนสุขุมวิท ตำบลบ้านฉาง อำเภอบ้านฉาง ระยอง 21130</t>
  </si>
  <si>
    <t>10 เทศบาลตำบลเมืองแกลง</t>
  </si>
  <si>
    <t>68/1 เทศบาล 2 ตำบล ทางเกวียน อำเภอแกลง ระยอง 21110</t>
  </si>
  <si>
    <t>11 อบต.มาบยางพร</t>
  </si>
  <si>
    <t>ตำบล มาบยางพร อำเภอปลวกแดง ระยอง 21140</t>
  </si>
  <si>
    <t>12 เทศบาลเมืองฉะเชิงเทรา</t>
  </si>
  <si>
    <t>ตำบล หน้าเมือง อำเภอเมืองฉะเชิงเทรา ฉะเชิงเทรา 24000</t>
  </si>
  <si>
    <t>13 อบต.โสธร</t>
  </si>
  <si>
    <t>หมู่ 1, ตำบลโสธร อำเภอเมือง จังหวัดฉะเชิงเทรา, 24000 24000</t>
  </si>
  <si>
    <t>14 เทศบาลตำบลบางคล้า</t>
  </si>
  <si>
    <t>9 ถนน ฤทธิ์ประศาสน์ ตำบล บางคล้า อำเภอบางคล้า ฉะเชิงเทรา 24110</t>
  </si>
  <si>
    <t>15 เทศบาลตำบลพนมสารคาม</t>
  </si>
  <si>
    <t>444/20 ถนนฉะเชิงเทรา - กบินทร์บุรี ตำบล พนมสารคาม อำเภอพนมสารคาม ฉะเชิงเทรา 24120</t>
  </si>
  <si>
    <t>ชบ 01 เทศบาลตำบลคลองตำหรุ</t>
  </si>
  <si>
    <t>88 หมู่ 3, ตำบลคลองตำหรุ อำเภอเมืองชลบุรี จังหวัดชลบุรี, 20000</t>
  </si>
  <si>
    <t>ชบ 02 เทศบาลเมืองชลบุรี</t>
  </si>
  <si>
    <t>ตำบล บางปลาสร้อย อำเภอเมืองชลบุรี ชลบุรี 20000</t>
  </si>
  <si>
    <t>ชบ 03 เทศบาลเมืองบ้านบึง</t>
  </si>
  <si>
    <t>335 ถนน ชลบุรี-บ้านบึง ตำบล บ้านบึง อำเภอบ้านบึง ชลบุรี 20170</t>
  </si>
  <si>
    <t>ชบ 04 องค์การบริหารส่วนตำบลคลองตำหรุ</t>
  </si>
  <si>
    <t>11/1 หมู่ที่ 1 ตำบล คลองตำหรุ อำเภอเมืองชลบุรี ชลบุรี 20000</t>
  </si>
  <si>
    <t>ชบ 05 องค์การบริหารส่วนตำบลมาบไผ่</t>
  </si>
  <si>
    <t>ตำบล มาบไผ่ อำเภอบ้านบึง ชลบุรี 20170</t>
  </si>
  <si>
    <t>ชบ 06 เทศบาลตำบลหนองไผ่แก้ว</t>
  </si>
  <si>
    <t>ตำบล หนองไผ่แก้ว อำเภอบ้านบึง ชลบุรี 20220</t>
  </si>
  <si>
    <t>ชบ 07 เทศบาลตำบลบ่อทองกวาง</t>
  </si>
  <si>
    <t>9/10 ถนน องค์การบริหารส่วนจังหวัด ชลบุรี ตำบล บ่อทอง อำเภอบ่อทอง ชลบุรี 20270</t>
  </si>
  <si>
    <t>ชบ 08 เทศบาลเมืองพนัสนิคม</t>
  </si>
  <si>
    <t>ตำบล กุฏโง้ง อำเภอพนัสนิคม ชลบุรี 20140</t>
  </si>
  <si>
    <t>ชบ 09 เทศบาลตำบลบางละมุง</t>
  </si>
  <si>
    <t>ตำบล บางละมุง อำเภอบางละมุง ชลบุรี 20150</t>
  </si>
  <si>
    <t>ชบ 10 เทศบาลตำบลหนองปลาไหล</t>
  </si>
  <si>
    <t>หมู่ที่ 4 56/2 ถนน บ้านแกรก ตำบล หนองปลาไหล อำเภอบางละมุง ชลบุรี 20150</t>
  </si>
  <si>
    <t>ชบ 11 องค์การบริหารส่วนตำบลท่าข้าม</t>
  </si>
  <si>
    <t>1 หมู่1, องค์การบริหารส่วนตำบลท่าข้าม, ตำบลท่าข้าม อำเภอพนัสนิคม จังหวัดชลบุรี, 20140 24140</t>
  </si>
  <si>
    <t>ขบ 12 เทศบาลเมืองอ่างศิลา</t>
  </si>
  <si>
    <t>90/338 หมู่ 3 เทศบาลเมืองอ่างศิลา ตำบล เสม็ด อำเภอเมืองชลบุรี ชลบุรี 20000</t>
  </si>
  <si>
    <t>ชบ 13 เทศบาลตำบลห้วยใหญ่</t>
  </si>
  <si>
    <t>59, อำเภอบางละมุง ชลบุรี 20150</t>
  </si>
  <si>
    <t>ชบ 14 องค์การบริหารส่วนตำบลโคกเพลาะ</t>
  </si>
  <si>
    <t>ตำบล โคกเพลาะ อำเภอพนัสนิคม ชลบุรี 20140</t>
  </si>
  <si>
    <t>ชบ 15 องค์การบริหารส่วนตำบลเขาไม้แก้ว</t>
  </si>
  <si>
    <t>331 อำเภอ บางละมุง ขอ เบ อ ร้ โทร, ตำบล เขาไม้แก้ว อำเภอบางละมุง ชลบุรี 20150</t>
  </si>
  <si>
    <t>ชบ 16 องค์การบริหารส่วนตำบลทุ่งขวาง</t>
  </si>
  <si>
    <t>เลขที่ 49 หมู่ 3, ตำบลทุ่งขวาง อำเภอพนัสนิคม จังหวัดชลบุรี 20140</t>
  </si>
  <si>
    <t>ชบ 17 องค์การบริหารส่วนตำบลหนองเสือช้าง</t>
  </si>
  <si>
    <t>ตำบล หนองเสือช้าง อำเภอหนองใหญ่ ชลบุรี 20190</t>
  </si>
  <si>
    <t>ชบ 18 องค์การบริหารส่วนตำบลโคกขี้หนอน</t>
  </si>
  <si>
    <t>ตำบล โคกขี้หนอน อำเภอพานทอง ชลบุรี 20160</t>
  </si>
  <si>
    <t>ชบ 19 เทศบาลนครเจ้าพระยาสุรศักดิ์</t>
  </si>
  <si>
    <t>เลขที่ 8 หมู่ 1 ถนนสายท่อน้ำ ตำบลหนองขาม อำเภอศรีราชา ชลบุรี 20230</t>
  </si>
  <si>
    <t>ชบ 20 เทศบาลเมืองหนองปรือ</t>
  </si>
  <si>
    <t>111 หมู่ที่ 7 อำเภอบางละมุง ชลบุรี 20150</t>
  </si>
  <si>
    <t>ชบ 21 องค์การบริหารส่วนตำบลคลองกิ่ว</t>
  </si>
  <si>
    <t>เลขที่ 999, Ban Khai ถนน ทางหลวงชนบท ชลบุรี 3196 ตำบล คลองกิ่ว อำเภอบ้านบึง ชลบุรี 20220</t>
  </si>
  <si>
    <t>ชบ 22 เทศบาลเมืองบ้านสวน</t>
  </si>
  <si>
    <t>999 หมู่ที่ 3 ถนน พระยาสัจจา ตำบล บ้านสวน อำเภอ เมืองชลบุรี ชลบุรี 20000</t>
  </si>
  <si>
    <t>ชบ 23 เทศบาลตำบลดอนหัวฬ่อ</t>
  </si>
  <si>
    <t>ถนน วิบูลย์ประชารักษ์ ตำบล ดอนหัวฬอ อำเภอเมืองชลบุรี ชลบุรี 20000</t>
  </si>
  <si>
    <t>ชบ 24 เทศบาลตำบลบ้านบึง</t>
  </si>
  <si>
    <t>เลขที่ 123 หมู่ที่ 5, ตำบลบ้านบึง อำเภอบ้านบึง จังหวัดชลบุรี, 20170</t>
  </si>
  <si>
    <t>ชบ 25 เทศบาลตำบลธาตุทอง</t>
  </si>
  <si>
    <t>1 หมู่ 1, ตำบลธาตุทอง อำเภอบ่อทอง จังหวัดชลบุรี, 20270</t>
  </si>
  <si>
    <t>ชบ 26 เทศบาลตำบลหัวถนน</t>
  </si>
  <si>
    <t>ตำบล สระสี่เหลี่ยม อำเภอพนัสนิคม ชลบุรี 20140</t>
  </si>
  <si>
    <t>ชบ 27 องค์การบริหารส่วนตำบลเกษตรสุวรรณ</t>
  </si>
  <si>
    <t>ตำบล เกษตรสุวรรณ อำเภอบ่อทอง ชลบุรี 20270</t>
  </si>
  <si>
    <t xml:space="preserve">ชบ 28 เทศบาลตำบลเหมือง  </t>
  </si>
  <si>
    <t>หมู่ที่ 4 เลขที่ 9 ตำบล เหมือง อำเภอเมืองชลบุรี ชลบุรี 20130</t>
  </si>
  <si>
    <t xml:space="preserve">ชบ 29 เทศบาลตำบลนาป่า </t>
  </si>
  <si>
    <t>หมู่ที่ 2 89 ตำบล นาป่า อำเภอเมืองชลบุรี ชลบุรี 20000</t>
  </si>
  <si>
    <t>ชบ 30 เทศบาลตำบลบางทราย</t>
  </si>
  <si>
    <t>134 หมู่ 3 ตำบล บางทราย อำเภอเมืองชลบุรี ชลบุรี 20000</t>
  </si>
  <si>
    <t>ชบ 31 เทศบาลตำบลหัวกุญแจ</t>
  </si>
  <si>
    <t>ตำบล คลองกิ่ว อำเภอบ้านบึง ชลบุรี 20220</t>
  </si>
  <si>
    <t>ชบ 32 องค์การบริหารส่วนตำบลบ่อทอง</t>
  </si>
  <si>
    <t>ตำบล บ่อทอง อำเภอบ่อทอง ชลบุรี 20270</t>
  </si>
  <si>
    <t>ชบ 33 องค์การบริหารส่วนตำบลเขาไม้แก้ว</t>
  </si>
  <si>
    <t>ชบ 34 เทศบาลเมืองสัตหีบ</t>
  </si>
  <si>
    <t>654 หมู่ 2, ถนนเทศบาล 13, ตำบลสัตหีบ อำเภอสัตหีบ จังหวัดชลบุรี, 20180 20180</t>
  </si>
  <si>
    <t>ชบ 35 เทศบาลตำบลเกาะจันทร์</t>
  </si>
  <si>
    <t>กิ่งตำบล เกาะจันทร์ อำเภอเกาะจันทร์ ชลบุรี 20240</t>
  </si>
  <si>
    <t>ชบ 36 องค์การบริหารส่วนตำบลนาวังหิน</t>
  </si>
  <si>
    <t>49 ถนน คสล. หมู่ 9 ตำบล นาวังหิน อำเภอพนัสนิคม ชลบุรี 20140</t>
  </si>
  <si>
    <t>ชบ 37 เทศบาลตำบลเขตรอุดมศักดิ์</t>
  </si>
  <si>
    <t>100 ถ. สุขุมวิท ตำบล สัตหีบ อำเภอสัตหีบ ชลบุรี 20180</t>
  </si>
  <si>
    <t>ชบ 38 องค์การบริหารส่วนตำบลท่าบุญมี</t>
  </si>
  <si>
    <t>ตำบลท่าบุญมี อำเภอเกาะจันทร์ ชลบุรี 20240</t>
  </si>
  <si>
    <t>ชบ 39 เทศบาลตำบลเสม็ด</t>
  </si>
  <si>
    <t>ตำบล เสม็ด อำเภอเมืองชลบุรี ชลบุรี 20000</t>
  </si>
  <si>
    <t>ชบ 40 องค์การบริหารส่วนตำบลหนองข้างคอก</t>
  </si>
  <si>
    <t>เลขที่ 16 ตำบล หนองข้างคอก อ.เมือง ชลบุรี 20000</t>
  </si>
  <si>
    <t>ชบ 41 องค์การบริหารส่วนตำบลสำนักบก</t>
  </si>
  <si>
    <t>41/6 หมู่ 4 ตำบล สำนักบก อำเภอเมืองชลบุรี ชลบุรี 20000</t>
  </si>
  <si>
    <t>ชบ 42 องค์การบริหารส่วนตำบลหนองขาม</t>
  </si>
  <si>
    <t>อำเภอหนองขาม อำเภอศรีราชา ชลบุรี 20110</t>
  </si>
  <si>
    <t>ชบ 43 องค์การบริหารส่วนตำบลนามะตูม</t>
  </si>
  <si>
    <t>ตำบล นามะตูม อำเภอพนัสนิคม ชลบุรี 20140</t>
  </si>
  <si>
    <t>ชบ 44 องค์การบริหารส่วนตำบลคลองพลู</t>
  </si>
  <si>
    <t>ตำบล คลองพลู อำเภอหนองใหญ่ ชลบุรี 20190</t>
  </si>
  <si>
    <t>ชบ 45 องค์การบริหารส่วนตำบลพลูตาหลวง</t>
  </si>
  <si>
    <t>26 ตำบล พลูตาหลวง อำเภอสัตหีบ ชลบุรี 20180</t>
  </si>
  <si>
    <t>ชบ 46 องค์การบริหารส่วนตำบลเขาซก</t>
  </si>
  <si>
    <t>ตำบล เขาซก อำเภอหนองใหญ่ ชลบุรี 20190</t>
  </si>
  <si>
    <t>ชบ 47 เทศบาลเมืองปรกฟ้า</t>
  </si>
  <si>
    <t>999 หมู่ที่ 7 ตำบล เกาะจันทร์ อำเภอเกาะจันทร์ ชลบุรี 20240</t>
  </si>
  <si>
    <t>ชบ 48 องค์การบริหารส่วนตำบลนาเริก</t>
  </si>
  <si>
    <t>เนินแร่-ชุมแสง, ตำบล นาเริก อำเภอพนัสนิคม ชลบุรี 20140</t>
  </si>
  <si>
    <t>ฉช 01 เทศบาลตำบลปากน้ำ</t>
  </si>
  <si>
    <t>ตำบล ปากน้ำ อำเภอบางคล้า ฉะเชิงเทรา 24110</t>
  </si>
  <si>
    <t>ฉช 02 เทศบาลตำบลวังเย็น</t>
  </si>
  <si>
    <t>ตำบล วังเย็น อำเภอแปลงยาว ฉะเชิงเทรา 24190</t>
  </si>
  <si>
    <t>ฉช 03 องค์การบริหารส่วนตำบลบางตลาด</t>
  </si>
  <si>
    <t>ตำบล บางตลาด อำเภอ คลองเขื่อน ฉะเชิงเทรา 24110</t>
  </si>
  <si>
    <t>ฉช 04 องค์การบริหารส่วนตำบลบางกรูด</t>
  </si>
  <si>
    <t>98 หมู่ที่ 2 ตำบล บางกรูด อำเภอบ้านโพธิ์ ฉะเชิงเทรา 24140</t>
  </si>
  <si>
    <t>ฉช 05 องค์การบริหารส่วนตำบลก้อนแก้ว</t>
  </si>
  <si>
    <t>ตำบล ก้อนแก้ว อำเภอ คลองเขื่อน ฉะเชิงเทรา 24000</t>
  </si>
  <si>
    <t>ฉช 06 เทศบาลตำบลดอนฉิมพลี</t>
  </si>
  <si>
    <t>เลขที่ 12/9 หมู่ที่ 18, ถนน ซอย เทศบาล 3 ตำบล ดอนฉิมพลี อำเภอบางน้ำเปรี้ยว ฉะเชิงเทรา 24170</t>
  </si>
  <si>
    <t>ฉช 07 องค์การบริหารส่วนตำบลบางน้ำเปรี้ยว</t>
  </si>
  <si>
    <t>ต.บางน้ำเปรี้ยว อ.บางน้ำเปรี้ยว ฉะเชิงเทรา 24150</t>
  </si>
  <si>
    <t>ฉช 08 เทศบาลตำบลพิมพา</t>
  </si>
  <si>
    <t>92 ตำบล พิมพา อำเภอบางปะกง ฉะเชิงเทรา 24180</t>
  </si>
  <si>
    <t>ฉช 09 องค์การบริหารส่วนตำบลคลองอุดมชลจร</t>
  </si>
  <si>
    <t>ตำบล คลองหลวงแพ่ง อำเภอเมืองฉะเชิงเทรา ฉะเชิงเทรา 24000</t>
  </si>
  <si>
    <t>ฉช 10 องค์การบริหารส่วนตำบลเสม็ดใต้</t>
  </si>
  <si>
    <t>ตำบล เสม็ดใต้ อำเภอบางคล้า ฉะเชิงเทรา 24110</t>
  </si>
  <si>
    <t>ฉช 11 องค์การบริหารส่วนตำบลวังตะเคียน</t>
  </si>
  <si>
    <t>ตำบลคลองนครเนื่องเขต อำเภอเมืองฉะเชิงเทรา ฉะเชิงเทรา 24000</t>
  </si>
  <si>
    <t>ฉช 12 เทศบาลตำบลหัวสำโรง</t>
  </si>
  <si>
    <t>ตำบล หัวสำโรง อำเภอแปลงยาว ฉะเชิงเทรา 24190</t>
  </si>
  <si>
    <t>ฉช 13 องค์การบริหารส่วนตำบลเขาหินซ้อน</t>
  </si>
  <si>
    <t>หมู่ 1 299 ตำบล เขาหินซ้อน อำเภอพนมสารคาม ฉะเชิงเทรา 24120</t>
  </si>
  <si>
    <t>ฉช 14 องค์การบริหารส่วนตำบลลาดกระทิง</t>
  </si>
  <si>
    <t>ตำบล ลาดกระทิง อำเภอสนามชัยเขต ฉะเชิงเทรา 24160</t>
  </si>
  <si>
    <t>ฉช 15 องค์การบริหารส่วนตำบลคลองบ้านโพธิ์</t>
  </si>
  <si>
    <t>40/3 ตำบล คลองบ้านโพธิ์ อำเภอบ้านโพธิ์ ฉะเชิงเทรา 24140</t>
  </si>
  <si>
    <t>ฉช 16 เทศบาลตำบลทุ่งสะเดา</t>
  </si>
  <si>
    <t>99 ม .4 ต วัง เย็น อ แปลง ยาว, ฉะเชิงเทรา 24190</t>
  </si>
  <si>
    <t>ฉช 17 เทศบาลตำบลบางขนาก</t>
  </si>
  <si>
    <t>ตำบล บางขนาก อำเภอบางน้ำเปรี้ยว ฉะเชิงเทรา 24150</t>
  </si>
  <si>
    <t>ฉช 18 เทศบาลตำบลบ้านโพธิ์</t>
  </si>
  <si>
    <t>127/17 ถนน บ้านหมู่ใหญ่ ตำบล แสนภูดาษ อำเภอบ้านโพธิ์ ฉะเชิงเทรา 24140</t>
  </si>
  <si>
    <t>ฉช 19 เทศบาลตำบลเทพราช</t>
  </si>
  <si>
    <t>111/1 หมู่ 6, ถนน เทพ ราช อ่อนนุช, ตำบล เทพราช อำเภอบ้านโพธิ์ ฉะเชิงเทรา 24140</t>
  </si>
  <si>
    <t>ฉช 20 องค์การบริหารส่วนตำบลศาลาแดง</t>
  </si>
  <si>
    <t>ตำบลศาลาแดง อำเภอบางน้ำเปรี้ยว ฉะเชิงเทรา 24000</t>
  </si>
  <si>
    <t>ฉช 21 เทศบาลตำบลสนามชัยเขต</t>
  </si>
  <si>
    <t>ซอย เทศบาล 1 ตำบล คู้ยายหมี อำเภอสนามชัยเขต ฉะเชิงเทรา 24160</t>
  </si>
  <si>
    <t>ฉช 22 เทศบาลตำบลนครเนื่องเขต</t>
  </si>
  <si>
    <t>5/1 9, นครคลองเนื่องเขต 12 ตำบลคลองนครเนื่องเขต อำเภอเมืองฉะเชิงเทรา ฉะเชิงเทรา 24000</t>
  </si>
  <si>
    <t>ฉช 23 องค์การบริหารส่วนตำบลบางไผ่</t>
  </si>
  <si>
    <t>องค์การบริหารส่วนตำบลบางไผ่, ต.บางไผ่ อ.เมือง จ.ฉะเชิงเทรา, 24000</t>
  </si>
  <si>
    <t>รย 01 องค์การบริหารส่วนตำบลบางบุตร</t>
  </si>
  <si>
    <t>33/3 หมู่ที่ 3 ถนนบางบุตร-วังจันทร์ ตำบล บางบุตร อำเภอบ้านค่าย ระยอง 21120</t>
  </si>
  <si>
    <t>รย 02 เทศบาลตำบลจอมพลเจ้าพระยา</t>
  </si>
  <si>
    <t>ตำบลตาสิทธิ์ อำเภอปลวกแดง ระยอง 21140</t>
  </si>
  <si>
    <t>รย 03 เทศบาลตำบลเชิงเนิน</t>
  </si>
  <si>
    <t>ถนน เชิงเนิน ตำบลเชิงเนิน เมือง ระยอง 21000</t>
  </si>
  <si>
    <t>รย 04 เทศบาลตำบลน้ำคอก</t>
  </si>
  <si>
    <t>222 หมู่ 4 ตำบล น้ำคอก อำเภอเมืองระยอง ระยอง 21000</t>
  </si>
  <si>
    <t>รย 05 เทศบาลตำบลสำนักท้อน</t>
  </si>
  <si>
    <t>ตำบล สำนักท้อน อำเภอบ้านฉาง ระยอง 21130</t>
  </si>
  <si>
    <t>รย 06 เทศบาลตำบลทับมา</t>
  </si>
  <si>
    <t>เลข ที่ 20/3 หมู่ ที่ 4 อำเภอ เมือง, ตำบลทับมา อำเภอเมืองระยอง ระยอง 21000</t>
  </si>
  <si>
    <t>รย 07 เทศบาลตำบลกองดิน</t>
  </si>
  <si>
    <t>ตำบลกองดิน อำเภอแกลง จังหวัดระยอง</t>
  </si>
  <si>
    <t>รย 08 องค์การบริหารส่วนตำบลสำนักท้อน</t>
  </si>
  <si>
    <t>รย 09 องค์การบริหารส่วนตำบลปลวกแดง</t>
  </si>
  <si>
    <t>99 หมู่ 6 ตำบล ปลวกแดง อำเภอปลวกแดง ระยอง 21140</t>
  </si>
  <si>
    <t>รย 10 เทศบาลตำบลบ้านฉาง</t>
  </si>
  <si>
    <t>2/31 พยูน-พลา พยูน ตำบลบ้านฉาง อำเภอบ้านฉาง ระยอง 21130</t>
  </si>
  <si>
    <t>รย 11 องค์การบริหารส่วนตำบลตาขัน</t>
  </si>
  <si>
    <t>28 ตำบล ตาขัน อำเภอบ้านค่าย ระยอง 21120</t>
  </si>
  <si>
    <t>รย 12 เทศบาลตำบลบ้านค่าย</t>
  </si>
  <si>
    <t>82/3 หมู่3 ตำบล หนองละลอก อำเภอบ้านค่าย ระยอง 21120</t>
  </si>
  <si>
    <t>รย 13 องค์การบริหารส่วนตำบลชุมแสง</t>
  </si>
  <si>
    <t>400 ถนน เขาหินแท่น-วังจันทร์ ตำบล ชุมแสง อำเภอวังจันทร์ ระยอง 21210</t>
  </si>
  <si>
    <t>รย 14 องค์การบริหารส่วนตำบลตะพง</t>
  </si>
  <si>
    <t>47 ถ. สุขุมวิท ตำบล ตะพง อำเภอเมืองระยอง ระยอง 21000</t>
  </si>
  <si>
    <t>รย 15 องค์การบริหารส่วนตำบลนิคมพัฒนา</t>
  </si>
  <si>
    <t>ตำบล นิคมพัฒนา อำเภอนิคมพัฒนา ระยอง 21180</t>
  </si>
  <si>
    <t>รย 16 เทศบาลตำบลสุนทรภู่</t>
  </si>
  <si>
    <t>ตำบล กร่ำ อำเภอแกลง ระยอง 21190</t>
  </si>
  <si>
    <t>รย 17 องค์การบริหารส่วนตำบลกะเฉด</t>
  </si>
  <si>
    <t>5/4 ตำบล กะเฉด อำเภอเมืองระยอง ระยอง 21100</t>
  </si>
  <si>
    <t>รย 18 เทศบาลตำบลทุ่งควายกิน</t>
  </si>
  <si>
    <t>ตำบลทุ่งควายกิน อำเภอแกลง ระยอง 21110</t>
  </si>
  <si>
    <t>รย 19 เทศบาลตำบลชุมแสง</t>
  </si>
  <si>
    <t>ตำบล ชุมแสง อำเภอวังจันทร์ ระยอง 21210</t>
  </si>
  <si>
    <t>รย 20 องค์การบริหารส่วนตำบลชากโดน</t>
  </si>
  <si>
    <t>เลขที่ 100 หมู่ 8, ตำบลชากโดน อำเภอแกลง จังหวัดระยอง, 21110</t>
  </si>
  <si>
    <t>รย 21 องค์การบริหารส่่วนตำบลกระแสบน</t>
  </si>
  <si>
    <t>ตำบล กระแสบน อำเภอแกลง ระยอง 21110</t>
  </si>
  <si>
    <t>รย 22 เทศบาลตำบลมะขามคู่</t>
  </si>
  <si>
    <t>เลขที่ 456, ถ.ทางหลวงหมายเลข 36, ต.มะขามคู่ อ.นิคมพัฒนา จ.ระยอง, 21180</t>
  </si>
  <si>
    <t>รย 23 องค์การบริหารส่วนตำบลเขาชะเมา</t>
  </si>
  <si>
    <t>ตำบล ห้วยทับมอญ อำเภอ เขาชะเมา ระยอง 21110</t>
  </si>
  <si>
    <t>รย 24 เทศบาลตำบลชากบก</t>
  </si>
  <si>
    <t>ตำบล ชากบก อำเภอบ้านค่าย ระยอง 21120</t>
  </si>
  <si>
    <t>เทศบาลเมืองบ้านไผ่</t>
  </si>
  <si>
    <t>905 หมู่ 3, ถนนเจนจบทิศ, ตำบลในเมือง อำเภอบ้านไผ่ จังหวัดขอนแก่น, 40110 40110</t>
  </si>
  <si>
    <t>เทศบาลเมืองมหาสารคาม</t>
  </si>
  <si>
    <t>27 ถ.ผังเมืองบัญชา ตำบล ตลาด อ.เมือง มหาสารคาม 44000</t>
  </si>
  <si>
    <t>เทศบาลเมืองศรีสะเกษ</t>
  </si>
  <si>
    <t>987/39 ถนน ขุขันธ์ ตำบล เมืองใต้ อำเภอเมืองศรีสะเกษ ศรีสะเกษ 33000</t>
  </si>
  <si>
    <t>เทศบาลเมืองศิลา</t>
  </si>
  <si>
    <t>ตำบล ศิลา อำเภอเมืองขอนแก่น ขอนแก่น 40000</t>
  </si>
  <si>
    <t>เทศบาลตำบลเชียงเพ็ง</t>
  </si>
  <si>
    <t>ตำบล เชียงเพ็ง อำเภอ กุดจับ อุดรธานี 41250</t>
  </si>
  <si>
    <t>เทศบาลตำบลเมืองเก่า</t>
  </si>
  <si>
    <t>63 หมู่ที่ 8 ตำบล เมืองเก่า อำเภอเมืองขอนแก่น ขอนแก่น 40000</t>
  </si>
  <si>
    <t>เทศบาลตำบลเมืองเพีย</t>
  </si>
  <si>
    <t>ตำบล เมืองเพีย อำเภอ กุดจับ อุดรธานี 41250</t>
  </si>
  <si>
    <t>เทศบาลตำบลแสงสว่าง</t>
  </si>
  <si>
    <t>ตำบล แสงสว่าง อำเภอ หนองแสง อุดรธานี 41340</t>
  </si>
  <si>
    <t>เทศบาลตำบลโคกจาน</t>
  </si>
  <si>
    <t>หมู่ 2, อาคารสำนักงานเทศบาลตำบลโคกจาน, ตำบลโคกจาน อำเภออุทุมพรพิสัย จังหวัดศรีสะเกษ, 33120</t>
  </si>
  <si>
    <t>เทศบาลตำบลกันทรอม</t>
  </si>
  <si>
    <t>ตำบล กันทรอม อำเภอ ขุนหาญ ศรีสะเกษ 33150</t>
  </si>
  <si>
    <t>เทศบาลตำบลกุดจับ</t>
  </si>
  <si>
    <t>เทศบาลตำบลดอนโมง</t>
  </si>
  <si>
    <t>ถนนมลิวรรณ ตำบล บ้านกง อำเภอหนองเรือ ขอนแก่น 40240</t>
  </si>
  <si>
    <t>เทศบาลตำบลท่าพระ</t>
  </si>
  <si>
    <t>นายกเทศมนตรี ถ. มิตรภาพ ตำบลท่าพระ อำเภอเมืองขอนแก่น ขอนแก่น 40000</t>
  </si>
  <si>
    <t>เทศบาลตำบลทุ่งใหญ่</t>
  </si>
  <si>
    <t>ตำบล ทุ่งใหญ่ อำเภอ ทุ่งฝน อุดรธานี 41310</t>
  </si>
  <si>
    <t>เทศบาลตำบลนาข่า</t>
  </si>
  <si>
    <t>เทศบาลตำบลนาข่า 355 ตำบล นาข่า อำเภอเมืองอุดรธานี อุดรธานี</t>
  </si>
  <si>
    <t>เทศบาลตำบลบ้านเป็ด</t>
  </si>
  <si>
    <t>555 หมู่ที่ 2 ตำบลบ้านเป็ด อำเภอเมืองขอนแก่น ขอนแก่น 40000</t>
  </si>
  <si>
    <t>เทศบาลตำบลปะโค</t>
  </si>
  <si>
    <t>ตำบล ปะโค อำเภอกุมภวาปี จังหวัดอุดรธานี</t>
  </si>
  <si>
    <t>เทศบาลตำบลพยุห์</t>
  </si>
  <si>
    <t>หมู่8, ถนนศรีสะเกษ-กันทลักษณ์, ตำบลพยุห์ อำเภอพยุห์ จังหวัดศรีสะเกษ, 33230</t>
  </si>
  <si>
    <t>เทศบาลตำบลยางชุม</t>
  </si>
  <si>
    <t>เทศบาลตำบลศรีรัตนะ</t>
  </si>
  <si>
    <t>ตำบล ศรีแก้ว อำเภอ ศรีรัตนะ ศรีสะเกษ 33240</t>
  </si>
  <si>
    <t>เทศบาลตำบลสระกำแพงใหญ่</t>
  </si>
  <si>
    <t>262 หมู่12 ถนนศรีสะเกษ-สุรินทร์ 262 ตำบล อุทุมพรพิสัย อำเภอ สระกำแพงใหญ่ ศรีสะเกษ 33120</t>
  </si>
  <si>
    <t>เทศบาลตำบลอุทุมพรพิสัย</t>
  </si>
  <si>
    <t>ตำบล กำแพง อำเภออุทุมพรพิสัย ศรีสะเกษ 33120</t>
  </si>
  <si>
    <t>เทศบาลนครขอนแก่น</t>
  </si>
  <si>
    <t>1 ถนน ประชาสำราญ ตำบลในเมือง อำเภอเมืองขอนแก่น ขอนแก่น 40000</t>
  </si>
  <si>
    <t>เทศบาลนครอุดรธานี</t>
  </si>
  <si>
    <t>เลขที่ 1 อธิบดี ตำบลหมากแข้ง เมือง อุดรธานี 41000</t>
  </si>
  <si>
    <t>เทศบาลนครสกลนคร</t>
  </si>
  <si>
    <t>ตำบล ดงมะไฟ เมือง สกลนคร 47000</t>
  </si>
  <si>
    <t>องค์การบริหารส่วนตำบลเมืองคง</t>
  </si>
  <si>
    <t>ตำบล เมืองคง อำเภอคง นครราชสีมา 30260</t>
  </si>
  <si>
    <t>องค์การบริหารส่วนตำบลโพนข่า</t>
  </si>
  <si>
    <t>89 หมู่ที่ 10 ตำบล โพนข่า อำเภอเมืองศรีสะเกษ ศรีสะเกษ 33000</t>
  </si>
  <si>
    <t>องค์การบริหารส่วนตำบลกุดสระ</t>
  </si>
  <si>
    <t>ตำบลหมูม่น อำเภอเมืองอุดรธานี อุดรธานี 41000</t>
  </si>
  <si>
    <t>องค์การบริหารส่วนตำบลขะยุง</t>
  </si>
  <si>
    <t>ตำบล ห้วยขะยุง อำเภอวารินชำราบ อุบลราชธานี 34310</t>
  </si>
  <si>
    <t>องค์การบริหารส่วนตำบลจาน</t>
  </si>
  <si>
    <t>ตำบล จาน อำเภอ กันทรารมย์ ศรีสะเกษ 33130</t>
  </si>
  <si>
    <t>องค์การบริหารส่วนตำบลทับกุง</t>
  </si>
  <si>
    <t>หมู่ 1, ตำบล ทับกุง อำเภอ หนองแสง อุดรธานี 41340</t>
  </si>
  <si>
    <t>องค์การบริหารส่วนตำบลนากว้าง</t>
  </si>
  <si>
    <t>ตำบล นากว้าง อำเภอเมืองอุดรธานี อุดรธานี 41000</t>
  </si>
  <si>
    <t>องค์การบริหารส่วนตำบลนาข่า</t>
  </si>
  <si>
    <t>ตำบล นาข่า อำเภอเมืองอุดรธานี อุดรธานี 41000</t>
  </si>
  <si>
    <t>องค์การบริหารส่วนตำบลนาพู่</t>
  </si>
  <si>
    <t>หมู่ที่ 1 267 ตำบล นาพู่ อำเภอ เพ็ญ อุดรธานี 41150</t>
  </si>
  <si>
    <t>องค์การบริหารส่วนตำบลบ้านขาว</t>
  </si>
  <si>
    <t>303 หมู่ 12 เมืองอุดรธานี บ้านขาว อุดรธานี 41000</t>
  </si>
  <si>
    <t>องค์การบริหารส่วนตำบลพราน</t>
  </si>
  <si>
    <t>หมู่ 2 ถนน ขุนหาญ ขุนหาญ พราน ศรีสะเกษ 33150</t>
  </si>
  <si>
    <t>องค์การบริหารส่วนตำบลภูฝ้าย</t>
  </si>
  <si>
    <t>ถนน โชคชัย-เดชอุดม ตำบล ภูฝ้าย อำเภอ ขุนหาญ ศรีสะเกษ 33150</t>
  </si>
  <si>
    <t>องค์การบริหารส่วนตำบลยาง</t>
  </si>
  <si>
    <t>หมู่3, อาคารสำนักงานองค์การบริหารส่วนตำบลยาง, ตำบลยาง อำเภอกันทรารมย์ จังหวัดศรีสะเกษ, 33130</t>
  </si>
  <si>
    <t>องค์การบริหารส่วนตำบลหนองแสง</t>
  </si>
  <si>
    <t>องค์การ บริหาร ส่วน ตํา บ ล หนอง แสง, ตำบล หนองแสง อำเภอ วาปีปทุม มหาสารคาม</t>
  </si>
  <si>
    <t>องค์การบริหารส่วนตำบลหนองนาคำ</t>
  </si>
  <si>
    <t>ตำบล หนองนาคำ อำเภอเมืองอุดรธานี อุดรธานี 41000</t>
  </si>
  <si>
    <t>องค์การบริหารส่วนตำบลหนองหัวช้าง</t>
  </si>
  <si>
    <t>ตำบล หนองหัวช้าง อำเภอ พรเจริญ บึงกาฬ 38220</t>
  </si>
  <si>
    <t>องค์การบริหารส่วนตำบลหนองห้าง</t>
  </si>
  <si>
    <t>ตำบล หนองห้าง อำเภออุทุมพรพิสัย ศรีสะเกษ 33120</t>
  </si>
  <si>
    <t>องค์การบริหารส่วนตำบลหมู่ม่น</t>
  </si>
  <si>
    <t>247 หมู่13 หมูม่น อำเภอเมืองอุดรธานี อุดรธานี 41000</t>
  </si>
  <si>
    <t>อบต. แป-ระ</t>
  </si>
  <si>
    <t>ตำบล แป-ระ อำเภอ ท่าแพ สตูล 91150</t>
  </si>
  <si>
    <t>ทต.ควนขนุน</t>
  </si>
  <si>
    <t>222 หมู่ 5, ตำบลควนขนุน อำเภอควนขนุน จังหวัดพัทลุง, 93110</t>
  </si>
  <si>
    <t>อบต.บางขัน</t>
  </si>
  <si>
    <t>หมู่ที่ 8 51 ตำบล บางขัน อำเภอ บางขัน นครศรีธรรมราช 80360</t>
  </si>
  <si>
    <t>อบต.นาสัก</t>
  </si>
  <si>
    <t>ตำบล นาสัก อำเภอสวี ชุมพร 86130</t>
  </si>
  <si>
    <t>ทต.พังลา</t>
  </si>
  <si>
    <t>23 ถ. กาญจนวนิช ตำบล พังลา อำเภอสะเดา สงขลา 90170</t>
  </si>
  <si>
    <t>ทม.บ้านพรุ</t>
  </si>
  <si>
    <t xml:space="preserve"> ตำบลบ้านพรุ อำเภอหาดใหญ่ สงขลา 90250</t>
  </si>
  <si>
    <t>อบต.เขามีเกียรติ</t>
  </si>
  <si>
    <t>34/1 ถนนคลองแงะ-นาทวี ตำบล เขามีเกียรติ อำเภอสะเดา สงขลา 90170</t>
  </si>
  <si>
    <t>ทน.ตรัง</t>
  </si>
  <si>
    <t>สำนักงานเทศบาลเมืองตรัง ตำบล ทับเที่ยง อำเภอเมืองตรัง ตรัง 92000</t>
  </si>
  <si>
    <t>ทน.ภูเก็ต</t>
  </si>
  <si>
    <t>52/1 นริศร ตำบลตลาดใหญ่ อำเภอเมืองภูเก็ต ภูเก็ต 83000</t>
  </si>
  <si>
    <t>อบต.โคกเคียน</t>
  </si>
  <si>
    <t>23/1, ถนนทางหลวง 401, ตำบลโคกเคียน อำเภอตะกั่วป่า จังหวัดพังงา, 82110</t>
  </si>
  <si>
    <t>อบต.ลุโบะยิไร</t>
  </si>
  <si>
    <t>ตำบล ลุโบะยิไร อำเภอ มายอ ปัตตานี 94140</t>
  </si>
  <si>
    <t>ทม.กระบี่</t>
  </si>
  <si>
    <t>292 ถนน มหาราช ตำบล ปากน้ำ อำเภอเมืองกระบี่ กระบี่ 81000</t>
  </si>
  <si>
    <t>ทต.ทรายขาว</t>
  </si>
  <si>
    <t>145 หมู่ 2 ตำบล ทรายขาว อำเภอคลองท่อม กระบี่ 81170</t>
  </si>
  <si>
    <t>ทต.คลองพนพัฒนา</t>
  </si>
  <si>
    <t>ตำบล คลองพน อำเภอคลองท่อม กระบี่ 81170</t>
  </si>
  <si>
    <t>ทม.หลังสวน</t>
  </si>
  <si>
    <t>244 ถนนหลังสวน 8 ตำบล หลังสวน อำเภอหลังสวน ชุมพร 86110</t>
  </si>
  <si>
    <t>อบต.รับร่อ</t>
  </si>
  <si>
    <t xml:space="preserve"> 62 อำเภอท่าแซะ ชุมพร 86190</t>
  </si>
  <si>
    <t>อบต.สองพี่น้อง</t>
  </si>
  <si>
    <t>ตำบล สองพี่น้อง อำเภอท่าแซะ ชุมพร 86140</t>
  </si>
  <si>
    <t>อบต.หงษ์เจริญ</t>
  </si>
  <si>
    <t>ตำบล หงษ์เจริญ อำเภอท่าแซะ ชุมพร 86140</t>
  </si>
  <si>
    <t>ทต.นาเมืองเพชร</t>
  </si>
  <si>
    <t>99/1 หมู่ที่ 3, ตำบลนาเมืองเพชร อำเภอสิเกา จังหวัดตรัง 92000</t>
  </si>
  <si>
    <t>ทต.วังมะปรางเหนือ</t>
  </si>
  <si>
    <t>261 ตำบล วังมะปราง อำเภอ วังวิเศษ ตรัง 92220</t>
  </si>
  <si>
    <t>ทม.ตรัง</t>
  </si>
  <si>
    <t>ตำบลทับเที่ยง อำเภอเมืองตรง จังหวัดตรัง</t>
  </si>
  <si>
    <t>ทต.นาตาล่วง</t>
  </si>
  <si>
    <t>35 หมู่ที่ 2 ตำบลนาตาล่วง อำเภอเมือง นาตาล่วง เมือง ตรัง 92000</t>
  </si>
  <si>
    <t>อบต.น้ำผุด</t>
  </si>
  <si>
    <t>296/2 4123 ตำบล น้ำผุด อำเภอเมืองตรัง ตรัง 92000</t>
  </si>
  <si>
    <t>อบต.ปะเหลียน</t>
  </si>
  <si>
    <t>100 หมู่ ที่ 1, ตำบล ปะเหลียน อำเภอ ปะเหลียน ตรัง</t>
  </si>
  <si>
    <t>อบต.อ่าวตง</t>
  </si>
  <si>
    <t>องค์การบริหารส่วนตำบลอ่าวตง, ตำบลอ่าวตง อำเภอวังวิเศษ จังหวัดตรัง, 92220</t>
  </si>
  <si>
    <t>ทต.ทุ่งใส</t>
  </si>
  <si>
    <t>ถ. สุราษธานี - นครศรีธรรมราช ตำบล ทุ่งใส อำเภอ สิชล นครศรีธรรมราช 80120</t>
  </si>
  <si>
    <t>อบต.ควนพัง</t>
  </si>
  <si>
    <t>ตำบล ควนพัง อำเภอร่อนพิบูลย์ นครศรีธรรมราช 80130</t>
  </si>
  <si>
    <t>อบต.ท่าซัก</t>
  </si>
  <si>
    <t>81 ตำบล ท่าซัก อำเภอเมืองนครศรีธรรมราช นครศรีธรรมราช 80000</t>
  </si>
  <si>
    <t>อบต.ท่าเรือ</t>
  </si>
  <si>
    <t>106​/1 ท่าเรือ เมือง นครศรีธรรมราช 80000</t>
  </si>
  <si>
    <t>อบต.สวนหลวง</t>
  </si>
  <si>
    <t>ตำบล สวนหลวง อำเภอ เฉลิมพระเกียรติ นครศรีธรรมราช 80190</t>
  </si>
  <si>
    <t>ทต.กะปาง</t>
  </si>
  <si>
    <t>340 ถนน ทุ่งสง-ห้วยยอด ตำบล กะปาง อำเภอทุ่งสง นครศรีธรรมราช 80310</t>
  </si>
  <si>
    <t>อบต.กรุงหยัน</t>
  </si>
  <si>
    <t>ตำบล กรุงหยัน อำเภอ ทุ่งใหญ่ นครศรีธรรมราช 80240</t>
  </si>
  <si>
    <t>อบต.เขาโร</t>
  </si>
  <si>
    <t>ตำบล เขาโร อำเภอทุ่งสง นครศรีธรรมราช 80110</t>
  </si>
  <si>
    <t>ทม.สุไหงโก-ลก</t>
  </si>
  <si>
    <t>ตำบล สุไหงโก-ลก อำเภอ สุไหงโก-ลก นราธิวาส 96120</t>
  </si>
  <si>
    <t>ทต.ปานะเระ</t>
  </si>
  <si>
    <t>เลขที่ 3 ถนนปะนาเระ-ปาลัส อำเภอปานาเระ อำเภอ ปะนาเระ ปัตตานี 94130</t>
  </si>
  <si>
    <t>อบต.ท่ากำชำ</t>
  </si>
  <si>
    <t>ตำบล ท่ากำชำ อำเภอ หนองจิก ปัตตานี 94170</t>
  </si>
  <si>
    <t>อบต.บ้านกลาง</t>
  </si>
  <si>
    <t>อาคารสำนักงานองค์การบริหารส่วนตำบลบ้านกลาง, ตำบลบ้านกลาง อำเภอปะนาเระ จังหวัดปัตตานี, 94130</t>
  </si>
  <si>
    <t>อบต.ตะโละกาโปร์</t>
  </si>
  <si>
    <t>ตำบล ตะโละกาโปร์ อำเภอ ยะหริ่ง ปัตตานี 94150</t>
  </si>
  <si>
    <t>อบต.บาราเฮาะ</t>
  </si>
  <si>
    <t>ตำบล บาราเฮาะ อำเภอเมืองปัตตานี ปัตตานี 94000</t>
  </si>
  <si>
    <t>อบต.เมาะมาวี</t>
  </si>
  <si>
    <t>ตำบล เมาะมาวี อำเภอ ยะรัง ปัตตานี 94160</t>
  </si>
  <si>
    <t>อบต.คุระ</t>
  </si>
  <si>
    <t xml:space="preserve"> ตำบล คุระ อำเภอ คุระบุรี พังงา 82150</t>
  </si>
  <si>
    <t>อบต.บ่อแสน</t>
  </si>
  <si>
    <t>44/8 หมู่ 1, ถนนหลวงสาย 415, ตำบลบ่อแสน อำเภอทับปุด จังหวัดพังงา, 82180</t>
  </si>
  <si>
    <t>อบต.บางวัน</t>
  </si>
  <si>
    <t>195 หมู่ 5 บ้านคุรอด, ถนนเพชรเกษม, ตำบลบางวัน อำเภอคุระบุรี จังหวัดพังงา, 82150</t>
  </si>
  <si>
    <t>ทต.พนางตุง</t>
  </si>
  <si>
    <t>ตำบล พนางตุง อำเภอ ควนขนุน พัทลุง 93150</t>
  </si>
  <si>
    <t>ทต.โคกม่วง</t>
  </si>
  <si>
    <t>ตำบล โคกม่วง อำเภอ เขาชัยสน พัทลุง 93130</t>
  </si>
  <si>
    <t>อบต.ควนมะพร้าว</t>
  </si>
  <si>
    <t>ตำบล ควนมะพร้าว อำเภอเมืองพัทลุง พัทลุง 93000</t>
  </si>
  <si>
    <t>อบต.นาปะขอ</t>
  </si>
  <si>
    <t>ตำบล นาปะขอ อำเภอ บางแก้ว พัทลุง 93140</t>
  </si>
  <si>
    <t>ทม.กระทู้</t>
  </si>
  <si>
    <t>เลขที่ 12 หมู่ 2, ถนนวิชิตสงคราม, ตำบลกะทู้ อำเภอกะทู้ จังหวัดภูเก็ต, 83120 83120</t>
  </si>
  <si>
    <t>ทม.ป่าตอง</t>
  </si>
  <si>
    <t>12/3 ซอย ราชปาทานุสรณ์ ตำบลป่าตอง อำเภอกะทู้ ภูเก็ต 83150</t>
  </si>
  <si>
    <t>อบต.ตาเนาะปูเต๊ะ</t>
  </si>
  <si>
    <t>ตำบล ตาเนาะปูเต๊ะ อำเภอ บันนังสตา ยะลา 95130</t>
  </si>
  <si>
    <t>ทต.กายูบอเกาะ</t>
  </si>
  <si>
    <t>ตำบล กายูบอเกาะ อำเภอ รามัน ยะลา 95140</t>
  </si>
  <si>
    <t>ทต.แม่หวาด</t>
  </si>
  <si>
    <t xml:space="preserve">อาคารสำนักงานองค์การบริหารส่วนตำบลแม่หวาด, ตำบลแม่หวาด อำเภอธารโต จังหวัดยะลา, 95150 </t>
  </si>
  <si>
    <t>อบต.ตลิ่งชัน</t>
  </si>
  <si>
    <t>อาคารองค์การบริหารส่วนตำบลตลิ่งชัน, ถนนหลวงสาย 4106, ตำบลตลิ่งชัน อำเภอบันนังสตา จังหวัดยะลา, 95130</t>
  </si>
  <si>
    <t>อบต.ตาชี</t>
  </si>
  <si>
    <t>ตำบล ตาชี อำเภอ ยะหา ยะลา 95120</t>
  </si>
  <si>
    <t>ทต.ท่าช้าง</t>
  </si>
  <si>
    <t>259 หมู่ 6, ตำบลท่าช้าง อำเภอบางกล่ำ จังหวัดสงขลา, 90110 90110</t>
  </si>
  <si>
    <t>ทม.ม่วงงาม</t>
  </si>
  <si>
    <t>ตำบล ม่วงงาม อำเภอ สิงหนคร สงขลา 90330</t>
  </si>
  <si>
    <t>อบต.เกาะยอ</t>
  </si>
  <si>
    <t>หมู่9, ตำบลเกาะยอ อำเภอเมือง จังหวัดสงขลา 90100</t>
  </si>
  <si>
    <t>อบต.สะกอม</t>
  </si>
  <si>
    <t>ตำบล สะกอม อำเภอจะนะ สงขลา 90130</t>
  </si>
  <si>
    <t>ทต.ลำไพล</t>
  </si>
  <si>
    <t>282 หมู่1, ตำบลลำไพล อำเภอเทพา จังหวัดสงขลา, 90260</t>
  </si>
  <si>
    <t>ทต.สำนักขาม</t>
  </si>
  <si>
    <t>หมู่7, ถนนกาญจนวนิช, ตำบลสำนักขาม อำเภอสะเดา จังหวัดสงขลา, 90320 90320</t>
  </si>
  <si>
    <t>ทน.สงขลา</t>
  </si>
  <si>
    <t>ซอย ราชดำเนิน ตำบลบ่อยาง อำเภอเมืองสงขลา สงขลา 90000</t>
  </si>
  <si>
    <t>ทม.คลองแห</t>
  </si>
  <si>
    <t xml:space="preserve"> อำเภอหาดใหญ่ สงขลา 90110</t>
  </si>
  <si>
    <t>อบต.ท่าบอน</t>
  </si>
  <si>
    <t>ตำบล ท่าบอน อำเภอ ระโนด สงขลา 90140</t>
  </si>
  <si>
    <t>ทม.สิงหนคร</t>
  </si>
  <si>
    <t>ตำบล สทิงหม้อ อำเภอ สิงหนคร สงขลา 90280</t>
  </si>
  <si>
    <t>อบต.สำนักแต้ว</t>
  </si>
  <si>
    <t>หมู่ 2 5/2 ตำบล สำนักแต้ว อำเภอสะเดา สงขลา 90120</t>
  </si>
  <si>
    <t>ทต.กำแพง</t>
  </si>
  <si>
    <t>ตำบล กำแพง อำเภอ ละงู สตูล 91110</t>
  </si>
  <si>
    <t>ทต.ท่าทองใหม่</t>
  </si>
  <si>
    <t>สำนักงานเทศบาลตำบลท่าทองใหม่, ตำบลท่าทองใหม่ อำเภอกาญจนดิษฐ์ จังหวัดสุราษฎร์ธานี, 84290</t>
  </si>
  <si>
    <t>ทน.สุราษฎร์ธานี</t>
  </si>
  <si>
    <t>ตลาด 18 ถนนภักดีอนุสรณ์ ตำบลตลาด อำเภอเมืองสุราษฎร์ธานี สุราษฎร์ธานี 84000</t>
  </si>
  <si>
    <t>อบต.ไทรทอง</t>
  </si>
  <si>
    <t>ตำบล ไทรทอง อำเภอ ชัยบุรี สุราษฎร์ธานี 84350</t>
  </si>
  <si>
    <t>ทต.ทุ่งหลวง</t>
  </si>
  <si>
    <t>ตำบล เวียงสระ อำเภอเวียงสระ สุราษฎร์ธานี 84190</t>
  </si>
  <si>
    <t>ทม.ท่าข้าม</t>
  </si>
  <si>
    <t>9 7 ตำบล ท่าข้าม อำเภอพุนพิน สุราษฎร์ธานี 84130</t>
  </si>
  <si>
    <t>ทม.นาสาร</t>
  </si>
  <si>
    <t>30 ถนนเทศบาล 2 ตำบล นาสาร อำเภอบ้านนาสาร สุราษฎร์ธานี 84120</t>
  </si>
  <si>
    <t>อบต.บ้านทำเนียบ</t>
  </si>
  <si>
    <t>ตำบล บ้านทำเนียบ อำเภอ คีรีรัฐนิคม สุราษฎร์ธานี 84180</t>
  </si>
  <si>
    <t>อบต.ท่าอุแท</t>
  </si>
  <si>
    <t>111 หมู่ 4 ถ. สุราษฎร์ - นครศรีฯ ต ตำบล ท่าอุแท อำเภอกาญจนดิษฐ์ จ.สุราษฏร์ธานี 84160</t>
  </si>
  <si>
    <t>อบต.บ้านนา</t>
  </si>
  <si>
    <t>หมู่ 8 อินเตอร์เน็ต 24/1 ตำบล บ้านนา อำเภอบ้านนาเดิม สุราษฎร์ธานี 84240</t>
  </si>
  <si>
    <t>อบต.สินเจริญ</t>
  </si>
  <si>
    <t>ตำบล สินเจริญ อำเภอ พระแสง สุราษฎร์ธานี 84210</t>
  </si>
  <si>
    <t>ทต.บุดี</t>
  </si>
  <si>
    <t>อาคารสำนักงานเทศบาลตำบลบุดี, ถนนหลวงสาย 4063, ตำบลบุดี อำเภอเมือง จังหวัดยะลา, 95000</t>
  </si>
  <si>
    <t>ทม.เบตง</t>
  </si>
  <si>
    <t>335 ถ. สุขยางค์ ตำบล เบตง อำเภอเบตง ยะลา 95110</t>
  </si>
  <si>
    <t>อบต.กอตงตือร๊ะ</t>
  </si>
  <si>
    <t>ตำบล กาตอตือร๊ะ อำเภอ รามัน ยะลา 95140</t>
  </si>
  <si>
    <t>อบต.กาตอง</t>
  </si>
  <si>
    <t>20 ตำบล กาตอง อำเภอ ยะหา ยะลา 95120</t>
  </si>
  <si>
    <t>อบต.ธารโต</t>
  </si>
  <si>
    <t>ถนนหน้าอำเภอ ตำบล ธารโต อำเภอ ธารโต ยะลา 95150</t>
  </si>
  <si>
    <t>อบต.เนินงาม</t>
  </si>
  <si>
    <t>ตำบล เนินงาม อำเภอ รามัน ยะลา 95140</t>
  </si>
  <si>
    <t>อบต.บ้านแหร</t>
  </si>
  <si>
    <t>องค์การบริหารส่วน ตำบล บ้านแหร อำเภอ ธารโต ยะลา 95150</t>
  </si>
  <si>
    <t>อบต.แม่หวาด</t>
  </si>
  <si>
    <t>อาคารสำนักงานองค์การบริหารส่วนตำบลแม่หวาด, ตำบลแม่หวาด อำเภอธารโต จังหวัดยะลา, 95150</t>
  </si>
  <si>
    <t>อบต.ลำพะยา</t>
  </si>
  <si>
    <t>ตำบล ลำพะยา อำเภอเมืองยะลา ยะลา 95160</t>
  </si>
  <si>
    <t>อบต.อาซ่อง</t>
  </si>
  <si>
    <t>หมู่ 2 ตำบล อาซ่อง อำเภอ รามัน ยะลา 95140</t>
  </si>
  <si>
    <t>อบต.ลำเลียง</t>
  </si>
  <si>
    <t>ตำบล ลำเลียง อำเภอ กระบุรี ระนอง 85110</t>
  </si>
  <si>
    <t>ทม.นราธิวาส</t>
  </si>
  <si>
    <t>410 ถ. พิชิตบำรุง ตำบล บางนาค อำเภอเมืองนราธิวาส นราธิวาส 96000</t>
  </si>
  <si>
    <t>อบต.ปากน้ำ</t>
  </si>
  <si>
    <t>733 ปากน้ำ อำเภอ ละงู สตูล</t>
  </si>
  <si>
    <t>อบต.ไสไทย</t>
  </si>
  <si>
    <t>339 หมู่7 ตำบลไสไทย อำเภอเมือง อำเภอเมือง จังหวัดกระบี่ 81000 81000</t>
  </si>
  <si>
    <t>ทต.ทะเลน้อย</t>
  </si>
  <si>
    <t>ตำบล ทะเลน้อย อำเภอ ควนขนุน พัทลุง 93150</t>
  </si>
  <si>
    <t>อบต.เทพกระษัตรี</t>
  </si>
  <si>
    <t>158 ถ. เทพกระษัตรี ตำบล เทพกระษัตรี อำเภอถลาง ภูเก็ต 83110</t>
  </si>
  <si>
    <t>ทต.ชุมโค</t>
  </si>
  <si>
    <t>ตำบล ชุมโค อำเภอปะทิว ชุมพร 86160</t>
  </si>
  <si>
    <t>อบต.รัตภูมิ</t>
  </si>
  <si>
    <t>ตำบล รัตภูมิ อำเภอ ควนเนียง สงขลา 90220</t>
  </si>
  <si>
    <t>อบต.ละแม</t>
  </si>
  <si>
    <t>ตำบล ละแม อำเภอละแม ชุมพร 86170</t>
  </si>
  <si>
    <t>สำนักงานเขตมีนบุรี</t>
  </si>
  <si>
    <t>333 ถนน สีหบุรานุกิจ มีนบุรี กรุงเทพมหานคร 10510</t>
  </si>
  <si>
    <t>เทศบาลเมืองเขาสามยอด</t>
  </si>
  <si>
    <t>ตำบล เขาสามยอด อำเภอเมืองลพบุรี ลพบุรี 15000</t>
  </si>
  <si>
    <t>เทศบาลเมืองแพรกษา</t>
  </si>
  <si>
    <t>545 หมู่ 6, ตำบลแพรกษา อำเภอเมือง จังหวัดสมุทรปราการ, 10280 10280</t>
  </si>
  <si>
    <t>เทศบาลเมืองโพธาราม</t>
  </si>
  <si>
    <t>ถนนหน้าเทศบาล ตำบล โพธาราม อำเภอโพธาราม ราชบุรี 70120</t>
  </si>
  <si>
    <t>เทศบาลเมืองไทรม้า</t>
  </si>
  <si>
    <t>22/2 หมู่ 2 ซอยไทรม้า 3, ถนนอนุสรณ์ประเสริฐ, ตำบลไทรม้า อำเภอเมือง จังหวัดนนทบุรี, 11000 11000</t>
  </si>
  <si>
    <t>เทศบาลเมืองกาญจนบุรี</t>
  </si>
  <si>
    <t>สำนักงานเทศบาลเมืองกาญจนบุรี</t>
  </si>
  <si>
    <t>เทศบาลเมืองท่าเรือพระแท่น</t>
  </si>
  <si>
    <t>อาคารสำนักงานเทศบาลเมืองท่าเรือพระแท่น, ถนนแสงชูโต, ตำบลท่าเรือพระแท่น อำเภอท่ามะกา จังหวัดกาญจนบุรี 71130</t>
  </si>
  <si>
    <t>เทศบาลเมืองท่าโขลง</t>
  </si>
  <si>
    <t>1 หมู่ 10 ถนนสีขาว ตำบลคลองหนึ่ง อำเภอคลองหลวง ปทุมธานี 12110</t>
  </si>
  <si>
    <t>เทศบาลเมืองท่าผา</t>
  </si>
  <si>
    <t>ตำบล ท่าผา อำเภอบ้านโป่ง ราชบุรี 70110</t>
  </si>
  <si>
    <t xml:space="preserve">เทศบาลเมืองนครปฐม </t>
  </si>
  <si>
    <t>888 ถนนทหารบก ตำบลบ่อพลับ อำเภอเมืองนครปฐม นครปฐม 73000</t>
  </si>
  <si>
    <t>เทศบาลเมืองบางกรวย</t>
  </si>
  <si>
    <t>99 หมู่ 3 ถนน บางกรวย-จงถนอม ตำบล วัดชลอ อำเภอบางกรวย นนทบุรี 11130</t>
  </si>
  <si>
    <t xml:space="preserve">เทศบาลเมืองบางคูวัด </t>
  </si>
  <si>
    <t>999 หมู่ที่ 1 ตำบล บางคูวัด อำเภอเมืองปทุมธานี ปทุมธานี 12000</t>
  </si>
  <si>
    <t>เทศบาลเมืองบางศรีเมือง</t>
  </si>
  <si>
    <t>777 ถนน นนทบุรี บางศรีเมือง อำเภอเมืองนนทบุรี นนทบุรี 11000</t>
  </si>
  <si>
    <t>เทศบาลเมืองบ้านกรด</t>
  </si>
  <si>
    <t>ตำบล บ้านกรด อำเภอบางปะอิน จังหวัดพระนครศรีอยุธยา 13160</t>
  </si>
  <si>
    <t>เทศบาลเมืองปากน้ำสมุทรปราการ</t>
  </si>
  <si>
    <t>ซอย ทรัพย์พัฒนา ตำบล แพรกษา อำเภอเมืองสมุทรปราการ สมุทรปราการ 10280</t>
  </si>
  <si>
    <t>เทศบาลเมืองปู่เจ้าสมิงพราย</t>
  </si>
  <si>
    <t>222 หมู่ 8 ถ. ปู่เจ้าสมิงพราย ตำบลสำโรงใต้ อำเภอพระประแดง สมุทรปราการ 10130</t>
  </si>
  <si>
    <t>เทศบาลเมืองราชบุรี</t>
  </si>
  <si>
    <t>319 ถนน ศรีสุริยวงศ์ ตำบล หน้าเมือง อำเภอเมืองราชบุรี ราชบุรี 70000</t>
  </si>
  <si>
    <t>เทศบาลเมืองลัดหลวง</t>
  </si>
  <si>
    <t>หมู่ที่ 1 79 ถ. สุขสวัสดิ์ อำเภอพระประแดง สมุทรปราการ 10130</t>
  </si>
  <si>
    <t>เทศบาลเมืองสนั่นรักษ์</t>
  </si>
  <si>
    <t>ตำบล บึงน้ำรักษ์ อำเภอธัญบุรี ปทุมธานี 12110</t>
  </si>
  <si>
    <t>เทศบาลเมืองสระบุรี</t>
  </si>
  <si>
    <t>511 ซอย พิชัยณรงค์สงคราม 27 ตำบล ปากเพรียว อำเภอเมืองสระบุรี สระบุรี 18000</t>
  </si>
  <si>
    <t>เทศบาลเมืองสองพี่น้อง</t>
  </si>
  <si>
    <t>55 ซอย ราษฎร์บำรุง 1 ตำบล สองพี่น้อง อำเภอสองพี่น้อง สุพรรณบุรี 72110</t>
  </si>
  <si>
    <t>เทศบาลเมืองสิงห์บุรี</t>
  </si>
  <si>
    <t>ตำบล บางพุทรา อำเภอเมืองสิงห์บุรี สิงห์บุรี 16000</t>
  </si>
  <si>
    <t>เทศบาลเมืองอโยธยา</t>
  </si>
  <si>
    <t>ตำบล ไผ่ลิง อำเภอ พระนครศรีอยุธยา จังหวัดพระนครศรีอยุธยา 13000</t>
  </si>
  <si>
    <t>เทศบาลตําบลเจ้าเจ็ด</t>
  </si>
  <si>
    <t>99 ตำบล เจ้าเจ็ด อำเภอเสนา จังหวัดพระนครศรีอยุธยา 13110</t>
  </si>
  <si>
    <t>เทศบาลตําบลกรับใหญ่</t>
  </si>
  <si>
    <t>ตำบล กรับใหญ่ อำเภอบ้านโป่ง ราชบุรี 70190</t>
  </si>
  <si>
    <t>เทศบาลตําบลท่าเรือ</t>
  </si>
  <si>
    <t>489, ถนนเลียบแม่น้ำป่าสัก, ตำบลท่าเรือ อำเภอท่าเรือ จังหวัดพระนครศรีอยุธยา, 13130</t>
  </si>
  <si>
    <t>เทศบาลตําบลท่ามะกา</t>
  </si>
  <si>
    <t>3/2 ถ. แสงชูโต ตำบล ท่ามะกา อำเภอท่ามะกา กาญจนบุรี 71120</t>
  </si>
  <si>
    <t>เทศบาลตําบลนายาง</t>
  </si>
  <si>
    <t>หมู่ ที่ 2 444 ถ. เพชรเกษม ตำบล เขาใหญ่ อำเภอชะอำ เพชรบุรี 76120</t>
  </si>
  <si>
    <t>เทศบาลตำบลเกษตรพัฒนา</t>
  </si>
  <si>
    <t>ตำบล เกษตรพัฒนา อำเภอบ้านแพ้ว สมุทรสาคร 74120</t>
  </si>
  <si>
    <t>เทศบาลตำบลเขาพระงาม</t>
  </si>
  <si>
    <t>103 หมู่ 3 ตำบล เขาพระงาม อำเภอ เมืองลพบุรี ลพบุรี 15160</t>
  </si>
  <si>
    <t xml:space="preserve">เทศบาลตำบลเชียงรากน้อย </t>
  </si>
  <si>
    <t>555 ถ. กาญจนาภิเษก ตำบล เชียงรากน้อย อำเภอบางปะอิน จังหวัดพระนครศรีอยุธยา 13180</t>
  </si>
  <si>
    <t>เทศบาลตำบลเทพารักษ์</t>
  </si>
  <si>
    <t>999 ตำบลเทพารักษ์ อำเภอเมืองสมุทรปราการ สมุทรปราการ 10270</t>
  </si>
  <si>
    <t>หมู่ที่ 3 33/3 ตำบล เมืองเก่า อำเภอ เสาไห้ สระบุรี 18160</t>
  </si>
  <si>
    <t>เทศบาลตำบลเสาไห้</t>
  </si>
  <si>
    <t>ตำบล เสาไห้ อำเภอ เสาไห้ สระบุรี 18160</t>
  </si>
  <si>
    <t>เทศบาลตำบลแพรกศรีราชา</t>
  </si>
  <si>
    <t>522 ถนนท่าดงคอน ตำบล แพรกศรีราชา อำเภอ สรรคบุรี ชัยนาท 17140</t>
  </si>
  <si>
    <t>เทศบาลตำบลแพรกษา</t>
  </si>
  <si>
    <t>999 999 หมู่ที่ 6 ซอย รักษ์พันธ์ดี ตำบล แพรกษา อำเภอเมืองสมุทรปราการ สมุทรปราการ 10280</t>
  </si>
  <si>
    <t>เทศบาลตำบลแหลมฟ้าผ่า</t>
  </si>
  <si>
    <t>999 หมู่ 5 ถ. สุขสวัสดิ์ ตำบล แหลมฟ้าผ่า อำเภอพระสมุทรเจดีย์ สมุทรปราการ 10290</t>
  </si>
  <si>
    <t>เทศบาลตำบลโพตลาดแก้ว</t>
  </si>
  <si>
    <t>ตำบล โพตลาดแก้ว อำเภอท่าวุ้ง ลพบุรี 15150</t>
  </si>
  <si>
    <t>เทศบาลตำบลโพนางดำออก</t>
  </si>
  <si>
    <t>59/5 หมู่ที่ 6 ตำบลโพนางดำออก โพนางดำออก สรรพยา ชัยนาท 17150</t>
  </si>
  <si>
    <t>เทศบาลตำบลโพสะ</t>
  </si>
  <si>
    <t>หมู่ 6, ตำบลโพสะ อำเภอเมือง ตำบล โพสะ อำเภอเมืองอ่างทอง อ่างทอง 14000</t>
  </si>
  <si>
    <t>เทศบาลตำบลโพสังโฆ</t>
  </si>
  <si>
    <t>ตำบล โพสังโฆ อำเภอ ค่ายบางระจัน สิงห์บุรี 16150</t>
  </si>
  <si>
    <t>เทศบาลตำบลกุดนกเปล้า</t>
  </si>
  <si>
    <t>หมู่3, ตำบลกุดนกเปล้า อำเภอเมืองสระบุรี จังหวัดสระบุรี, 18000 18000</t>
  </si>
  <si>
    <t>เทศบาลตำบลขุนพัดเพ็ง</t>
  </si>
  <si>
    <t>999 หมู่ 5 บ้านโป่ง, ตำบลสระยายโสม อำเภออู่ทอง จังหวัดสุพรรณบุรี, 72220</t>
  </si>
  <si>
    <t>เทศบาลตำบลคอกกระบือ</t>
  </si>
  <si>
    <t>40 หมู่ที่ 3 เอกชัย-บางบอน คอกกระบือ ตำบล คอกกระบือ อำเภอเมืองสมุทรสาคร สมุทรสาคร 74000</t>
  </si>
  <si>
    <t>เทศบาลตำบลคุ้งสำเภา</t>
  </si>
  <si>
    <t>ตำบล คุ้งสำเภา อำเภอมโนรมย์ ชัยนาท 17110</t>
  </si>
  <si>
    <t>เทศบาลตำบลจรเข้สามพัน</t>
  </si>
  <si>
    <t>อาคารสำนักงานเทศบาลตำบลจรเข้สามพัน, ตำบลจรเข้สามพัน อำเภออู่ทอง จังหวัดสุพรรณบุรี, 72160 71170</t>
  </si>
  <si>
    <t>เทศบาลตำบลดงคอน</t>
  </si>
  <si>
    <t>ต.ดงคอน อำเภอ สรรคบุรี ชัยนาท 17140</t>
  </si>
  <si>
    <t>เทศบาลตำบลดอนเจดีย์</t>
  </si>
  <si>
    <t>888 หมู่ 5 ถนน เทศบาล ซอย4 ตำบล ดอนเจดีย์ อำเภอ ดอนเจดีย์ สุพรรณบุรี 72170</t>
  </si>
  <si>
    <t>เทศบาลตำบลดอนทราย</t>
  </si>
  <si>
    <t>ตำบลดอนทราย อำเภอโพธาราม ราชบุรี 70120</t>
  </si>
  <si>
    <t>เทศบาลตำบลดอนยายหอม</t>
  </si>
  <si>
    <t>999 หมู่ 1, ตำบลดอนยายหอม อำเภอเมืองนครปฐม จังหวัดนครปฐม, 73000 73000</t>
  </si>
  <si>
    <t>เทศบาลตำบลด่านสำโรง</t>
  </si>
  <si>
    <t>545 ซอย ด่านสำโรง 47 ตำบล สำโรงเหนือ อำเภอเมืองสมุทรปราการ สมุทรปราการ 10270</t>
  </si>
  <si>
    <t>เทศบาลตำบลดำเนินสะดวก</t>
  </si>
  <si>
    <t>ตำบล ดำเนินสะดวก อำเภอดำเนินสะดวก ราชบุรี 70130</t>
  </si>
  <si>
    <t>เทศบาลตำบลตลาดเกรียบ</t>
  </si>
  <si>
    <t>54 หมู่ 5 ตลาดเกรียบ อำเภอบางปะอิน จังหวัดพระนครศรีอยุธยา 13160</t>
  </si>
  <si>
    <t>เทศบาลตำบลตะกุด</t>
  </si>
  <si>
    <t>หมู่ที่6 เลขที่ 99/19 ถนนเทศบาล 5 ตำบล ตะกุด อำเภอเมืองสระบุรี สระบุรี 18000</t>
  </si>
  <si>
    <t>เทศบาลตำบลถอนสมอ</t>
  </si>
  <si>
    <t>403/12 ซอย เทศบาล 12 ตำบล ถอนสมอ อำเภอ ท่าช้าง สิงห์บุรี 16140</t>
  </si>
  <si>
    <t>เทศบาลตำบลทับยา</t>
  </si>
  <si>
    <t>12 หมู่5, ตำบลทับยา อำเภออินทร์บุรี จังหวัดสิงห์บุรี, 16110 16110</t>
  </si>
  <si>
    <t>เทศบาลตำบลทับสะแก</t>
  </si>
  <si>
    <t>111 หมู่ 11 ตำบลทับสะแก อำเภอทับสะแก ประจวบคีรีขันธ์ 77130</t>
  </si>
  <si>
    <t>เทศบาลตำบลท่าเสด็จ</t>
  </si>
  <si>
    <t>333 หมูที่6 ตำบล สระเเก้ว อำเภอเมืองสุพรรณบุรี สุพรรณบุรี 72230</t>
  </si>
  <si>
    <t>เทศบาลตำบลท่าโขลง</t>
  </si>
  <si>
    <t>อาคารสำนักงานเทศบาลตำบลท่าโขลง, ตำบลเขาสมอคอน อำเภอท่าวุ้ง จังหวัดลพบุรี, 15180</t>
  </si>
  <si>
    <t>เทศบาลตำบลทางพระ</t>
  </si>
  <si>
    <t>หมู่1, ตำบลทางพระ อำเภอโพธิ์ทอง จังหวัดอ่างทอง, 14120 14120</t>
  </si>
  <si>
    <t>เทศบาลตำบลท้าวอู่ทอง</t>
  </si>
  <si>
    <t>ตำบลอู่ทอง อำเภออู่ทองสุพรรณบุรี จังหวัดสุพรรณบุรี, 72160</t>
  </si>
  <si>
    <t xml:space="preserve">เทศบาลตำบลท่าวุ้ง </t>
  </si>
  <si>
    <t>หมู่ที่ 2 88 ตำบล ท่าวุ้ง อำเภอท่าวุ้ง ลพบุรี 15150</t>
  </si>
  <si>
    <t>เทศบาลตำบลธรรมามูล</t>
  </si>
  <si>
    <t>เลข ที่ 261 หมู่ ที่ 2 ตำบล ธร ร ร มา มูล 17000, อำเภอเมืองชัยนาท ชัยนาท 17000</t>
  </si>
  <si>
    <t>เทศบาลตำบลนางบวช</t>
  </si>
  <si>
    <t>999 หมู่ที่ 4 ตำบล นางบวช อำเภอเดิมบางนางบวช สุพรรณบุรี 72120</t>
  </si>
  <si>
    <t>เทศบาลตำบลนางลือ</t>
  </si>
  <si>
    <t>ตำบล นางลือ อำเภอเมืองชัยนาท ชัยนาท 17000</t>
  </si>
  <si>
    <t>เทศบาลตำบลนายาว</t>
  </si>
  <si>
    <t>ตำบล นายาว อำเภอพระพุทธบาท สระบุรี 18120</t>
  </si>
  <si>
    <t>เทศบาลตำบลบางเตย</t>
  </si>
  <si>
    <t>ตำบลบางเตย อำเภอสามโคก ปทุมธานี 12160</t>
  </si>
  <si>
    <t>เทศบาลตำบลบางเสาธง</t>
  </si>
  <si>
    <t>213/1 หมู่1 ถนนเทพารักษ์ ตำบลบางเสาธง อำเภอบางเสาธง สมุทรปราการ 10570</t>
  </si>
  <si>
    <t>เทศบาลตำบลบางแพ</t>
  </si>
  <si>
    <t>ตำบล วังเย็น อำเภอบางแพ ราชบุรี 70160</t>
  </si>
  <si>
    <t>เทศบาลตำบลบางจัก</t>
  </si>
  <si>
    <t>72 1 ตำบล บางจัก อำเภอ วิเศษชัยชาญ อ่างทอง 14110</t>
  </si>
  <si>
    <t>เทศบาลตำบลบางนกแขวก</t>
  </si>
  <si>
    <t>28 ถนน โยธาธิการ สมุุทรสาคร หมู่ 2 3 4 ตำบล กระดังงา อำเภอ บางคนที สมุทรสงคราม 75120</t>
  </si>
  <si>
    <t>เทศบาลตำบลบางน้ำเชี่ยว</t>
  </si>
  <si>
    <t>350 AH1 ตำบล บางน้ำเชี่ยว อำเภอพรหมบุรี สิงห์บุรี 16120</t>
  </si>
  <si>
    <t xml:space="preserve">เทศบาลตำบลบางพลี </t>
  </si>
  <si>
    <t>สุขาภิบาล 4 ตำบล บางพลีใหญ่ อำเภอบางพลี สมุทรปราการ 10540</t>
  </si>
  <si>
    <t>เทศบาลตำบลบางยี่รงค์</t>
  </si>
  <si>
    <t>28 หมู่ 9, ตำบลบางยี่รงค์ อำเภอบางคนที จังหวัดสมุทรสงคราม, 75120 75120</t>
  </si>
  <si>
    <t xml:space="preserve">เทศบาลตำบลบางหญ้าแพรก </t>
  </si>
  <si>
    <t>ตำบล บางหญ้าแพรก อำเภอเมืองสมุทรสาคร สมุทรสาคร 74000</t>
  </si>
  <si>
    <t>เทศบาลตำบลบางหลวง</t>
  </si>
  <si>
    <t>423 70 ซอย บ้านกลาง 3/4 ตำบล บางหลวง อำเภอเมืองปทุมธานี ปทุมธานี 12000</t>
  </si>
  <si>
    <t>เทศบาลตำบลบ้านเชี่ยน</t>
  </si>
  <si>
    <t>ตำบล บ้านเชี่ยน อำเภอ หันคา ชัยนาท 17130</t>
  </si>
  <si>
    <t>เทศบาลตำบลบ้านแพ้ว</t>
  </si>
  <si>
    <t>99/9 หมู่ที่ 1 ถนนคันสหกรณ์ ตำบล หลักสาม อำเภอบ้านแพ้ว สมุทรสาคร 74120</t>
  </si>
  <si>
    <t>เทศบาลตำบลบ้านโพธิ์</t>
  </si>
  <si>
    <t xml:space="preserve">เทศบาลตำบลบ้านใหม่ </t>
  </si>
  <si>
    <t>อาคาร สำนักงาน เทศบาล ตำบล บ้าน ใหม่ อำเภอ เมือง, ตำบล บ้านใหม่ อำเภอเมืองปทุมธานี ปทุมธานี 12000</t>
  </si>
  <si>
    <t>เทศบาลตำบลบ้านกลาง</t>
  </si>
  <si>
    <t>ตำบล บ้านกลาง อำเภอเมืองปทุมธานี ปทุมธานี 12000</t>
  </si>
  <si>
    <t>เทศบาลตำบลบ้านยาง</t>
  </si>
  <si>
    <t>160 หมู่4, ตำบลบ้านยาง อำเภอเสาไห้ จังหวัดสระบุรี, 18160 18160</t>
  </si>
  <si>
    <t xml:space="preserve">เทศบาลตำบลบ้านสิงห์ </t>
  </si>
  <si>
    <t>222 หมู่4, ตำบลบ้านสิงห์ อำเภอโพธาราม จังหวัดราชบุรี, 70120</t>
  </si>
  <si>
    <t>เทศบาลตำบลปลายนา</t>
  </si>
  <si>
    <t>128 หมู่ที่ 4 ตำบล ปลายนา อำเภอศรีประจันต์ สุพรรณบุรี 72140</t>
  </si>
  <si>
    <t>เทศบาลตำบลพนมทวน</t>
  </si>
  <si>
    <t>ตำบล พนมทวน อำเภอ พนมทวน กาญจนบุรี 71140</t>
  </si>
  <si>
    <t>เทศบาลตำบลมวกเหล็ก</t>
  </si>
  <si>
    <t>444 ม .3, ตำบล มวกเหล็ก อำเภอมวกเหล็ก สระบุรี 18180</t>
  </si>
  <si>
    <t>เทศบาลตำบลมหาพราหมณ์</t>
  </si>
  <si>
    <t>ตำบล สะพานไทย อำเภอ บางบาล จังหวัดพระนครศรีอยุธยา 13250</t>
  </si>
  <si>
    <t>เทศบาลตำบลระแหง</t>
  </si>
  <si>
    <t>หมู่ที่ 4 88 ตำบล ระแหง อำเภอลาดหลุมแก้ว ปทุมธานี 12140</t>
  </si>
  <si>
    <t>เทศบาลตำบลลำไทร</t>
  </si>
  <si>
    <t>ตำบล ลำไทร อำเภอลำลูกกา ปทุมธานี 12150</t>
  </si>
  <si>
    <t>เทศบาลตำบลลำนารายณ์</t>
  </si>
  <si>
    <t>206 คชเสนีย์ 6 ตำบลชัยนารายณ์ อำเภอชัยบาดาล ลพบุรี 15130</t>
  </si>
  <si>
    <t>เทศบาลตำบลลำลูกกา</t>
  </si>
  <si>
    <t>ตำบล บึงคำพร้อย อำเภอลำลูกกา ปทุมธานี 12150</t>
  </si>
  <si>
    <t>เทศบาลตำบลวังกะ</t>
  </si>
  <si>
    <t>339 หมู่ที่ 3 ตำบลหนองลู อำเภอสังขละบุรี กาญจนบุรี 71240</t>
  </si>
  <si>
    <t>เทศบาลตำบลวังขนาย</t>
  </si>
  <si>
    <t>ตำบล วังขนาย อำเภอท่าม่วง กาญจนบุรี 71110</t>
  </si>
  <si>
    <t>เทศบาลตำบลวังตะเคียน</t>
  </si>
  <si>
    <t>อาคารสำนักงานเทศบาลตำบลวังตะเคียน, ตำบลวังตะเคียน อำเภอหนองมะโมง จังหวัดชัยนาท 17000</t>
  </si>
  <si>
    <t>เทศบาลตำบลวังม่วง</t>
  </si>
  <si>
    <t>ตำบล คำพราน อำเภอ วังม่วง สระบุรี 18220</t>
  </si>
  <si>
    <t>เทศบาลตำบลวัดเพลง</t>
  </si>
  <si>
    <t xml:space="preserve"> ตำบล วัดเพลง อำเภอ วัดเพลง ราชบุรี 70170</t>
  </si>
  <si>
    <t>เทศบาลตำบลวิเศษไชยชาญ</t>
  </si>
  <si>
    <t>ตำบล ศาลเจ้าโรงทอง อำเภอ วิเศษชัยชาญ อ่างทอง 14110</t>
  </si>
  <si>
    <t>เทศบาลตำบลวิหารแดง</t>
  </si>
  <si>
    <t>ตำบล หนองสรวง อำเภอวิหารแดง สระบุรี 18150</t>
  </si>
  <si>
    <t>เทศบาลตำบลศิลาดาน</t>
  </si>
  <si>
    <t>ตำบล ศิลาดาน อำเภอมโนรมย์ ชัยนาท 17110</t>
  </si>
  <si>
    <t>เทศบาลตำบลสรรพยา</t>
  </si>
  <si>
    <t>345 หมู่ 3 ตำบล สรรพยา อำเภอสรรพยา ชัยนาท 17150</t>
  </si>
  <si>
    <t>เทศบาลตำบลสระกระโจม</t>
  </si>
  <si>
    <t>หมู่ที่ 4 333 ตำบล สระกระโจม อำเภอ ดอนเจดีย์ สุพรรณบุรี 72250</t>
  </si>
  <si>
    <t xml:space="preserve">เทศบาลตำบลสระยายโสม </t>
  </si>
  <si>
    <t>ตำบล สระยายโสม อำเภออู่ทอง สุพรรณบุรี 72220</t>
  </si>
  <si>
    <t>เทศบาลตำบลสามโคก</t>
  </si>
  <si>
    <t xml:space="preserve"> ตำบล สามโคก อำเภอสามโคก ปทุมธานี 12160</t>
  </si>
  <si>
    <t xml:space="preserve">เทศบาลตำบลสามง่ามพัฒนา </t>
  </si>
  <si>
    <t>19 หมู่ที่ 1 ตำบล สามง่ามท่าโบสถ์ อำเภอ หันคา ชัยนาท 17160</t>
  </si>
  <si>
    <t>เทศบาลตำบลสำโรงเหนือ</t>
  </si>
  <si>
    <t>9 หมู่4 ถ. เทพารักษ์ ตำบลเทพารักษ์ อำเภอเมืองสมุทรปราการ สมุทรปราการ 10270</t>
  </si>
  <si>
    <t>เทศบาลตำบลหนองแซง</t>
  </si>
  <si>
    <t>หมู่ 6 111 ตำบล หนองแซง อำเภอ หันคา ชัยนาท 96130</t>
  </si>
  <si>
    <t>เทศบาลตำบลหนองน้อย</t>
  </si>
  <si>
    <t>ตำบลหนองน้อย อำเภอวัดสิงห์ จังหวัดชัยนาท, 17120</t>
  </si>
  <si>
    <t>เทศบาลตำบลหนองบัว</t>
  </si>
  <si>
    <t>ตำบล หนองบัว อำเภอ บ้านหมอ สระบุรี 18130</t>
  </si>
  <si>
    <t>เทศบาลตำบลหนองหมู</t>
  </si>
  <si>
    <t>2/1 ตำบล หนองหมู อำเภอวิหารแดง สระบุรี 18150</t>
  </si>
  <si>
    <t>เทศบาลตำบลหลักห้า</t>
  </si>
  <si>
    <t>155 ตำบล โรงเข้ อำเภอบ้านแพ้ว สมุทรสาคร 74120</t>
  </si>
  <si>
    <t>เทศบาลตำบลห้วยกรด</t>
  </si>
  <si>
    <t>เลขที่ 291 หมู่ 9, ตำบลห้วยกรด อำเภอสรรคบุรี จังหวัดชัยนาท, 17140</t>
  </si>
  <si>
    <t>เทศบาลตำบลห้วยกรดพัฒนา</t>
  </si>
  <si>
    <t>ตำบล ห้วยกรด อำเภอ สรรคบุรี ชัยนาท 17140</t>
  </si>
  <si>
    <t>เทศบาลตำบลห้วยคันเเหลน</t>
  </si>
  <si>
    <t>หมู่ที่ 2 ตำบลห้วยคันเเหลน อำเภอวิเศษชัยชาญ อ่างทอง 14110</t>
  </si>
  <si>
    <t>เทศบาลตำบลห้วยงู</t>
  </si>
  <si>
    <t>163 หมู่ 5 ตำบล ห้วยงู อำเภอ หันคา ชัยนาท 17160</t>
  </si>
  <si>
    <t xml:space="preserve">เทศบาลตำบลห้วยพลู </t>
  </si>
  <si>
    <t>ตำบล วัดละมุด อำเภอนครชัยศรี นครปฐม 73120</t>
  </si>
  <si>
    <t>เทศบาลนครปากเกร็ด</t>
  </si>
  <si>
    <t>1 หมู่ 5 ถ. แจ้งวัฒนะ ตำบล ปากเกร็ด อำเภอปากเกร็ด นนทบุรี 11120</t>
  </si>
  <si>
    <t>เทศบาลนครพระนครศรีอยุธยา</t>
  </si>
  <si>
    <t>27 ถนน นเรศวร ตำบลหอรัตนไชย อำเภอ พระนครศรีอยุธยา จังหวัดพระนครศรีอยุธยา 13000</t>
  </si>
  <si>
    <t>เทศบาลนครสมุทรปราการ</t>
  </si>
  <si>
    <t>ถนน สุทธิภิรมย์ ตำบลปากน้ำ อำเภอเมืองสมุทรปราการ สมุทรปราการ 10270</t>
  </si>
  <si>
    <t>สำนักงานเขตดอนเมือง</t>
  </si>
  <si>
    <t>999 ถนน เชิดวุฒากาศ แขวง ดอนเมือง เขตดอนเมือง กรุงเทพมหานคร 10210</t>
  </si>
  <si>
    <t>สำนักงานเขตทวีวัฒนา</t>
  </si>
  <si>
    <t>1 ซ. อุทยาน 5 แขวง ทวีวัฒนา เขตทวีวัฒนา กรุงเทพมหานคร 10170</t>
  </si>
  <si>
    <t>สำนักงานเขตบางเขน</t>
  </si>
  <si>
    <t>14 ถ. พหลโยธิน แขวง อนุสาวรีย์ เขตบางเขน กรุงเทพมหานคร 10220</t>
  </si>
  <si>
    <t>สำนักงานเขตบางกะปิ</t>
  </si>
  <si>
    <t>189 ถ. ลาดพร้าว แขวง คลองจั่น เขตบางกะปิ กรุงเทพมหานคร 10240</t>
  </si>
  <si>
    <t>สำนักงานเขตบางขุนเทียน</t>
  </si>
  <si>
    <t>164 ถ. พระราม 2 แขวง แสมดำ เขตบางขุนเทียน กรุงเทพมหานคร 10150</t>
  </si>
  <si>
    <t>สำนักงานเขตบางบอน</t>
  </si>
  <si>
    <t>1 ซอย เอกชัย 135/1 แขวงบางบอนใต้ เขตบางบอน กรุงเทพมหานคร 10150</t>
  </si>
  <si>
    <t>สำนักงานเขตบางรัก</t>
  </si>
  <si>
    <t>5 ถนนนเรศ แขวง สี่พระยา เขตบางรัก กรุงเทพมหานคร 10500</t>
  </si>
  <si>
    <t xml:space="preserve">สำนักงานเขตราษฎร์บูรณะ </t>
  </si>
  <si>
    <t>ถนน ราษฎร์บูรณะ แขวง ราษฎร์บูรณะ เขตราษฎร์บูรณะ กรุงเทพมหานคร 10140</t>
  </si>
  <si>
    <t>สำนักงานเขตลาดกระบัง</t>
  </si>
  <si>
    <t>1471, 1 ถนน ลาดกระบัง แขวง ลาดกระบัง เขตลาดกระบัง กรุงเทพมหานคร 10520</t>
  </si>
  <si>
    <t>สำนักงานเขตวังทองหลาง</t>
  </si>
  <si>
    <t>999 ซ. รามคำแหง 39 แขวง พลับพลา เขตวังทองหลาง กรุงเทพมหานคร 10310</t>
  </si>
  <si>
    <t>สำนักงานเขตสัมพันธวงศ์</t>
  </si>
  <si>
    <t>แขวงตลาดน้อยเขตสัมพันธวงศ์</t>
  </si>
  <si>
    <t>สำนักงานเขตสายไหม</t>
  </si>
  <si>
    <t>กรุงเทพมหานคร 10100</t>
  </si>
  <si>
    <t>สำนักงานเทศบาลตำบลเกษไชโย</t>
  </si>
  <si>
    <t>ตำบล ไชโย อำเภอไชโย อ่างทอง 14140</t>
  </si>
  <si>
    <t>องค์การบริหารส่วนตำบลเกาะหลัก</t>
  </si>
  <si>
    <t>หมู่ 8 ตำบล เกาะหลัก อำเภอเมืองประจวบคีรีขันธ์ ประจวบคีรีขันธ์ 77000</t>
  </si>
  <si>
    <t>องค์การบริหารส่วนตำบลเขาล้าน</t>
  </si>
  <si>
    <t>ตำบล เขาล้าน อำเภอทับสะแก ประจวบคีรีขันธ์ 77130</t>
  </si>
  <si>
    <t>องค์การบริหารส่วนตำบลเจริญธรรม</t>
  </si>
  <si>
    <t>ตำบล เจริญธรรม อำเภอวิหารแดง สระบุรี 18150</t>
  </si>
  <si>
    <t>องค์การบริหารส่วนตำบลเมืองขีดขิน</t>
  </si>
  <si>
    <t>ตำบล บ้านหมอ อำเภอ บ้านหมอ สระบุรี 18130</t>
  </si>
  <si>
    <t>องค์การบริหารส่วนตำบลเอกราช</t>
  </si>
  <si>
    <t>ตำบล เอกราช อำเภอ ป่าโมก อ่างทอง 14130</t>
  </si>
  <si>
    <t>องค์การบริหารส่วนตำบลแควอ้อม</t>
  </si>
  <si>
    <t>อาคารองค์การบริหารส่วนตำบลแควอ้อม, ตำบลแควอ้อม อำเภออัมพวา จังหวัดสมุทรสงคราม, 75110</t>
  </si>
  <si>
    <t>องค์การบริหารส่วนตำบลแพรกหนามแดง</t>
  </si>
  <si>
    <t>หมู่ที่ 5 9/9 ตำบล แพรกหนามแดง อำเภออัมพวา สมุทรสงคราม 75110</t>
  </si>
  <si>
    <t>องค์การบริหารส่วนตำบลแม่ลา</t>
  </si>
  <si>
    <t>ตำบล แม่ลา อำเภอนครหลวง จังหวัดพระนครศรีอยุธยา 13260</t>
  </si>
  <si>
    <t>องค์การบริหารส่วนตำบลโคกใหณ่</t>
  </si>
  <si>
    <t>19 หมู่ 1, ตำบล โคกใหญ่ อำเภอ ท่าลี่ เลย 42140</t>
  </si>
  <si>
    <t>องค์การบริหารส่วนตำบลโคกช้าง</t>
  </si>
  <si>
    <t>1/3 ถนน โยธาธิการ พระนครศรีอยุธยา 3111 ตำบล ช่างเหล็ก อำเภอบางไทร จังหวัดพระนครศรีอยุธยา 13190</t>
  </si>
  <si>
    <t>องค์การบริหารส่วนตำบลโคกตูม-โพนทอง</t>
  </si>
  <si>
    <t>ตำบล โพนทอง อำเภอหนองแค สระบุรี 18250</t>
  </si>
  <si>
    <t>องค์การบริหารส่วนตำบลโคกสว่าง</t>
  </si>
  <si>
    <t>9 หมู่ 4 ตำบลโคกสว่าง อำเภอเมืองสระบุรี สระบุรี 18000</t>
  </si>
  <si>
    <t>องค์การบริหารส่วนตำบลโพกรวม</t>
  </si>
  <si>
    <t>หมู่ที่ 7 54 Phok Ruam, Mueang Sing Buri District, Sing Buri 16000</t>
  </si>
  <si>
    <t>องค์การบริหารส่วนตำบลโพทะเล</t>
  </si>
  <si>
    <t>ตำบล โพทะเล อำเภอ โพทะเล พิจิตร 66130</t>
  </si>
  <si>
    <t>องค์การบริหารส่วนตำบลโพธิ์ชัย</t>
  </si>
  <si>
    <t>หมูj 1, อาคารสำนักงานองค์การบริหารส่วนตำบลโพธิ์ชัย, ตำบลโพธิ์ชัย อำเภออุทุมพรพิสัย จังหวัดศรีสะเกษ, 33120</t>
  </si>
  <si>
    <t>องค์การบริหารส่วนตำบลโพธิ์ม่วงพันธ์</t>
  </si>
  <si>
    <t>หมู่ที่ 3, อาคารองค์การบริหารส่วนตำบลโพธิ์ม่วงพันธ์, ถนนหลวงสาย 3195, ตำบลโพธิ์ม่วงพันธ์ อำเภอสามโก้ จังหวัดอ่างทอง, 14160</t>
  </si>
  <si>
    <t>องค์การบริหารส่วนตำบลไทรน้อย</t>
  </si>
  <si>
    <t>109/3 ถ. บางกรวย - ไทรน้อย ตำบลไทรน้อย อำเภอไทรน้อย นนทบุรี 11150</t>
  </si>
  <si>
    <t>องค์การบริหารส่วนตำบลไผ่จำศีล</t>
  </si>
  <si>
    <t>111 หมู่ 5 ตำบล ไผ่จำศิล อำเภอ วิเศษชัยชาญ อ่างทอง 14110</t>
  </si>
  <si>
    <t>องค์การบริหารส่วนตำบลไร่ใหม่</t>
  </si>
  <si>
    <t>ตำบลไร่ใหม่ อำเภอสามร้อยยอด ประจวบคีรีขันธ์ 77180</t>
  </si>
  <si>
    <t>องค์การบริหารส่วนตำบลไร่พัฒนา</t>
  </si>
  <si>
    <t>ตำบล ไร่พัฒนา อำเภอมโนรมย์ ชัยนาท 60140</t>
  </si>
  <si>
    <t>องค์การบริหารส่วนตำบลกุดตาเพชร</t>
  </si>
  <si>
    <t>ตำบล กุดตาเพชร อำเภอ ลำสนธิ ลพบุรี 15190</t>
  </si>
  <si>
    <t>องค์การบริหารส่วนตำบลกุยเหนือ</t>
  </si>
  <si>
    <t>องค์การบริหารส่วนตำบลกุยเหนือ, ตำบลกุยเหนือ อำเภอกุยบุรี จังหวัดประจวบคีรีขันธ์, 77150</t>
  </si>
  <si>
    <t>องค์การบริหารส่วนตำบลขุนศรี</t>
  </si>
  <si>
    <t>ทางหลวงชนบท นนทบุรี 3017, ตำบล ขุนศรี อำเภอไทรน้อย นนทบุรี 11150</t>
  </si>
  <si>
    <t xml:space="preserve">องค์การบริหารส่วนตำบลคชสิทธิ์ </t>
  </si>
  <si>
    <t>1 หมู่ 11, ตำบลคชสิทธิ์ อำเภอหนองแค จังหวัดสระบุรี, 18140</t>
  </si>
  <si>
    <t>องค์การบริหารส่วนตำบลคลองพระอุดม</t>
  </si>
  <si>
    <t>45 หมู่ 3 ตำบล คลองพระอุดม อำเภอปากเกร็ด นนทบุรี 11120</t>
  </si>
  <si>
    <t>องค์การบริหารส่วนตำบลคลองวัว</t>
  </si>
  <si>
    <t>ตำบล คลองวัว อำเภอเมืองอ่างทอง อ่างทอง 14000</t>
  </si>
  <si>
    <t>องค์การบริหารส่วนตำบลคอทราย</t>
  </si>
  <si>
    <t>ตำบล คอทราย อำเภอ ค่ายบางระจัน สิงห์บุรี 16150</t>
  </si>
  <si>
    <t>องค์การบริหารส่วนตำบลคำหยาด</t>
  </si>
  <si>
    <t>ตำบล คำหยาด อำเภอ โพธิ์ทอง อ่างทอง 14120</t>
  </si>
  <si>
    <t>องค์การบริหารส่วนตำบลจำลอง</t>
  </si>
  <si>
    <t>ตำบล จำลอง อำเภอ แสวงหา อ่างทอง 14150</t>
  </si>
  <si>
    <t>องค์การบริหารส่วนตำบลชอนน้อย</t>
  </si>
  <si>
    <t>ตำบล ชอนน้อย อำเภอพัฒนานิคม ลพบุรี 15140</t>
  </si>
  <si>
    <t>องค์การบริหารส่วนตำบลช้างแรก</t>
  </si>
  <si>
    <t>หมู่ 3 ตำบล ช้างแรก อำเภอบางสะพานน้อย ประจวบคีรีขันธ์ 77170</t>
  </si>
  <si>
    <t xml:space="preserve">องค์การบริหารส่วนตำบลดอนเจดีย์ </t>
  </si>
  <si>
    <t>หมู่ 3 66 ตำบลดอนเจดีย์ อำเภอ ดอนเจดีย์ สุพรรณบุรี 72170</t>
  </si>
  <si>
    <t>องค์การบริหารส่วนตำบลดอนโพธิ์</t>
  </si>
  <si>
    <t>ตำบล ดอนโพธิ์ อำเภอเมืองลพบุรี ลพบุรี 15000</t>
  </si>
  <si>
    <t>องค์การบริหารส่วนตำบลดอนมะโนรา</t>
  </si>
  <si>
    <t>ตำบล ดอนมะโนรา อำเภอ บางคนที สมุทรสงคราม 75120</t>
  </si>
  <si>
    <t>องค์การบริหารส่วนตำบลดอนยายหนู</t>
  </si>
  <si>
    <t>ตำบล ดอนยายหนู อำเภอกุยบุรี ประจวบคีรีขันธ์ 77150</t>
  </si>
  <si>
    <t>องค์การบริหารส่วนตำบลด่านช้าง</t>
  </si>
  <si>
    <t>ตำบล ด่านช้าง อำเภอด่านช้าง สุพรรณบุรี 71210</t>
  </si>
  <si>
    <t>องค์การบริหารส่วนตำบลตลาดใหม่</t>
  </si>
  <si>
    <t>ตำบล ตลาดใหม่ อำเภอ วิเศษชัยชาญ อ่างทอง 14110</t>
  </si>
  <si>
    <t>องค์การบริหารส่วนตำบลตลาดกรวด</t>
  </si>
  <si>
    <t>ตำบล ตลาดกรวด อำเภอเมืองอ่างทอง อ่างทอง 14000</t>
  </si>
  <si>
    <t>องค์การบริหารส่วนตำบลทองเอน</t>
  </si>
  <si>
    <t>ตำบล ทองเอน อำเภออินทร์บุรี สิงห์บุรี 16110</t>
  </si>
  <si>
    <t>องค์การบริหารส่วนตำบลทับสะแก</t>
  </si>
  <si>
    <t>องค์การบริหารส่วนตำบลทับสะแก, ถ.เพชรเกษม, ต.ทับสะแก อ.ทับสะแก จ.ประจวบคีรีขันธ์, 77130 77130</t>
  </si>
  <si>
    <t>องค์การบริหารส่วนตำบลท่าคา</t>
  </si>
  <si>
    <t>หมู่ที่ 2 85 ตำบล ท่าคา อำเภออัมพวา สมุทรสงคราม 75110</t>
  </si>
  <si>
    <t>องค์การบริหารส่วนตำบลท่างาม</t>
  </si>
  <si>
    <t>หมู่ 3, อาคารองค์การบริหารส่วนตำบลท่างาม, ตำบลท่างาม อำเภออินทร์บุรี จังหวัดสิงห์บุรี, 16110</t>
  </si>
  <si>
    <t>องค์การบริหารส่วนตำบลท่าหลวง</t>
  </si>
  <si>
    <t>8 ซอย ตำบล ท่าหลวง ตำบล ท่าหลวง อำเภอเมืองพิจิตร พิจิตร 66000</t>
  </si>
  <si>
    <t>องค์การบริหารส่วนตำบลนรสิงห์</t>
  </si>
  <si>
    <t>ตำบล นรสิงห์ อำเภอ ป่าโมก อ่างทอง 14130</t>
  </si>
  <si>
    <t>องค์การบริหารส่วนตำบลนางบวช</t>
  </si>
  <si>
    <t>ซอย 8, ตำบล นางบวช อำเภอเดิมบางนางบวช สุพรรณบุรี 72120</t>
  </si>
  <si>
    <t xml:space="preserve">องค์การบริหารส่วนตำบลบัวลอย </t>
  </si>
  <si>
    <t>1/2 ตำบล บัวลอย อำเภอหนองแค สระบุรี 18140</t>
  </si>
  <si>
    <t>องค์การบริหารส่วนตำบลบางเจ้าฉ่า</t>
  </si>
  <si>
    <t>ตำบล บางเจ้าฉ่า อำเภอ โพธิ์ทอง อ่างทอง 14120</t>
  </si>
  <si>
    <t>องค์การบริหารส่วนตำบลบางโฉลง</t>
  </si>
  <si>
    <t>หมู่ที่ 7 7777/7 ซอยแสนสุข ตำบลบางโฉลง อำเภอบางพลี สมุทรปราการ 10540</t>
  </si>
  <si>
    <t>องค์การบริหารส่วนตำบลบางใหญ่</t>
  </si>
  <si>
    <t>57 ตำบล บางใหญ่ อำเภอบางใหญ่ นนทบุรี 11140</t>
  </si>
  <si>
    <t>องค์การบริหารส่วนตำบลบางกระบือ</t>
  </si>
  <si>
    <t>ตำบล บางกระบือ อำเภอเมืองสิงห์บุรี สิงห์บุรี 16000</t>
  </si>
  <si>
    <t>องค์การบริหารส่วนตำบลบางกอบัว</t>
  </si>
  <si>
    <t>175 ซอยเพชรหึงษ์ 57 ตำบล บางกะเจ้า อำเภอพระประแดง สมุทรปราการ 10130</t>
  </si>
  <si>
    <t>องค์การบริหารส่วนตำบลบางขาม</t>
  </si>
  <si>
    <t>อาคารสำนักงานองค์การบริหารส่วนตำบลบางขาม, ตำบลบางขาม อำเภอบ้านหมี่ จังหวัดลพบุรี, 15110</t>
  </si>
  <si>
    <t>องค์การบริหารส่วนตำบลบางช้าง</t>
  </si>
  <si>
    <t>ซอยหลังวัดบางช้างใต้ หมู่ที่ 1 ตำบล บางช้าง อำเภอสามพราน นครปฐม 73110</t>
  </si>
  <si>
    <t>องค์การบริหารส่วนตำบลบางนางลี่</t>
  </si>
  <si>
    <t>ตำบล บางนางลี่ อำเภออัมพวา สมุทรสงคราม 75110</t>
  </si>
  <si>
    <t>องค์การบริหารส่วนตำบลบางบ่อ</t>
  </si>
  <si>
    <t>ซอย ผู้ใหญ่วีระ ตำบล บางบ่อ อำเภอบางบ่อ สมุทรปราการ 10560</t>
  </si>
  <si>
    <t>องค์การบริหารส่วนตำบลบางปลา</t>
  </si>
  <si>
    <t>88 ซอย วัดบางปลา ตำบล บางปลา อำเภอบางพลี สมุทรปราการ 10540</t>
  </si>
  <si>
    <t xml:space="preserve">องค์การบริหารส่วนตำบลบางพลับ </t>
  </si>
  <si>
    <t>ตำบล บางพลับ อำเภอ โพธิ์ทอง อ่างทอง 14120</t>
  </si>
  <si>
    <t>องค์การบริหารส่วนตำบลบางพลีใหญ่</t>
  </si>
  <si>
    <t>29, 99 หมู่ที่ 7 ถนน สุขาภิบาล 2 ตำบล บางพลีใหญ่ อำเภอบางพลี สมุทรปราการ 10540</t>
  </si>
  <si>
    <t>องค์การบริหารส่วนตำบลบางระกำ</t>
  </si>
  <si>
    <t>99/3 ม .1 ต บางระกำ อ นคร ชัย ศี ร จ, ตำบล บางระกำ อำเภอนครชัยศรี นครปฐม 73120</t>
  </si>
  <si>
    <t>องค์การบริหารส่วนตำบลบ้านเกาะ</t>
  </si>
  <si>
    <t>ตำบล บ้านเกาะ อำเภอเมืองสมุทรสาคร สมุทรสาคร 74000</t>
  </si>
  <si>
    <t>องค์การบริหารส่วนตำบลบ้านแป้ง</t>
  </si>
  <si>
    <t>ตำบล บ้านแป้ง อำเภอพรหมบุรี สิงห์บุรี 16120</t>
  </si>
  <si>
    <t>องค์การบริหารส่วนตำบลบ้านโพธิ์</t>
  </si>
  <si>
    <t>1 หมู่12 ตำบล บ้านโพธิ์ อำเภอเสนา จังหวัดพระนครศรีอยุธยา 13110</t>
  </si>
  <si>
    <t>องค์การบริหารส่วนตำบลบ้านกลับ</t>
  </si>
  <si>
    <t>องค์การบริหารส่วน ตำบล บ้านกลับ อำเภอ หนองโดน สระบุรี 18190</t>
  </si>
  <si>
    <t>องค์การบริหารส่วนตำบลบ้านขวาง</t>
  </si>
  <si>
    <t>ตำบล บ้านขวาง อำเภอมหาราช จังหวัดพระนครศรีอยุธยา 13150</t>
  </si>
  <si>
    <t xml:space="preserve">องค์การบริหารส่วนตำบลบ้านข่อย </t>
  </si>
  <si>
    <t>หมู่ 9 ตำบล บ้านข่อย อำเภอเมืองลพบุรี ลพบุรี 15000</t>
  </si>
  <si>
    <t>องค์การบริหารส่วนตำบลบ้านคลองสวน</t>
  </si>
  <si>
    <t>ตำบล บ้านคลองสวน อำเภอพระสมุทรเจดีย์ สมุทรปราการ 10290</t>
  </si>
  <si>
    <t>องค์การบริหารส่วนตำบลบ้านจ่า</t>
  </si>
  <si>
    <t>ตำบล บ้านจ่า อำเภอ บางระจัน สิงห์บุรี 16130</t>
  </si>
  <si>
    <t>องค์การบริหารส่วนตำบลบ้านทราย</t>
  </si>
  <si>
    <t>องค์การบริหารส่วนตำบลบ้านทราย, ตำบลบ้านทราย อำเภอบ้านหมี่ จังหวัดลพบุรี, 15110</t>
  </si>
  <si>
    <t xml:space="preserve">องค์การบริหารส่วนตำบลบ้านอิฐ </t>
  </si>
  <si>
    <t>ตำบล บ้านอิฐ อำเภอเมืองอ่างทอง อ่างทอง 14000</t>
  </si>
  <si>
    <t>องค์การบริหารส่วนตำบลประศุก</t>
  </si>
  <si>
    <t>ตำบล ประศุก อำเภออินทร์บุรี สิงห์บุรี 16110</t>
  </si>
  <si>
    <t>องค์การบริหารส่วนตำบลปากแพรก</t>
  </si>
  <si>
    <t>ตำบล ปากแพรก อำเภอ ดอนสัก สุราษฎร์ธานี 84340</t>
  </si>
  <si>
    <t>องค์การบริหารส่วนตำบลปากช่อง</t>
  </si>
  <si>
    <t>อำเภอปากช่อง นครราชสีมา 30130</t>
  </si>
  <si>
    <t>องค์การบริหารส่วนตำบลป่าสะแก</t>
  </si>
  <si>
    <t>ตำบล ป่าสะแก อำเภอเดิมบางนางบวช สุพรรณบุรี 72120</t>
  </si>
  <si>
    <t>องค์การบริหารส่วนตำบลพักทัน</t>
  </si>
  <si>
    <t>ตำบล พักทัน อำเภอ บางระจัน สิงห์บุรี 16130</t>
  </si>
  <si>
    <t>องค์การบริหารส่วนตำบลมหาสวัสดิ์</t>
  </si>
  <si>
    <t>ตำบล มหาสวัสดิ์ อำเภอพุทธมณฑล นครปฐม 73170</t>
  </si>
  <si>
    <t>องค์การบริหารส่วนตำบลมะนาวหวาน</t>
  </si>
  <si>
    <t>ตำบล มะนาวหวาน อำเภอพัฒนานิคม ลพบุรี 15140</t>
  </si>
  <si>
    <t>องค์การบริหารส่วนตำบลย่านซื่อ</t>
  </si>
  <si>
    <t>ตำบล ย่านซื่อ อำเภอเมืองอ่างทอง อ่างทอง 14000</t>
  </si>
  <si>
    <t>องค์การบริหารส่วนตำบลวังไก่เถื่อน</t>
  </si>
  <si>
    <t>ตำบล วังไก่เถื่อน อำเภอ หันคา ชัยนาท 17130</t>
  </si>
  <si>
    <t>องค์การบริหารส่วนตำบลวังน้ำเย็น</t>
  </si>
  <si>
    <t>ตำบล วังน้ำเย็น อำเภอ แสวงหา อ่างทอง 14150</t>
  </si>
  <si>
    <t>ตำบล วังน้ำเย็น อำเภอบางปลาม้า สุพรรณบุรี 72150</t>
  </si>
  <si>
    <t>องค์การบริหารส่วนตำบลวัดโคก</t>
  </si>
  <si>
    <t>องค์การบริหารส่วนตำบลวัดโคก, ตำบลวัดโคก อำเภอมโนรมย์ จังหวัดชัยนาท, 17110</t>
  </si>
  <si>
    <t xml:space="preserve">องค์การบริหารส่วนตำบลศาลายา </t>
  </si>
  <si>
    <t>85 ม.3 ต.ศาลายา พุทธมณฑล นครปฐม 73170</t>
  </si>
  <si>
    <t>องค์การบริหารส่วนตำบลศาลาลัย</t>
  </si>
  <si>
    <t>499หมู่4 ถนน เพชรเกษม ต.ศาลาลัย อ อำเภอสามร้อยยอด ประจวบคีรีขันธ์ 77180</t>
  </si>
  <si>
    <t>องค์การบริหารส่วนตำบลศิลาทิพย์</t>
  </si>
  <si>
    <t>ตำบล ศิลาทิพย์ อำเภอชัยบาดาล ลพบุรี 15130</t>
  </si>
  <si>
    <t>องค์การบริหารส่วนตำบลศีรษะจรเข้น้อย</t>
  </si>
  <si>
    <t>อาคารองค์การบริหารส่วนตำบลศีรษะจรเข้น้อย, ตำบลศีรษะจรเข้น้อย อำเภอบางเสาธง จังหวัดสมุทรปราการ, 10540</t>
  </si>
  <si>
    <t>องค์การบริหารส่วนตำบลสนามชัย</t>
  </si>
  <si>
    <t>หมู่ที่ 5 เลขที่ 288 ตำบลสนามชัย อำเภอเมืองสุพรรณบุรี สุพรรณบุรี 72000</t>
  </si>
  <si>
    <t>องค์การบริหารส่วนตำบลสระแจง</t>
  </si>
  <si>
    <t>ตำบล สระแจง อำเภอ บางระจัน สิงห์บุรี 16130</t>
  </si>
  <si>
    <t>องค์การบริหารส่วนตำบลสระกระโจม</t>
  </si>
  <si>
    <t>ตำบล สระกระโจม อำเภอ ดอนเจดีย์ สุพรรณบุรี 72250</t>
  </si>
  <si>
    <t>องค์การบริหารส่วนตำบลสะพานหิน</t>
  </si>
  <si>
    <t>ตำบล สะพานหิน อำเภอ หนองมะโมง ชัยนาท 17120</t>
  </si>
  <si>
    <t>องค์การบริหารส่วนตำบลหนองกระเบียน</t>
  </si>
  <si>
    <t>ตำบล หนองกระเบียน อำเภอ บ้านหมี่ ลพบุรี 15110</t>
  </si>
  <si>
    <t>องค์การบริหารส่วนตำบลหนองจรเข้</t>
  </si>
  <si>
    <t>59 หมู่ 3 ตำบล หนองจรเข้ อำเภอหนองแค สระบุรี 18140</t>
  </si>
  <si>
    <t>องค์การบริหารส่วนตำบลหนองจิก</t>
  </si>
  <si>
    <t>ตำบล หนองจิก อำเภอ บรบือ มหาสารคาม 44130</t>
  </si>
  <si>
    <t>องค์การบริหารส่วนตำบลหนองตาแต้ม</t>
  </si>
  <si>
    <t>ตำบล หนองตาแต้ม อำเภอปราณบุรี ประจวบคีรีขันธ์ 77120</t>
  </si>
  <si>
    <t>องค์การบริหารส่วนตำบลหนองบัว</t>
  </si>
  <si>
    <t>11 บ้านค่าย-บ้านบึง ตำบล บ้านค่าย อำเภอบ้านค่าย ระยอง 21120</t>
  </si>
  <si>
    <t>องค์การบริหารส่วนตำบลหนองสะเดา</t>
  </si>
  <si>
    <t>ตำบล หนองสะเดา อำเภอสามชุก สุพรรณบุรี 72130</t>
  </si>
  <si>
    <t>องค์การบริหารส่วนตำบลหลุม​ข้าว</t>
  </si>
  <si>
    <t>ตำบลหลุมข้าว อำเภอโนนสูง นครราชสีมา 30160</t>
  </si>
  <si>
    <t>องค์การบริหารส่วนตำบลห้วยทราย</t>
  </si>
  <si>
    <t>ตำบล ห้วยทราย อำเภอหนองแค สระบุรี 18230</t>
  </si>
  <si>
    <t>องค์การบริหารส่วนตำบลห้วยสัตว์ใหญ่</t>
  </si>
  <si>
    <t>ตำบล ห้วยสัตว์ใหญ่ อำเภอหัวหิน ประจวบคีรีขันธ์ 77110</t>
  </si>
  <si>
    <t>องค์การบริหารส่วนตำบลหันคา</t>
  </si>
  <si>
    <t>222 หมู่ที่ 11 ตำบล จังหวัดชัยนาท อำเภอ หันคา ชัยนาท 17130</t>
  </si>
  <si>
    <t>องค์การบริหารส่วนตำบลหัวไผ่</t>
  </si>
  <si>
    <t xml:space="preserve"> ตำบล หัวไผ่ อำเภอเมืองสิงห์บุรี สิงห์บุรี 16000</t>
  </si>
  <si>
    <t>องค์การบริหารส่วนตำบลหัวตะพาน</t>
  </si>
  <si>
    <t>อาคารองค์การบริหารส่วนตำบลหัวตะพาน, ตำบลหัวตะพาน อำเภอท่าศาลา จังหวัดนครศรีธรรมราช, 80160</t>
  </si>
  <si>
    <t>องค์การบริหารส่วนตำบลหัวลำ</t>
  </si>
  <si>
    <t>ตำบล หัวลำ อำเภอ ท่าหลวง ลพบุรี 15230</t>
  </si>
  <si>
    <t>องค์การบริหารส่วนตำบลหาดขาม</t>
  </si>
  <si>
    <t>ตำบลหาดขาม อำเภอกุยบุรี ประจวบคีรีขันธ์ 77150</t>
  </si>
  <si>
    <t>องค์การบริหารส่วนตำบลหินเหล็กไฟ</t>
  </si>
  <si>
    <t>223 หมู่ที่ 4 ตำบล หินเหล็กไฟ อำเภอหัวหิน ประจวบคีรีขันธ์ 77110</t>
  </si>
  <si>
    <t>องค์การบริหารส่วนตำบลองค์พระ</t>
  </si>
  <si>
    <t>399 หมู่ที่ 9 ตำบล องค์พระ อำเภอด่านช้าง สุพรรณบุรี 72180</t>
  </si>
  <si>
    <t>องค์การบริหารส่วนตำบลองครักษ์</t>
  </si>
  <si>
    <t>111 ถ. หลวง ตำบล องครักษ์ อำเภอ โพธิ์ทอง อ่างทอง 14120</t>
  </si>
  <si>
    <t>ตำบลองครักษ์ อำเภอองครักษ์ จังหวัดนครนายก, อาคารสำนักงานองค์การบริหารส่วนตำบลองครักษ์ 26120</t>
  </si>
  <si>
    <t>อบต.ดอนคลัง</t>
  </si>
  <si>
    <t>ตำบล ดอนคลัง อำเภอดำเนินสะดวก ราชบุรี 70130</t>
  </si>
  <si>
    <t xml:space="preserve">อบต.บ้านบ่อ </t>
  </si>
  <si>
    <t>ตำบล บ้านบ่อ อำเภอเมืองสมุทรสาคร สมุทรสาคร 74000</t>
  </si>
  <si>
    <t>อบต.หนองนกไข่</t>
  </si>
  <si>
    <t>99 ตำบล หนองนกไข่ อำเภอกระทุ่มแบน สมุทรสาคร 74110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</si>
</sst>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charset val="22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/>
    </xf>
    <xf numFmtId="2" fontId="1" fillId="0" borderId="0" xfId="0" quotePrefix="1" applyNumberFormat="1" applyFont="1" applyAlignment="1">
      <alignment horizontal="left" vertical="center"/>
    </xf>
    <xf numFmtId="2" fontId="1" fillId="0" borderId="0" xfId="1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</cellXfs>
  <cellStyles count="2">
    <cellStyle name="Comma 2 2" xfId="1" xr:uid="{A94EC079-EEB0-DD46-A19C-A72C8C7ED7B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rin Kittithammavong" id="{8B674EAC-DCE5-824C-BA0B-0DA784E14D7B}" userId="8761e31dcb39e3b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5-11T13:44:49.45" personId="{8B674EAC-DCE5-824C-BA0B-0DA784E14D7B}" id="{BC399881-0CCB-2449-8BBD-2CBE29BB97B0}">
    <text>เมื่อ a1, a2, a3, a4 มีค่าเป็นศูนย์ทั้งหมด ในช่องของ อบต. จะขึ้นข้อมูลเป็นเลข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AB9E-019C-EB46-B126-282BD8160308}">
  <dimension ref="A1:Z738"/>
  <sheetViews>
    <sheetView tabSelected="1" workbookViewId="0">
      <selection activeCell="D11" sqref="D11"/>
    </sheetView>
  </sheetViews>
  <sheetFormatPr defaultColWidth="11" defaultRowHeight="15.95"/>
  <cols>
    <col min="1" max="1" width="26" customWidth="1"/>
    <col min="2" max="2" width="19.875" customWidth="1"/>
    <col min="3" max="3" width="19" customWidth="1"/>
    <col min="4" max="4" width="104.5" customWidth="1"/>
  </cols>
  <sheetData>
    <row r="1" spans="1:26">
      <c r="A1" s="1" t="s">
        <v>0</v>
      </c>
      <c r="B1" s="5" t="s">
        <v>1</v>
      </c>
      <c r="C1" s="5" t="s">
        <v>2</v>
      </c>
      <c r="D1" s="5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4" t="s">
        <v>23</v>
      </c>
      <c r="Y1" s="4" t="s">
        <v>24</v>
      </c>
      <c r="Z1" s="3" t="s">
        <v>25</v>
      </c>
    </row>
    <row r="2" spans="1:26">
      <c r="A2" s="1" t="s">
        <v>26</v>
      </c>
      <c r="B2" s="1">
        <v>19.911397664991402</v>
      </c>
      <c r="C2" s="1">
        <v>99.826277389628999</v>
      </c>
      <c r="D2" s="1" t="s">
        <v>27</v>
      </c>
      <c r="E2" s="9">
        <v>0</v>
      </c>
      <c r="F2" s="9">
        <v>0</v>
      </c>
      <c r="G2" s="9">
        <v>0</v>
      </c>
      <c r="H2" s="9">
        <v>0</v>
      </c>
      <c r="I2" s="9">
        <v>1</v>
      </c>
      <c r="J2" s="10">
        <v>1</v>
      </c>
      <c r="K2" s="10">
        <v>0</v>
      </c>
      <c r="L2" s="10">
        <v>0</v>
      </c>
      <c r="M2" s="10">
        <v>0</v>
      </c>
      <c r="N2" s="10">
        <v>0</v>
      </c>
      <c r="O2" s="10">
        <f t="shared" ref="O2:O65" si="0">IF(N2=1,1,IF(J2=1,2,IF(K2=1,3,IF(L2=1,4,IF(M2=1,5,"NaN")))))</f>
        <v>2</v>
      </c>
      <c r="P2" s="11">
        <v>1</v>
      </c>
      <c r="Q2" s="11">
        <v>0</v>
      </c>
      <c r="R2" s="11">
        <v>1</v>
      </c>
      <c r="S2" s="11">
        <v>0</v>
      </c>
      <c r="T2" s="12">
        <v>77545</v>
      </c>
      <c r="U2" s="12">
        <v>50608</v>
      </c>
      <c r="V2" s="12" t="s">
        <v>28</v>
      </c>
      <c r="W2" s="13">
        <f t="shared" ref="W2:W65" si="1">T2/U2</f>
        <v>1.5322676256718306</v>
      </c>
      <c r="X2" s="12">
        <v>100.04</v>
      </c>
      <c r="Y2" s="12">
        <f>1000*X2</f>
        <v>100040</v>
      </c>
      <c r="Z2" s="13">
        <f>Y2/T2</f>
        <v>1.2900896253788123</v>
      </c>
    </row>
    <row r="3" spans="1:26">
      <c r="A3" s="1" t="s">
        <v>29</v>
      </c>
      <c r="B3" s="1">
        <v>18.795284604421699</v>
      </c>
      <c r="C3" s="1">
        <v>98.998594946876096</v>
      </c>
      <c r="D3" s="1" t="s">
        <v>30</v>
      </c>
      <c r="E3" s="9">
        <v>0</v>
      </c>
      <c r="F3" s="9">
        <v>0</v>
      </c>
      <c r="G3" s="9">
        <v>0</v>
      </c>
      <c r="H3" s="9">
        <v>0</v>
      </c>
      <c r="I3" s="9">
        <v>1</v>
      </c>
      <c r="J3" s="10">
        <v>1</v>
      </c>
      <c r="K3" s="10">
        <v>0</v>
      </c>
      <c r="L3" s="10">
        <v>0</v>
      </c>
      <c r="M3" s="10">
        <v>0</v>
      </c>
      <c r="N3" s="10">
        <v>0</v>
      </c>
      <c r="O3" s="10">
        <f t="shared" si="0"/>
        <v>2</v>
      </c>
      <c r="P3" s="11">
        <v>1</v>
      </c>
      <c r="Q3" s="11">
        <v>0</v>
      </c>
      <c r="R3" s="11">
        <v>1</v>
      </c>
      <c r="S3" s="11">
        <v>0</v>
      </c>
      <c r="T3" s="12">
        <v>120787</v>
      </c>
      <c r="U3" s="12">
        <v>90147</v>
      </c>
      <c r="V3" s="12" t="s">
        <v>28</v>
      </c>
      <c r="W3" s="13">
        <f t="shared" si="1"/>
        <v>1.3398892919342851</v>
      </c>
      <c r="X3" s="12">
        <v>300</v>
      </c>
      <c r="Y3" s="12">
        <f>1000*X3</f>
        <v>300000</v>
      </c>
      <c r="Z3" s="13">
        <f>Y3/T3</f>
        <v>2.4837109953885768</v>
      </c>
    </row>
    <row r="4" spans="1:26">
      <c r="A4" s="1" t="s">
        <v>31</v>
      </c>
      <c r="B4" s="1">
        <v>18.6821427631847</v>
      </c>
      <c r="C4" s="1">
        <v>99.041686173774394</v>
      </c>
      <c r="D4" s="1" t="s">
        <v>32</v>
      </c>
      <c r="E4" s="9">
        <v>0</v>
      </c>
      <c r="F4" s="9">
        <v>0</v>
      </c>
      <c r="G4" s="9">
        <v>0</v>
      </c>
      <c r="H4" s="9">
        <v>0</v>
      </c>
      <c r="I4" s="9">
        <v>1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10">
        <f t="shared" si="0"/>
        <v>4</v>
      </c>
      <c r="P4" s="11">
        <v>0</v>
      </c>
      <c r="Q4" s="11">
        <v>0</v>
      </c>
      <c r="R4" s="11">
        <v>0</v>
      </c>
      <c r="S4" s="11">
        <v>1</v>
      </c>
      <c r="T4" s="12">
        <v>6585</v>
      </c>
      <c r="U4" s="12">
        <v>2678</v>
      </c>
      <c r="V4" s="12">
        <v>96098.59</v>
      </c>
      <c r="W4" s="13">
        <f t="shared" si="1"/>
        <v>2.4589245705750562</v>
      </c>
      <c r="X4" s="12" t="s">
        <v>28</v>
      </c>
      <c r="Y4" s="12" t="s">
        <v>28</v>
      </c>
      <c r="Z4" s="13" t="s">
        <v>28</v>
      </c>
    </row>
    <row r="5" spans="1:26">
      <c r="A5" s="1" t="s">
        <v>33</v>
      </c>
      <c r="B5" s="1">
        <v>18.785809523829801</v>
      </c>
      <c r="C5" s="1">
        <v>99.037326710146402</v>
      </c>
      <c r="D5" s="1" t="s">
        <v>34</v>
      </c>
      <c r="E5" s="9">
        <v>0</v>
      </c>
      <c r="F5" s="9">
        <v>0</v>
      </c>
      <c r="G5" s="9">
        <v>0</v>
      </c>
      <c r="H5" s="9">
        <v>0</v>
      </c>
      <c r="I5" s="9">
        <v>1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10">
        <f t="shared" si="0"/>
        <v>4</v>
      </c>
      <c r="P5" s="11">
        <v>1</v>
      </c>
      <c r="Q5" s="11">
        <v>0</v>
      </c>
      <c r="R5" s="11">
        <v>0</v>
      </c>
      <c r="S5" s="11">
        <v>0</v>
      </c>
      <c r="T5" s="12">
        <v>7297</v>
      </c>
      <c r="U5" s="12">
        <v>5977</v>
      </c>
      <c r="V5" s="12" t="s">
        <v>28</v>
      </c>
      <c r="W5" s="13">
        <f t="shared" si="1"/>
        <v>1.2208465785511127</v>
      </c>
      <c r="X5" s="12">
        <v>14.03</v>
      </c>
      <c r="Y5" s="12">
        <f>1000*X5</f>
        <v>14030</v>
      </c>
      <c r="Z5" s="13">
        <f>Y5/T5</f>
        <v>1.9227079621762369</v>
      </c>
    </row>
    <row r="6" spans="1:26">
      <c r="A6" s="1" t="s">
        <v>35</v>
      </c>
      <c r="B6" s="1">
        <v>18.646836532723501</v>
      </c>
      <c r="C6" s="1">
        <v>98.885775276661093</v>
      </c>
      <c r="D6" s="1" t="s">
        <v>36</v>
      </c>
      <c r="E6" s="9">
        <v>0</v>
      </c>
      <c r="F6" s="9">
        <v>0</v>
      </c>
      <c r="G6" s="9">
        <v>0</v>
      </c>
      <c r="H6" s="9">
        <v>0</v>
      </c>
      <c r="I6" s="9">
        <v>1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  <c r="O6" s="10">
        <f t="shared" si="0"/>
        <v>5</v>
      </c>
      <c r="P6" s="11">
        <v>0</v>
      </c>
      <c r="Q6" s="11">
        <v>1</v>
      </c>
      <c r="R6" s="11">
        <v>0</v>
      </c>
      <c r="S6" s="11">
        <v>0</v>
      </c>
      <c r="T6" s="12">
        <v>5893</v>
      </c>
      <c r="U6" s="12">
        <v>3081</v>
      </c>
      <c r="V6" s="12">
        <v>80698</v>
      </c>
      <c r="W6" s="13">
        <f t="shared" si="1"/>
        <v>1.9126906848425835</v>
      </c>
      <c r="X6" s="14" t="s">
        <v>28</v>
      </c>
      <c r="Y6" s="12" t="s">
        <v>28</v>
      </c>
      <c r="Z6" s="13" t="s">
        <v>28</v>
      </c>
    </row>
    <row r="7" spans="1:26">
      <c r="A7" s="1" t="s">
        <v>37</v>
      </c>
      <c r="B7" s="1">
        <v>18.836249959959499</v>
      </c>
      <c r="C7" s="1">
        <v>98.972705584207603</v>
      </c>
      <c r="D7" s="1" t="s">
        <v>30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f t="shared" si="0"/>
        <v>3</v>
      </c>
      <c r="P7" s="11">
        <v>1</v>
      </c>
      <c r="Q7" s="11">
        <v>0</v>
      </c>
      <c r="R7" s="11">
        <v>1</v>
      </c>
      <c r="S7" s="11">
        <v>0</v>
      </c>
      <c r="T7" s="12">
        <v>12859</v>
      </c>
      <c r="U7" s="12">
        <v>5696</v>
      </c>
      <c r="V7" s="12">
        <v>80135.13</v>
      </c>
      <c r="W7" s="13">
        <f t="shared" si="1"/>
        <v>2.2575491573033708</v>
      </c>
      <c r="X7" s="12">
        <v>5.8</v>
      </c>
      <c r="Y7" s="12">
        <f>1000*X7</f>
        <v>5800</v>
      </c>
      <c r="Z7" s="13">
        <f>Y7/T7</f>
        <v>0.45104596002799596</v>
      </c>
    </row>
    <row r="8" spans="1:26">
      <c r="A8" s="1" t="s">
        <v>38</v>
      </c>
      <c r="B8" s="1">
        <v>18.490681935976401</v>
      </c>
      <c r="C8" s="1">
        <v>98.674558536641896</v>
      </c>
      <c r="D8" s="1" t="s">
        <v>39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10">
        <v>0</v>
      </c>
      <c r="K8" s="10">
        <v>0</v>
      </c>
      <c r="L8" s="10">
        <v>1</v>
      </c>
      <c r="M8" s="10">
        <v>0</v>
      </c>
      <c r="N8" s="10">
        <v>0</v>
      </c>
      <c r="O8" s="10">
        <f t="shared" si="0"/>
        <v>4</v>
      </c>
      <c r="P8" s="11">
        <v>0</v>
      </c>
      <c r="Q8" s="11">
        <v>1</v>
      </c>
      <c r="R8" s="11">
        <v>1</v>
      </c>
      <c r="S8" s="11">
        <v>0</v>
      </c>
      <c r="T8" s="12">
        <v>13598</v>
      </c>
      <c r="U8" s="12">
        <v>4008</v>
      </c>
      <c r="V8" s="12">
        <v>35000</v>
      </c>
      <c r="W8" s="13">
        <f t="shared" si="1"/>
        <v>3.3927145708582835</v>
      </c>
      <c r="X8" s="12">
        <v>5.8</v>
      </c>
      <c r="Y8" s="12">
        <f>1000*X8</f>
        <v>5800</v>
      </c>
      <c r="Z8" s="13">
        <f>Y8/T8</f>
        <v>0.42653331372260628</v>
      </c>
    </row>
    <row r="9" spans="1:26">
      <c r="A9" s="1" t="s">
        <v>40</v>
      </c>
      <c r="B9" s="1">
        <v>18.8708244702024</v>
      </c>
      <c r="C9" s="1">
        <v>99.1522284851291</v>
      </c>
      <c r="D9" s="1" t="s">
        <v>41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10">
        <v>0</v>
      </c>
      <c r="K9" s="10">
        <v>0</v>
      </c>
      <c r="L9" s="10">
        <v>1</v>
      </c>
      <c r="M9" s="10">
        <v>0</v>
      </c>
      <c r="N9" s="10">
        <v>0</v>
      </c>
      <c r="O9" s="10">
        <f t="shared" si="0"/>
        <v>4</v>
      </c>
      <c r="P9" s="11">
        <v>0</v>
      </c>
      <c r="Q9" s="11">
        <v>1</v>
      </c>
      <c r="R9" s="11">
        <v>0</v>
      </c>
      <c r="S9" s="11">
        <v>0</v>
      </c>
      <c r="T9" s="12">
        <v>4042</v>
      </c>
      <c r="U9" s="12">
        <v>2122</v>
      </c>
      <c r="V9" s="14" t="s">
        <v>28</v>
      </c>
      <c r="W9" s="13">
        <f t="shared" si="1"/>
        <v>1.9048067860508955</v>
      </c>
      <c r="X9" s="14" t="s">
        <v>28</v>
      </c>
      <c r="Y9" s="12" t="s">
        <v>28</v>
      </c>
      <c r="Z9" s="13" t="s">
        <v>28</v>
      </c>
    </row>
    <row r="10" spans="1:26">
      <c r="A10" s="1" t="s">
        <v>42</v>
      </c>
      <c r="B10" s="1">
        <v>18.814536603454101</v>
      </c>
      <c r="C10" s="1">
        <v>99.007208931135693</v>
      </c>
      <c r="D10" s="1" t="s">
        <v>43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f t="shared" si="0"/>
        <v>4</v>
      </c>
      <c r="P10" s="11">
        <v>0</v>
      </c>
      <c r="Q10" s="11">
        <v>0</v>
      </c>
      <c r="R10" s="11">
        <v>1</v>
      </c>
      <c r="S10" s="11">
        <v>0</v>
      </c>
      <c r="T10" s="12">
        <v>7024</v>
      </c>
      <c r="U10" s="12">
        <v>9594</v>
      </c>
      <c r="V10" s="12">
        <v>85000</v>
      </c>
      <c r="W10" s="13">
        <f t="shared" si="1"/>
        <v>0.73212424431936629</v>
      </c>
      <c r="X10" s="14" t="s">
        <v>28</v>
      </c>
      <c r="Y10" s="12" t="s">
        <v>28</v>
      </c>
      <c r="Z10" s="13" t="s">
        <v>28</v>
      </c>
    </row>
    <row r="11" spans="1:26">
      <c r="A11" s="1" t="s">
        <v>44</v>
      </c>
      <c r="B11" s="1">
        <v>20.057338687557198</v>
      </c>
      <c r="C11" s="1">
        <v>99.358843345183899</v>
      </c>
      <c r="D11" s="1" t="s">
        <v>45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10">
        <v>0</v>
      </c>
      <c r="K11" s="10">
        <v>0</v>
      </c>
      <c r="L11" s="10">
        <v>0</v>
      </c>
      <c r="M11" s="10">
        <v>1</v>
      </c>
      <c r="N11" s="10">
        <v>0</v>
      </c>
      <c r="O11" s="10">
        <f t="shared" si="0"/>
        <v>5</v>
      </c>
      <c r="P11" s="11">
        <v>0</v>
      </c>
      <c r="Q11" s="11">
        <v>1</v>
      </c>
      <c r="R11" s="11">
        <v>0</v>
      </c>
      <c r="S11" s="11">
        <v>0</v>
      </c>
      <c r="T11" s="12">
        <v>21461</v>
      </c>
      <c r="U11" s="12">
        <v>8470</v>
      </c>
      <c r="V11" s="12">
        <v>10000</v>
      </c>
      <c r="W11" s="13">
        <f t="shared" si="1"/>
        <v>2.5337662337662339</v>
      </c>
      <c r="X11" s="12">
        <v>5</v>
      </c>
      <c r="Y11" s="12">
        <f>1000*X11</f>
        <v>5000</v>
      </c>
      <c r="Z11" s="13">
        <f>Y11/T11</f>
        <v>0.23298075578957178</v>
      </c>
    </row>
    <row r="12" spans="1:26">
      <c r="A12" s="1" t="s">
        <v>46</v>
      </c>
      <c r="B12" s="1">
        <v>17.803470385588898</v>
      </c>
      <c r="C12" s="1">
        <v>98.362598220817802</v>
      </c>
      <c r="D12" s="1" t="s">
        <v>47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10">
        <v>0</v>
      </c>
      <c r="K12" s="10">
        <v>0</v>
      </c>
      <c r="L12" s="10">
        <v>1</v>
      </c>
      <c r="M12" s="10">
        <v>0</v>
      </c>
      <c r="N12" s="10">
        <v>0</v>
      </c>
      <c r="O12" s="10">
        <f t="shared" si="0"/>
        <v>4</v>
      </c>
      <c r="P12" s="11">
        <v>0</v>
      </c>
      <c r="Q12" s="11">
        <v>1</v>
      </c>
      <c r="R12" s="11">
        <v>0</v>
      </c>
      <c r="S12" s="11">
        <v>0</v>
      </c>
      <c r="T12" s="12">
        <v>1077</v>
      </c>
      <c r="U12" s="12">
        <v>357</v>
      </c>
      <c r="V12" s="12">
        <v>30000</v>
      </c>
      <c r="W12" s="13">
        <f t="shared" si="1"/>
        <v>3.0168067226890756</v>
      </c>
      <c r="X12" s="12">
        <v>0.5</v>
      </c>
      <c r="Y12" s="12">
        <f>1000*X12</f>
        <v>500</v>
      </c>
      <c r="Z12" s="13">
        <f>Y12/T12</f>
        <v>0.46425255338904364</v>
      </c>
    </row>
    <row r="13" spans="1:26">
      <c r="A13" s="1" t="s">
        <v>48</v>
      </c>
      <c r="B13" s="1">
        <v>18.210848600856</v>
      </c>
      <c r="C13" s="1">
        <v>98.616650547852203</v>
      </c>
      <c r="D13" s="1" t="s">
        <v>49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10">
        <v>0</v>
      </c>
      <c r="K13" s="10">
        <v>0</v>
      </c>
      <c r="L13" s="10">
        <v>1</v>
      </c>
      <c r="M13" s="10">
        <v>0</v>
      </c>
      <c r="N13" s="10">
        <v>0</v>
      </c>
      <c r="O13" s="10">
        <f t="shared" si="0"/>
        <v>4</v>
      </c>
      <c r="P13" s="11">
        <v>0</v>
      </c>
      <c r="Q13" s="11">
        <v>1</v>
      </c>
      <c r="R13" s="11">
        <v>0</v>
      </c>
      <c r="S13" s="11">
        <v>0</v>
      </c>
      <c r="T13" s="12">
        <v>12125</v>
      </c>
      <c r="U13" s="12">
        <v>4016</v>
      </c>
      <c r="V13" s="12">
        <v>50000</v>
      </c>
      <c r="W13" s="13">
        <f t="shared" si="1"/>
        <v>3.0191733067729083</v>
      </c>
      <c r="X13" s="12">
        <v>4.9000000000000004</v>
      </c>
      <c r="Y13" s="12">
        <f>1000*X13</f>
        <v>4900</v>
      </c>
      <c r="Z13" s="13">
        <f>Y13/T13</f>
        <v>0.40412371134020619</v>
      </c>
    </row>
    <row r="14" spans="1:26">
      <c r="A14" s="1" t="s">
        <v>50</v>
      </c>
      <c r="B14" s="1">
        <v>19.649516362294701</v>
      </c>
      <c r="C14" s="1">
        <v>98.635175249059401</v>
      </c>
      <c r="D14" s="1" t="s">
        <v>51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10">
        <v>0</v>
      </c>
      <c r="K14" s="10">
        <v>0</v>
      </c>
      <c r="L14" s="10">
        <v>0</v>
      </c>
      <c r="M14" s="10">
        <v>1</v>
      </c>
      <c r="N14" s="10">
        <v>0</v>
      </c>
      <c r="O14" s="10">
        <f t="shared" si="0"/>
        <v>5</v>
      </c>
      <c r="P14" s="11">
        <v>0</v>
      </c>
      <c r="Q14" s="11">
        <v>1</v>
      </c>
      <c r="R14" s="11">
        <v>0</v>
      </c>
      <c r="S14" s="11">
        <v>0</v>
      </c>
      <c r="T14" s="12">
        <v>26211</v>
      </c>
      <c r="U14" s="12">
        <v>4474</v>
      </c>
      <c r="V14" s="12" t="s">
        <v>28</v>
      </c>
      <c r="W14" s="13">
        <f t="shared" si="1"/>
        <v>5.8585158694680377</v>
      </c>
      <c r="X14" s="12">
        <v>1.5</v>
      </c>
      <c r="Y14" s="12">
        <f>1000*X14</f>
        <v>1500</v>
      </c>
      <c r="Z14" s="13">
        <f>Y14/T14</f>
        <v>5.7227881423829688E-2</v>
      </c>
    </row>
    <row r="15" spans="1:26">
      <c r="A15" s="1" t="s">
        <v>52</v>
      </c>
      <c r="B15" s="1">
        <v>18.1459727190927</v>
      </c>
      <c r="C15" s="1">
        <v>98.263702684131601</v>
      </c>
      <c r="D15" s="1" t="s">
        <v>53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10">
        <v>0</v>
      </c>
      <c r="K15" s="10">
        <v>0</v>
      </c>
      <c r="L15" s="10">
        <v>0</v>
      </c>
      <c r="M15" s="10">
        <v>1</v>
      </c>
      <c r="N15" s="10">
        <v>0</v>
      </c>
      <c r="O15" s="10">
        <f t="shared" si="0"/>
        <v>5</v>
      </c>
      <c r="P15" s="11">
        <v>0</v>
      </c>
      <c r="Q15" s="11">
        <v>1</v>
      </c>
      <c r="R15" s="11">
        <v>0</v>
      </c>
      <c r="S15" s="11">
        <v>0</v>
      </c>
      <c r="T15" s="12">
        <v>8042</v>
      </c>
      <c r="U15" s="12">
        <v>2556</v>
      </c>
      <c r="V15" s="12" t="s">
        <v>28</v>
      </c>
      <c r="W15" s="13">
        <f t="shared" si="1"/>
        <v>3.1463223787167447</v>
      </c>
      <c r="X15" s="12" t="s">
        <v>28</v>
      </c>
      <c r="Y15" s="12" t="s">
        <v>28</v>
      </c>
      <c r="Z15" s="13" t="s">
        <v>28</v>
      </c>
    </row>
    <row r="16" spans="1:26">
      <c r="A16" s="1" t="s">
        <v>54</v>
      </c>
      <c r="B16" s="1">
        <v>18.5517536049569</v>
      </c>
      <c r="C16" s="1">
        <v>98.932376576571301</v>
      </c>
      <c r="D16" s="1" t="s">
        <v>55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f t="shared" si="0"/>
        <v>5</v>
      </c>
      <c r="P16" s="11">
        <v>0</v>
      </c>
      <c r="Q16" s="11">
        <v>1</v>
      </c>
      <c r="R16" s="11">
        <v>0</v>
      </c>
      <c r="S16" s="11">
        <v>0</v>
      </c>
      <c r="T16" s="12">
        <v>7108</v>
      </c>
      <c r="U16" s="12">
        <v>2841</v>
      </c>
      <c r="V16" s="12">
        <v>36000</v>
      </c>
      <c r="W16" s="13">
        <f t="shared" si="1"/>
        <v>2.5019359380499826</v>
      </c>
      <c r="X16" s="12">
        <v>2.25</v>
      </c>
      <c r="Y16" s="12">
        <f>1000*X16</f>
        <v>2250</v>
      </c>
      <c r="Z16" s="13">
        <f>Y16/T16</f>
        <v>0.31654473832301633</v>
      </c>
    </row>
    <row r="17" spans="1:26">
      <c r="A17" s="1" t="s">
        <v>56</v>
      </c>
      <c r="B17" s="1">
        <v>18.6076694064792</v>
      </c>
      <c r="C17" s="1">
        <v>98.886880945335804</v>
      </c>
      <c r="D17" s="1" t="s">
        <v>57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10">
        <v>0</v>
      </c>
      <c r="K17" s="10">
        <v>0</v>
      </c>
      <c r="L17" s="10">
        <v>1</v>
      </c>
      <c r="M17" s="10">
        <v>0</v>
      </c>
      <c r="N17" s="10">
        <v>0</v>
      </c>
      <c r="O17" s="10">
        <f t="shared" si="0"/>
        <v>4</v>
      </c>
      <c r="P17" s="11">
        <v>0</v>
      </c>
      <c r="Q17" s="11">
        <v>1</v>
      </c>
      <c r="R17" s="11">
        <v>0</v>
      </c>
      <c r="S17" s="11">
        <v>0</v>
      </c>
      <c r="T17" s="12">
        <v>9955</v>
      </c>
      <c r="U17" s="12">
        <v>4394</v>
      </c>
      <c r="V17" s="12">
        <v>102562.59</v>
      </c>
      <c r="W17" s="13">
        <f t="shared" si="1"/>
        <v>2.2655894401456531</v>
      </c>
      <c r="X17" s="12">
        <v>5</v>
      </c>
      <c r="Y17" s="12">
        <f>1000*X17</f>
        <v>5000</v>
      </c>
      <c r="Z17" s="13">
        <f>Y17/T17</f>
        <v>0.50226017076845808</v>
      </c>
    </row>
    <row r="18" spans="1:26">
      <c r="A18" s="1" t="s">
        <v>58</v>
      </c>
      <c r="B18" s="1">
        <v>18.402511524304401</v>
      </c>
      <c r="C18" s="1">
        <v>98.652099504361999</v>
      </c>
      <c r="D18" s="1" t="s">
        <v>59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10">
        <f t="shared" si="0"/>
        <v>4</v>
      </c>
      <c r="P18" s="11">
        <v>0</v>
      </c>
      <c r="Q18" s="11">
        <v>1</v>
      </c>
      <c r="R18" s="11">
        <v>0</v>
      </c>
      <c r="S18" s="11">
        <v>0</v>
      </c>
      <c r="T18" s="12">
        <v>4118</v>
      </c>
      <c r="U18" s="12">
        <v>1408</v>
      </c>
      <c r="V18" s="12">
        <v>35000</v>
      </c>
      <c r="W18" s="13">
        <f t="shared" si="1"/>
        <v>2.9247159090909092</v>
      </c>
      <c r="X18" s="12">
        <v>4.0999999999999996</v>
      </c>
      <c r="Y18" s="12">
        <f>1000*X18</f>
        <v>4100</v>
      </c>
      <c r="Z18" s="13">
        <f>Y18/T18</f>
        <v>0.99562894609033514</v>
      </c>
    </row>
    <row r="19" spans="1:26">
      <c r="A19" s="1" t="s">
        <v>60</v>
      </c>
      <c r="B19" s="1">
        <v>19.2504588132999</v>
      </c>
      <c r="C19" s="1">
        <v>99.183904391360102</v>
      </c>
      <c r="D19" s="1" t="s">
        <v>61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10">
        <v>0</v>
      </c>
      <c r="K19" s="10">
        <v>0</v>
      </c>
      <c r="L19" s="10">
        <v>1</v>
      </c>
      <c r="M19" s="10">
        <v>0</v>
      </c>
      <c r="N19" s="10">
        <v>0</v>
      </c>
      <c r="O19" s="10">
        <f t="shared" si="0"/>
        <v>4</v>
      </c>
      <c r="P19" s="11">
        <v>0</v>
      </c>
      <c r="Q19" s="11">
        <v>1</v>
      </c>
      <c r="R19" s="11">
        <v>0</v>
      </c>
      <c r="S19" s="11">
        <v>0</v>
      </c>
      <c r="T19" s="12">
        <v>6185</v>
      </c>
      <c r="U19" s="12">
        <v>2579</v>
      </c>
      <c r="V19" s="12">
        <v>120000</v>
      </c>
      <c r="W19" s="13">
        <f t="shared" si="1"/>
        <v>2.3982163629313686</v>
      </c>
      <c r="X19" s="12">
        <v>2</v>
      </c>
      <c r="Y19" s="12">
        <f>1000*X19</f>
        <v>2000</v>
      </c>
      <c r="Z19" s="13">
        <f>Y19/T19</f>
        <v>0.32336297493936944</v>
      </c>
    </row>
    <row r="20" spans="1:26">
      <c r="A20" s="1" t="s">
        <v>62</v>
      </c>
      <c r="B20" s="1">
        <v>18.750181757856001</v>
      </c>
      <c r="C20" s="1">
        <v>98.889669776880893</v>
      </c>
      <c r="D20" s="1" t="s">
        <v>63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10">
        <v>0</v>
      </c>
      <c r="K20" s="10">
        <v>0</v>
      </c>
      <c r="L20" s="10">
        <v>1</v>
      </c>
      <c r="M20" s="10">
        <v>0</v>
      </c>
      <c r="N20" s="10">
        <v>0</v>
      </c>
      <c r="O20" s="10">
        <f t="shared" si="0"/>
        <v>4</v>
      </c>
      <c r="P20" s="11">
        <v>0</v>
      </c>
      <c r="Q20" s="11">
        <v>1</v>
      </c>
      <c r="R20" s="11">
        <v>0</v>
      </c>
      <c r="S20" s="11">
        <v>0</v>
      </c>
      <c r="T20" s="12">
        <v>5400</v>
      </c>
      <c r="U20" s="12">
        <v>2129</v>
      </c>
      <c r="V20" s="12">
        <v>33000</v>
      </c>
      <c r="W20" s="13">
        <f t="shared" si="1"/>
        <v>2.5364020666979803</v>
      </c>
      <c r="X20" s="12" t="s">
        <v>28</v>
      </c>
      <c r="Y20" s="12" t="s">
        <v>28</v>
      </c>
      <c r="Z20" s="13" t="s">
        <v>28</v>
      </c>
    </row>
    <row r="21" spans="1:26">
      <c r="A21" s="1" t="s">
        <v>64</v>
      </c>
      <c r="B21" s="1">
        <v>18.954209830667001</v>
      </c>
      <c r="C21" s="1">
        <v>98.682609597147604</v>
      </c>
      <c r="D21" s="1" t="s">
        <v>65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10">
        <v>0</v>
      </c>
      <c r="K21" s="10">
        <v>0</v>
      </c>
      <c r="L21" s="10">
        <v>0</v>
      </c>
      <c r="M21" s="10">
        <v>1</v>
      </c>
      <c r="N21" s="10">
        <v>0</v>
      </c>
      <c r="O21" s="10">
        <f t="shared" si="0"/>
        <v>5</v>
      </c>
      <c r="P21" s="11">
        <v>0</v>
      </c>
      <c r="Q21" s="11">
        <v>1</v>
      </c>
      <c r="R21" s="11">
        <v>0</v>
      </c>
      <c r="S21" s="11">
        <v>0</v>
      </c>
      <c r="T21" s="12">
        <v>3273</v>
      </c>
      <c r="U21" s="12">
        <v>1184</v>
      </c>
      <c r="V21" s="12">
        <v>71813.789999999994</v>
      </c>
      <c r="W21" s="13">
        <f t="shared" si="1"/>
        <v>2.7643581081081079</v>
      </c>
      <c r="X21" s="12">
        <v>2.5999999999999999E-2</v>
      </c>
      <c r="Y21" s="12">
        <f>1000*X21</f>
        <v>26</v>
      </c>
      <c r="Z21" s="13">
        <f>Y21/T21</f>
        <v>7.9437824625725635E-3</v>
      </c>
    </row>
    <row r="22" spans="1:26">
      <c r="A22" s="1" t="s">
        <v>66</v>
      </c>
      <c r="B22" s="1">
        <v>19.593241583380099</v>
      </c>
      <c r="C22" s="1">
        <v>98.961663656428698</v>
      </c>
      <c r="D22" s="1" t="s">
        <v>67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10">
        <v>0</v>
      </c>
      <c r="K22" s="10">
        <v>0</v>
      </c>
      <c r="L22" s="10">
        <v>1</v>
      </c>
      <c r="M22" s="10">
        <v>0</v>
      </c>
      <c r="N22" s="10">
        <v>0</v>
      </c>
      <c r="O22" s="10">
        <f t="shared" si="0"/>
        <v>4</v>
      </c>
      <c r="P22" s="11">
        <v>0</v>
      </c>
      <c r="Q22" s="11">
        <v>1</v>
      </c>
      <c r="R22" s="11">
        <v>0</v>
      </c>
      <c r="S22" s="11">
        <v>0</v>
      </c>
      <c r="T22" s="12">
        <v>37363</v>
      </c>
      <c r="U22" s="12">
        <v>9171</v>
      </c>
      <c r="V22" s="12">
        <v>60000</v>
      </c>
      <c r="W22" s="13">
        <f t="shared" si="1"/>
        <v>4.0740377276196709</v>
      </c>
      <c r="X22" s="12">
        <v>1.47</v>
      </c>
      <c r="Y22" s="12">
        <f>1000*X22</f>
        <v>1470</v>
      </c>
      <c r="Z22" s="13">
        <f>Y22/T22</f>
        <v>3.9343735781388008E-2</v>
      </c>
    </row>
    <row r="23" spans="1:26">
      <c r="A23" s="1" t="s">
        <v>68</v>
      </c>
      <c r="B23" s="1">
        <v>19.024616959587799</v>
      </c>
      <c r="C23" s="1">
        <v>98.2799605415603</v>
      </c>
      <c r="D23" s="1" t="s">
        <v>69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10">
        <v>0</v>
      </c>
      <c r="K23" s="10">
        <v>0</v>
      </c>
      <c r="L23" s="10">
        <v>0</v>
      </c>
      <c r="M23" s="10">
        <v>1</v>
      </c>
      <c r="N23" s="10">
        <v>0</v>
      </c>
      <c r="O23" s="10">
        <f t="shared" si="0"/>
        <v>5</v>
      </c>
      <c r="P23" s="11">
        <v>0</v>
      </c>
      <c r="Q23" s="11">
        <v>1</v>
      </c>
      <c r="R23" s="11">
        <v>0</v>
      </c>
      <c r="S23" s="11">
        <v>0</v>
      </c>
      <c r="T23" s="12">
        <v>3921</v>
      </c>
      <c r="U23" s="12">
        <v>1275</v>
      </c>
      <c r="V23" s="12">
        <v>47000</v>
      </c>
      <c r="W23" s="13">
        <f t="shared" si="1"/>
        <v>3.0752941176470587</v>
      </c>
      <c r="X23" s="12">
        <v>0.5</v>
      </c>
      <c r="Y23" s="12">
        <f>1000*X23</f>
        <v>500</v>
      </c>
      <c r="Z23" s="13">
        <f>Y23/T23</f>
        <v>0.12751849018107625</v>
      </c>
    </row>
    <row r="24" spans="1:26">
      <c r="A24" s="1" t="s">
        <v>70</v>
      </c>
      <c r="B24" s="1">
        <v>18.563156199897001</v>
      </c>
      <c r="C24" s="1">
        <v>98.838612232947995</v>
      </c>
      <c r="D24" s="1" t="s">
        <v>71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f t="shared" si="0"/>
        <v>5</v>
      </c>
      <c r="P24" s="11">
        <v>0</v>
      </c>
      <c r="Q24" s="11">
        <v>1</v>
      </c>
      <c r="R24" s="11">
        <v>0</v>
      </c>
      <c r="S24" s="11">
        <v>0</v>
      </c>
      <c r="T24" s="12">
        <v>2350</v>
      </c>
      <c r="U24" s="12">
        <v>697</v>
      </c>
      <c r="V24" s="12">
        <v>60000</v>
      </c>
      <c r="W24" s="13">
        <f t="shared" si="1"/>
        <v>3.3715925394548063</v>
      </c>
      <c r="X24" s="12" t="s">
        <v>28</v>
      </c>
      <c r="Y24" s="12" t="s">
        <v>28</v>
      </c>
      <c r="Z24" s="13" t="s">
        <v>28</v>
      </c>
    </row>
    <row r="25" spans="1:26">
      <c r="A25" s="1" t="s">
        <v>72</v>
      </c>
      <c r="B25" s="1">
        <v>18.7696022877202</v>
      </c>
      <c r="C25" s="1">
        <v>98.950035677966298</v>
      </c>
      <c r="D25" s="1" t="s">
        <v>73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10">
        <v>0</v>
      </c>
      <c r="K25" s="10">
        <v>0</v>
      </c>
      <c r="L25" s="10">
        <v>1</v>
      </c>
      <c r="M25" s="10">
        <v>0</v>
      </c>
      <c r="N25" s="10">
        <v>0</v>
      </c>
      <c r="O25" s="10">
        <f t="shared" si="0"/>
        <v>4</v>
      </c>
      <c r="P25" s="11">
        <v>0</v>
      </c>
      <c r="Q25" s="11">
        <v>0</v>
      </c>
      <c r="R25" s="11">
        <v>1</v>
      </c>
      <c r="S25" s="11">
        <v>0</v>
      </c>
      <c r="T25" s="12">
        <v>17000</v>
      </c>
      <c r="U25" s="12">
        <v>11346</v>
      </c>
      <c r="V25" s="12">
        <v>84454</v>
      </c>
      <c r="W25" s="13">
        <f t="shared" si="1"/>
        <v>1.4983254010223868</v>
      </c>
      <c r="X25" s="12">
        <v>25.29</v>
      </c>
      <c r="Y25" s="12">
        <f>1000*X25</f>
        <v>25290</v>
      </c>
      <c r="Z25" s="13">
        <f>Y25/T25</f>
        <v>1.4876470588235293</v>
      </c>
    </row>
    <row r="26" spans="1:26">
      <c r="A26" s="1" t="s">
        <v>74</v>
      </c>
      <c r="B26" s="1">
        <v>20.029668933245901</v>
      </c>
      <c r="C26" s="1">
        <v>99.284883432596303</v>
      </c>
      <c r="D26" s="1" t="s">
        <v>75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f t="shared" si="0"/>
        <v>5</v>
      </c>
      <c r="P26" s="11">
        <v>0</v>
      </c>
      <c r="Q26" s="11">
        <v>1</v>
      </c>
      <c r="R26" s="11">
        <v>0</v>
      </c>
      <c r="S26" s="11">
        <v>0</v>
      </c>
      <c r="T26" s="12">
        <v>4183</v>
      </c>
      <c r="U26" s="12">
        <v>1377</v>
      </c>
      <c r="V26" s="12">
        <v>19000</v>
      </c>
      <c r="W26" s="13">
        <f t="shared" si="1"/>
        <v>3.037763253449528</v>
      </c>
      <c r="X26" s="12">
        <v>1.8</v>
      </c>
      <c r="Y26" s="12">
        <f>1000*X26</f>
        <v>1800</v>
      </c>
      <c r="Z26" s="13">
        <f>Y26/T26</f>
        <v>0.43031317236433181</v>
      </c>
    </row>
    <row r="27" spans="1:26">
      <c r="A27" s="1" t="s">
        <v>76</v>
      </c>
      <c r="B27" s="1">
        <v>18.484865297530799</v>
      </c>
      <c r="C27" s="1">
        <v>98.378254839495497</v>
      </c>
      <c r="D27" s="1" t="s">
        <v>77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10">
        <v>0</v>
      </c>
      <c r="K27" s="10">
        <v>0</v>
      </c>
      <c r="L27" s="10">
        <v>1</v>
      </c>
      <c r="M27" s="10">
        <v>0</v>
      </c>
      <c r="N27" s="10">
        <v>0</v>
      </c>
      <c r="O27" s="10">
        <f t="shared" si="0"/>
        <v>4</v>
      </c>
      <c r="P27" s="11">
        <v>0</v>
      </c>
      <c r="Q27" s="11">
        <v>0</v>
      </c>
      <c r="R27" s="11">
        <v>1</v>
      </c>
      <c r="S27" s="11">
        <v>0</v>
      </c>
      <c r="T27" s="12">
        <v>4977</v>
      </c>
      <c r="U27" s="12">
        <v>1800</v>
      </c>
      <c r="V27" s="12">
        <v>39000</v>
      </c>
      <c r="W27" s="13">
        <f t="shared" si="1"/>
        <v>2.7650000000000001</v>
      </c>
      <c r="X27" s="12">
        <v>5.0999999999999996</v>
      </c>
      <c r="Y27" s="12">
        <f>1000*X27</f>
        <v>5100</v>
      </c>
      <c r="Z27" s="13">
        <f>Y27/T27</f>
        <v>1.0247136829415311</v>
      </c>
    </row>
    <row r="28" spans="1:26">
      <c r="A28" s="1" t="s">
        <v>78</v>
      </c>
      <c r="B28" s="1">
        <v>18.442472633715798</v>
      </c>
      <c r="C28" s="1">
        <v>98.393381105525293</v>
      </c>
      <c r="D28" s="1" t="s">
        <v>79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10">
        <v>0</v>
      </c>
      <c r="K28" s="10">
        <v>0</v>
      </c>
      <c r="L28" s="10">
        <v>0</v>
      </c>
      <c r="M28" s="10">
        <v>1</v>
      </c>
      <c r="N28" s="10">
        <v>0</v>
      </c>
      <c r="O28" s="10">
        <f t="shared" si="0"/>
        <v>5</v>
      </c>
      <c r="P28" s="11">
        <v>0</v>
      </c>
      <c r="Q28" s="11">
        <v>1</v>
      </c>
      <c r="R28" s="11">
        <v>0</v>
      </c>
      <c r="S28" s="11">
        <v>0</v>
      </c>
      <c r="T28" s="12">
        <v>6593</v>
      </c>
      <c r="U28" s="12">
        <v>2278</v>
      </c>
      <c r="V28" s="15">
        <v>50000</v>
      </c>
      <c r="W28" s="13">
        <f t="shared" si="1"/>
        <v>2.8942054433713782</v>
      </c>
      <c r="X28" s="12">
        <v>1</v>
      </c>
      <c r="Y28" s="12">
        <f>1000*X28</f>
        <v>1000</v>
      </c>
      <c r="Z28" s="13">
        <f>Y28/T28</f>
        <v>0.15167602002123465</v>
      </c>
    </row>
    <row r="29" spans="1:26">
      <c r="A29" s="1" t="s">
        <v>80</v>
      </c>
      <c r="B29" s="1">
        <v>18.788998051621199</v>
      </c>
      <c r="C29" s="1">
        <v>99.252692388485698</v>
      </c>
      <c r="D29" s="1" t="s">
        <v>81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f t="shared" si="0"/>
        <v>5</v>
      </c>
      <c r="P29" s="11">
        <v>0</v>
      </c>
      <c r="Q29" s="11">
        <v>1</v>
      </c>
      <c r="R29" s="11">
        <v>0</v>
      </c>
      <c r="S29" s="11">
        <v>0</v>
      </c>
      <c r="T29" s="12">
        <v>3252</v>
      </c>
      <c r="U29" s="12">
        <v>543</v>
      </c>
      <c r="V29" s="15">
        <v>2400</v>
      </c>
      <c r="W29" s="13">
        <f t="shared" si="1"/>
        <v>5.9889502762430942</v>
      </c>
      <c r="X29" s="12">
        <v>5</v>
      </c>
      <c r="Y29" s="12">
        <f>1000*X29</f>
        <v>5000</v>
      </c>
      <c r="Z29" s="13">
        <f>Y29/T29</f>
        <v>1.5375153751537516</v>
      </c>
    </row>
    <row r="30" spans="1:26">
      <c r="A30" s="1" t="s">
        <v>82</v>
      </c>
      <c r="B30" s="1">
        <v>18.699818112398098</v>
      </c>
      <c r="C30" s="1">
        <v>98.992193831493196</v>
      </c>
      <c r="D30" s="1" t="s">
        <v>83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f t="shared" si="0"/>
        <v>4</v>
      </c>
      <c r="P30" s="11">
        <v>0</v>
      </c>
      <c r="Q30" s="11">
        <v>1</v>
      </c>
      <c r="R30" s="11">
        <v>0</v>
      </c>
      <c r="S30" s="11">
        <v>0</v>
      </c>
      <c r="T30" s="12">
        <v>4367</v>
      </c>
      <c r="U30" s="12">
        <v>2181</v>
      </c>
      <c r="V30" s="15">
        <v>3500</v>
      </c>
      <c r="W30" s="13">
        <f t="shared" si="1"/>
        <v>2.002292526364053</v>
      </c>
      <c r="X30" s="12" t="s">
        <v>28</v>
      </c>
      <c r="Y30" s="12" t="s">
        <v>28</v>
      </c>
      <c r="Z30" s="13" t="s">
        <v>28</v>
      </c>
    </row>
    <row r="31" spans="1:26">
      <c r="A31" s="1" t="s">
        <v>84</v>
      </c>
      <c r="B31" s="1">
        <v>19.429415120619201</v>
      </c>
      <c r="C31" s="1">
        <v>98.978768560615805</v>
      </c>
      <c r="D31" s="1" t="s">
        <v>85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f t="shared" si="0"/>
        <v>4</v>
      </c>
      <c r="P31" s="11">
        <v>0</v>
      </c>
      <c r="Q31" s="11">
        <v>0</v>
      </c>
      <c r="R31" s="11">
        <v>1</v>
      </c>
      <c r="S31" s="11">
        <v>0</v>
      </c>
      <c r="T31" s="12">
        <v>13467</v>
      </c>
      <c r="U31" s="12">
        <v>4301</v>
      </c>
      <c r="V31" s="15">
        <v>140000</v>
      </c>
      <c r="W31" s="13">
        <f t="shared" si="1"/>
        <v>3.1311322948151594</v>
      </c>
      <c r="X31" s="12">
        <v>8.8000000000000007</v>
      </c>
      <c r="Y31" s="12">
        <f t="shared" ref="Y31:Y37" si="2">1000*X31</f>
        <v>8800</v>
      </c>
      <c r="Z31" s="13">
        <f t="shared" ref="Z31:Z37" si="3">Y31/T31</f>
        <v>0.65344917205019681</v>
      </c>
    </row>
    <row r="32" spans="1:26">
      <c r="A32" s="1" t="s">
        <v>86</v>
      </c>
      <c r="B32" s="1">
        <v>19.221597470113402</v>
      </c>
      <c r="C32" s="1">
        <v>98.845604296129693</v>
      </c>
      <c r="D32" s="1" t="s">
        <v>87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10">
        <v>0</v>
      </c>
      <c r="K32" s="10">
        <v>0</v>
      </c>
      <c r="L32" s="10">
        <v>0</v>
      </c>
      <c r="M32" s="10">
        <v>1</v>
      </c>
      <c r="N32" s="10">
        <v>0</v>
      </c>
      <c r="O32" s="10">
        <f t="shared" si="0"/>
        <v>5</v>
      </c>
      <c r="P32" s="11">
        <v>0</v>
      </c>
      <c r="Q32" s="11">
        <v>0</v>
      </c>
      <c r="R32" s="11">
        <v>1</v>
      </c>
      <c r="S32" s="11">
        <v>0</v>
      </c>
      <c r="T32" s="12">
        <v>5548</v>
      </c>
      <c r="U32" s="12">
        <v>2250</v>
      </c>
      <c r="V32" s="15">
        <v>11919</v>
      </c>
      <c r="W32" s="13">
        <f t="shared" si="1"/>
        <v>2.4657777777777778</v>
      </c>
      <c r="X32" s="12">
        <v>3.79</v>
      </c>
      <c r="Y32" s="12">
        <f t="shared" si="2"/>
        <v>3790</v>
      </c>
      <c r="Z32" s="13">
        <f t="shared" si="3"/>
        <v>0.68312905551550107</v>
      </c>
    </row>
    <row r="33" spans="1:26">
      <c r="A33" s="1" t="s">
        <v>88</v>
      </c>
      <c r="B33" s="1">
        <v>18.7436135322443</v>
      </c>
      <c r="C33" s="1">
        <v>99.013432704809802</v>
      </c>
      <c r="D33" s="1" t="s">
        <v>89</v>
      </c>
      <c r="E33" s="9">
        <v>0</v>
      </c>
      <c r="F33" s="9">
        <v>0</v>
      </c>
      <c r="G33" s="9">
        <v>0</v>
      </c>
      <c r="H33" s="9">
        <v>0</v>
      </c>
      <c r="I33" s="9">
        <v>1</v>
      </c>
      <c r="J33" s="10">
        <v>0</v>
      </c>
      <c r="K33" s="10">
        <v>0</v>
      </c>
      <c r="L33" s="10">
        <v>1</v>
      </c>
      <c r="M33" s="10">
        <v>0</v>
      </c>
      <c r="N33" s="10">
        <v>0</v>
      </c>
      <c r="O33" s="10">
        <f t="shared" si="0"/>
        <v>4</v>
      </c>
      <c r="P33" s="11">
        <v>0</v>
      </c>
      <c r="Q33" s="11">
        <v>1</v>
      </c>
      <c r="R33" s="11">
        <v>0</v>
      </c>
      <c r="S33" s="11">
        <v>0</v>
      </c>
      <c r="T33" s="12">
        <v>15687</v>
      </c>
      <c r="U33" s="12">
        <v>8766</v>
      </c>
      <c r="V33" s="15" t="s">
        <v>28</v>
      </c>
      <c r="W33" s="13">
        <f t="shared" si="1"/>
        <v>1.7895277207392197</v>
      </c>
      <c r="X33" s="12">
        <v>19.5</v>
      </c>
      <c r="Y33" s="12">
        <f t="shared" si="2"/>
        <v>19500</v>
      </c>
      <c r="Z33" s="13">
        <f t="shared" si="3"/>
        <v>1.2430675081277491</v>
      </c>
    </row>
    <row r="34" spans="1:26">
      <c r="A34" s="1" t="s">
        <v>90</v>
      </c>
      <c r="B34" s="1">
        <v>15.8702060109065</v>
      </c>
      <c r="C34" s="1">
        <v>100.59667377171399</v>
      </c>
      <c r="D34" s="1" t="s">
        <v>91</v>
      </c>
      <c r="E34" s="9">
        <v>0</v>
      </c>
      <c r="F34" s="9">
        <v>0</v>
      </c>
      <c r="G34" s="9">
        <v>0</v>
      </c>
      <c r="H34" s="9">
        <v>0</v>
      </c>
      <c r="I34" s="9">
        <v>1</v>
      </c>
      <c r="J34" s="10">
        <v>0</v>
      </c>
      <c r="K34" s="10">
        <v>0</v>
      </c>
      <c r="L34" s="10">
        <v>1</v>
      </c>
      <c r="M34" s="10">
        <v>0</v>
      </c>
      <c r="N34" s="10">
        <v>0</v>
      </c>
      <c r="O34" s="10">
        <f t="shared" si="0"/>
        <v>4</v>
      </c>
      <c r="P34" s="11">
        <v>0</v>
      </c>
      <c r="Q34" s="11">
        <v>1</v>
      </c>
      <c r="R34" s="11">
        <v>0</v>
      </c>
      <c r="S34" s="11">
        <v>0</v>
      </c>
      <c r="T34" s="12">
        <v>14954</v>
      </c>
      <c r="U34" s="12">
        <v>4836</v>
      </c>
      <c r="V34" s="15">
        <v>30000</v>
      </c>
      <c r="W34" s="13">
        <f t="shared" si="1"/>
        <v>3.0922249793217533</v>
      </c>
      <c r="X34" s="12">
        <v>2</v>
      </c>
      <c r="Y34" s="12">
        <f t="shared" si="2"/>
        <v>2000</v>
      </c>
      <c r="Z34" s="13">
        <f t="shared" si="3"/>
        <v>0.13374348000534975</v>
      </c>
    </row>
    <row r="35" spans="1:26">
      <c r="A35" s="1" t="s">
        <v>92</v>
      </c>
      <c r="B35" s="1">
        <v>18.921085614305898</v>
      </c>
      <c r="C35" s="1">
        <v>99.330318775848596</v>
      </c>
      <c r="D35" s="1" t="s">
        <v>93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f t="shared" si="0"/>
        <v>5</v>
      </c>
      <c r="P35" s="11">
        <v>0</v>
      </c>
      <c r="Q35" s="11">
        <v>1</v>
      </c>
      <c r="R35" s="11">
        <v>0</v>
      </c>
      <c r="S35" s="11">
        <v>0</v>
      </c>
      <c r="T35" s="12">
        <v>1795</v>
      </c>
      <c r="U35" s="12">
        <v>770</v>
      </c>
      <c r="V35" s="15">
        <v>50000</v>
      </c>
      <c r="W35" s="13">
        <f t="shared" si="1"/>
        <v>2.331168831168831</v>
      </c>
      <c r="X35" s="12">
        <v>0.2</v>
      </c>
      <c r="Y35" s="12">
        <f t="shared" si="2"/>
        <v>200</v>
      </c>
      <c r="Z35" s="13">
        <f t="shared" si="3"/>
        <v>0.11142061281337047</v>
      </c>
    </row>
    <row r="36" spans="1:26">
      <c r="A36" s="1" t="s">
        <v>94</v>
      </c>
      <c r="B36" s="1">
        <v>18.291169957044499</v>
      </c>
      <c r="C36" s="1">
        <v>98.640081721080904</v>
      </c>
      <c r="D36" s="1" t="s">
        <v>95</v>
      </c>
      <c r="E36" s="9">
        <v>0</v>
      </c>
      <c r="F36" s="9">
        <v>0</v>
      </c>
      <c r="G36" s="9">
        <v>0</v>
      </c>
      <c r="H36" s="9">
        <v>0</v>
      </c>
      <c r="I36" s="9">
        <v>1</v>
      </c>
      <c r="J36" s="10">
        <v>0</v>
      </c>
      <c r="K36" s="10">
        <v>0</v>
      </c>
      <c r="L36" s="10">
        <v>1</v>
      </c>
      <c r="M36" s="10">
        <v>0</v>
      </c>
      <c r="N36" s="10">
        <v>0</v>
      </c>
      <c r="O36" s="10">
        <f t="shared" si="0"/>
        <v>4</v>
      </c>
      <c r="P36" s="11">
        <v>0</v>
      </c>
      <c r="Q36" s="11">
        <v>1</v>
      </c>
      <c r="R36" s="11">
        <v>0</v>
      </c>
      <c r="S36" s="11">
        <v>0</v>
      </c>
      <c r="T36" s="12">
        <v>9224</v>
      </c>
      <c r="U36" s="12">
        <v>2971</v>
      </c>
      <c r="V36" s="15">
        <v>36000</v>
      </c>
      <c r="W36" s="13">
        <f t="shared" si="1"/>
        <v>3.1046785594076067</v>
      </c>
      <c r="X36" s="12">
        <v>1.2</v>
      </c>
      <c r="Y36" s="12">
        <f t="shared" si="2"/>
        <v>1200</v>
      </c>
      <c r="Z36" s="13">
        <f t="shared" si="3"/>
        <v>0.13009540329575023</v>
      </c>
    </row>
    <row r="37" spans="1:26">
      <c r="A37" s="1" t="s">
        <v>96</v>
      </c>
      <c r="B37" s="1">
        <v>18.916162577883298</v>
      </c>
      <c r="C37" s="1">
        <v>98.960786995107696</v>
      </c>
      <c r="D37" s="1" t="s">
        <v>97</v>
      </c>
      <c r="E37" s="9">
        <v>0</v>
      </c>
      <c r="F37" s="9">
        <v>0</v>
      </c>
      <c r="G37" s="9">
        <v>0</v>
      </c>
      <c r="H37" s="9">
        <v>0</v>
      </c>
      <c r="I37" s="9">
        <v>1</v>
      </c>
      <c r="J37" s="10">
        <v>0</v>
      </c>
      <c r="K37" s="10">
        <v>0</v>
      </c>
      <c r="L37" s="10">
        <v>1</v>
      </c>
      <c r="M37" s="10">
        <v>0</v>
      </c>
      <c r="N37" s="10">
        <v>0</v>
      </c>
      <c r="O37" s="10">
        <f t="shared" si="0"/>
        <v>4</v>
      </c>
      <c r="P37" s="11">
        <v>0</v>
      </c>
      <c r="Q37" s="11">
        <v>1</v>
      </c>
      <c r="R37" s="11">
        <v>0</v>
      </c>
      <c r="S37" s="11">
        <v>0</v>
      </c>
      <c r="T37" s="12">
        <v>9422</v>
      </c>
      <c r="U37" s="12">
        <v>5772</v>
      </c>
      <c r="V37" s="15" t="s">
        <v>28</v>
      </c>
      <c r="W37" s="13">
        <f t="shared" si="1"/>
        <v>1.6323631323631325</v>
      </c>
      <c r="X37" s="12">
        <v>12.8</v>
      </c>
      <c r="Y37" s="12">
        <f t="shared" si="2"/>
        <v>12800</v>
      </c>
      <c r="Z37" s="13">
        <f t="shared" si="3"/>
        <v>1.3585226066652516</v>
      </c>
    </row>
    <row r="38" spans="1:26">
      <c r="A38" s="1" t="s">
        <v>98</v>
      </c>
      <c r="B38" s="1">
        <v>19.328147735399199</v>
      </c>
      <c r="C38" s="1">
        <v>99.190330182702596</v>
      </c>
      <c r="D38" s="1" t="s">
        <v>99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10">
        <v>0</v>
      </c>
      <c r="K38" s="10">
        <v>0</v>
      </c>
      <c r="L38" s="10">
        <v>0</v>
      </c>
      <c r="M38" s="10">
        <v>1</v>
      </c>
      <c r="N38" s="10">
        <v>0</v>
      </c>
      <c r="O38" s="10">
        <f t="shared" si="0"/>
        <v>5</v>
      </c>
      <c r="P38" s="11">
        <v>0</v>
      </c>
      <c r="Q38" s="11">
        <v>1</v>
      </c>
      <c r="R38" s="11">
        <v>0</v>
      </c>
      <c r="S38" s="11">
        <v>0</v>
      </c>
      <c r="T38" s="12">
        <v>4628</v>
      </c>
      <c r="U38" s="12">
        <v>2115</v>
      </c>
      <c r="V38" s="15" t="s">
        <v>28</v>
      </c>
      <c r="W38" s="13">
        <f t="shared" si="1"/>
        <v>2.1881796690307329</v>
      </c>
      <c r="X38" s="12" t="s">
        <v>28</v>
      </c>
      <c r="Y38" s="12" t="s">
        <v>28</v>
      </c>
      <c r="Z38" s="13" t="s">
        <v>28</v>
      </c>
    </row>
    <row r="39" spans="1:26">
      <c r="A39" s="1" t="s">
        <v>100</v>
      </c>
      <c r="B39" s="1">
        <v>18.6886639072696</v>
      </c>
      <c r="C39" s="1">
        <v>98.919156868128297</v>
      </c>
      <c r="D39" s="1" t="s">
        <v>101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10">
        <v>0</v>
      </c>
      <c r="K39" s="10">
        <v>0</v>
      </c>
      <c r="L39" s="10">
        <v>1</v>
      </c>
      <c r="M39" s="10">
        <v>0</v>
      </c>
      <c r="N39" s="10">
        <v>0</v>
      </c>
      <c r="O39" s="10">
        <f t="shared" si="0"/>
        <v>4</v>
      </c>
      <c r="P39" s="11">
        <v>0</v>
      </c>
      <c r="Q39" s="11">
        <v>1</v>
      </c>
      <c r="R39" s="11">
        <v>0</v>
      </c>
      <c r="S39" s="11">
        <v>0</v>
      </c>
      <c r="T39" s="12">
        <v>7244</v>
      </c>
      <c r="U39" s="12">
        <v>3850</v>
      </c>
      <c r="V39" s="15" t="s">
        <v>28</v>
      </c>
      <c r="W39" s="13">
        <f t="shared" si="1"/>
        <v>1.8815584415584417</v>
      </c>
      <c r="X39" s="12">
        <v>10</v>
      </c>
      <c r="Y39" s="12">
        <f t="shared" ref="Y39:Y62" si="4">1000*X39</f>
        <v>10000</v>
      </c>
      <c r="Z39" s="13">
        <f t="shared" ref="Z39:Z62" si="5">Y39/T39</f>
        <v>1.3804527885146327</v>
      </c>
    </row>
    <row r="40" spans="1:26">
      <c r="A40" s="1" t="s">
        <v>102</v>
      </c>
      <c r="B40" s="1">
        <v>18.702292596705998</v>
      </c>
      <c r="C40" s="1">
        <v>98.9162694109082</v>
      </c>
      <c r="D40" s="1" t="s">
        <v>101</v>
      </c>
      <c r="E40" s="9">
        <v>0</v>
      </c>
      <c r="F40" s="9">
        <v>0</v>
      </c>
      <c r="G40" s="9">
        <v>0</v>
      </c>
      <c r="H40" s="9">
        <v>0</v>
      </c>
      <c r="I40" s="9">
        <v>1</v>
      </c>
      <c r="J40" s="10">
        <v>0</v>
      </c>
      <c r="K40" s="10">
        <v>0</v>
      </c>
      <c r="L40" s="10">
        <v>1</v>
      </c>
      <c r="M40" s="10">
        <v>0</v>
      </c>
      <c r="N40" s="10">
        <v>0</v>
      </c>
      <c r="O40" s="10">
        <f t="shared" si="0"/>
        <v>4</v>
      </c>
      <c r="P40" s="11">
        <v>0</v>
      </c>
      <c r="Q40" s="11">
        <v>1</v>
      </c>
      <c r="R40" s="11">
        <v>0</v>
      </c>
      <c r="S40" s="11">
        <v>0</v>
      </c>
      <c r="T40" s="12">
        <v>4039</v>
      </c>
      <c r="U40" s="12">
        <v>2238</v>
      </c>
      <c r="V40" s="15">
        <v>1</v>
      </c>
      <c r="W40" s="13">
        <f t="shared" si="1"/>
        <v>1.8047363717605005</v>
      </c>
      <c r="X40" s="12">
        <v>2</v>
      </c>
      <c r="Y40" s="12">
        <f t="shared" si="4"/>
        <v>2000</v>
      </c>
      <c r="Z40" s="13">
        <f t="shared" si="5"/>
        <v>0.49517207229512256</v>
      </c>
    </row>
    <row r="41" spans="1:26">
      <c r="A41" s="1" t="s">
        <v>103</v>
      </c>
      <c r="B41" s="1">
        <v>18.942390205023099</v>
      </c>
      <c r="C41" s="1">
        <v>98.943889796576599</v>
      </c>
      <c r="D41" s="1" t="s">
        <v>104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10">
        <v>0</v>
      </c>
      <c r="K41" s="10">
        <v>0</v>
      </c>
      <c r="L41" s="10">
        <v>1</v>
      </c>
      <c r="M41" s="10">
        <v>0</v>
      </c>
      <c r="N41" s="10">
        <v>0</v>
      </c>
      <c r="O41" s="10">
        <f t="shared" si="0"/>
        <v>4</v>
      </c>
      <c r="P41" s="11">
        <v>0</v>
      </c>
      <c r="Q41" s="11">
        <v>1</v>
      </c>
      <c r="R41" s="11">
        <v>0</v>
      </c>
      <c r="S41" s="11">
        <v>0</v>
      </c>
      <c r="T41" s="12">
        <v>10502</v>
      </c>
      <c r="U41" s="12">
        <v>4894</v>
      </c>
      <c r="V41" s="15" t="s">
        <v>28</v>
      </c>
      <c r="W41" s="13">
        <f t="shared" si="1"/>
        <v>2.1458929301185123</v>
      </c>
      <c r="X41" s="12">
        <v>5</v>
      </c>
      <c r="Y41" s="12">
        <f t="shared" si="4"/>
        <v>5000</v>
      </c>
      <c r="Z41" s="13">
        <f t="shared" si="5"/>
        <v>0.47609979051609219</v>
      </c>
    </row>
    <row r="42" spans="1:26">
      <c r="A42" s="1" t="s">
        <v>105</v>
      </c>
      <c r="B42" s="1">
        <v>18.7351896492059</v>
      </c>
      <c r="C42" s="1">
        <v>99.040658851597996</v>
      </c>
      <c r="D42" s="1" t="s">
        <v>106</v>
      </c>
      <c r="E42" s="9">
        <v>0</v>
      </c>
      <c r="F42" s="9">
        <v>0</v>
      </c>
      <c r="G42" s="9">
        <v>0</v>
      </c>
      <c r="H42" s="9">
        <v>0</v>
      </c>
      <c r="I42" s="9">
        <v>1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f t="shared" si="0"/>
        <v>4</v>
      </c>
      <c r="P42" s="11">
        <v>0</v>
      </c>
      <c r="Q42" s="11">
        <v>1</v>
      </c>
      <c r="R42" s="11">
        <v>0</v>
      </c>
      <c r="S42" s="11">
        <v>0</v>
      </c>
      <c r="T42" s="12">
        <v>6601</v>
      </c>
      <c r="U42" s="12">
        <v>3879</v>
      </c>
      <c r="V42" s="15">
        <v>108785.94</v>
      </c>
      <c r="W42" s="13">
        <f t="shared" si="1"/>
        <v>1.7017272492910545</v>
      </c>
      <c r="X42" s="12">
        <v>5</v>
      </c>
      <c r="Y42" s="12">
        <f t="shared" si="4"/>
        <v>5000</v>
      </c>
      <c r="Z42" s="13">
        <f t="shared" si="5"/>
        <v>0.75746099075897588</v>
      </c>
    </row>
    <row r="43" spans="1:26">
      <c r="A43" s="1" t="s">
        <v>107</v>
      </c>
      <c r="B43" s="1">
        <v>18.049418526314099</v>
      </c>
      <c r="C43" s="1">
        <v>98.638899209822995</v>
      </c>
      <c r="D43" s="1" t="s">
        <v>108</v>
      </c>
      <c r="E43" s="9">
        <v>0</v>
      </c>
      <c r="F43" s="9">
        <v>0</v>
      </c>
      <c r="G43" s="9">
        <v>0</v>
      </c>
      <c r="H43" s="9">
        <v>0</v>
      </c>
      <c r="I43" s="9">
        <v>1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f t="shared" si="0"/>
        <v>5</v>
      </c>
      <c r="P43" s="11">
        <v>0</v>
      </c>
      <c r="Q43" s="11">
        <v>1</v>
      </c>
      <c r="R43" s="11">
        <v>0</v>
      </c>
      <c r="S43" s="11">
        <v>0</v>
      </c>
      <c r="T43" s="12">
        <v>2533</v>
      </c>
      <c r="U43" s="12">
        <v>1021</v>
      </c>
      <c r="V43" s="15">
        <v>30000</v>
      </c>
      <c r="W43" s="13">
        <f t="shared" si="1"/>
        <v>2.4809010773751226</v>
      </c>
      <c r="X43" s="12">
        <v>1</v>
      </c>
      <c r="Y43" s="12">
        <f t="shared" si="4"/>
        <v>1000</v>
      </c>
      <c r="Z43" s="13">
        <f t="shared" si="5"/>
        <v>0.39478878799842082</v>
      </c>
    </row>
    <row r="44" spans="1:26">
      <c r="A44" s="1" t="s">
        <v>109</v>
      </c>
      <c r="B44" s="1">
        <v>18.897946865958001</v>
      </c>
      <c r="C44" s="1">
        <v>99.049941187643597</v>
      </c>
      <c r="D44" s="1" t="s">
        <v>110</v>
      </c>
      <c r="E44" s="9">
        <v>0</v>
      </c>
      <c r="F44" s="9">
        <v>0</v>
      </c>
      <c r="G44" s="9">
        <v>0</v>
      </c>
      <c r="H44" s="9">
        <v>0</v>
      </c>
      <c r="I44" s="9">
        <v>1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f t="shared" si="0"/>
        <v>4</v>
      </c>
      <c r="P44" s="11">
        <v>0</v>
      </c>
      <c r="Q44" s="11">
        <v>1</v>
      </c>
      <c r="R44" s="11">
        <v>0</v>
      </c>
      <c r="S44" s="11">
        <v>0</v>
      </c>
      <c r="T44" s="12">
        <v>13892</v>
      </c>
      <c r="U44" s="12">
        <v>6164</v>
      </c>
      <c r="V44" s="15">
        <v>92013.75</v>
      </c>
      <c r="W44" s="13">
        <f t="shared" si="1"/>
        <v>2.2537313432835822</v>
      </c>
      <c r="X44" s="12">
        <v>7.38</v>
      </c>
      <c r="Y44" s="12">
        <f t="shared" si="4"/>
        <v>7380</v>
      </c>
      <c r="Z44" s="13">
        <f t="shared" si="5"/>
        <v>0.53124100201554847</v>
      </c>
    </row>
    <row r="45" spans="1:26">
      <c r="A45" s="1" t="s">
        <v>111</v>
      </c>
      <c r="B45" s="5">
        <v>18.095315780566899</v>
      </c>
      <c r="C45" s="5">
        <v>98.661729531415801</v>
      </c>
      <c r="D45" s="6" t="s">
        <v>112</v>
      </c>
      <c r="E45" s="9">
        <v>0</v>
      </c>
      <c r="F45" s="9">
        <v>0</v>
      </c>
      <c r="G45" s="9">
        <v>0</v>
      </c>
      <c r="H45" s="9">
        <v>0</v>
      </c>
      <c r="I45" s="9">
        <v>1</v>
      </c>
      <c r="J45" s="10">
        <v>0</v>
      </c>
      <c r="K45" s="10">
        <v>0</v>
      </c>
      <c r="L45" s="10">
        <v>1</v>
      </c>
      <c r="M45" s="10">
        <v>0</v>
      </c>
      <c r="N45" s="10">
        <v>0</v>
      </c>
      <c r="O45" s="10">
        <f t="shared" si="0"/>
        <v>4</v>
      </c>
      <c r="P45" s="11">
        <v>0</v>
      </c>
      <c r="Q45" s="11">
        <v>1</v>
      </c>
      <c r="R45" s="11">
        <v>0</v>
      </c>
      <c r="S45" s="11">
        <v>0</v>
      </c>
      <c r="T45" s="12">
        <v>5099</v>
      </c>
      <c r="U45" s="12">
        <v>2310</v>
      </c>
      <c r="V45" s="15" t="s">
        <v>28</v>
      </c>
      <c r="W45" s="13">
        <f t="shared" si="1"/>
        <v>2.2073593073593072</v>
      </c>
      <c r="X45" s="12">
        <v>13.65</v>
      </c>
      <c r="Y45" s="12">
        <f t="shared" si="4"/>
        <v>13650</v>
      </c>
      <c r="Z45" s="13">
        <f t="shared" si="5"/>
        <v>2.6769954893116297</v>
      </c>
    </row>
    <row r="46" spans="1:26">
      <c r="A46" s="1" t="s">
        <v>113</v>
      </c>
      <c r="B46" s="1">
        <v>19.344000364346101</v>
      </c>
      <c r="C46" s="1">
        <v>99.176351396320499</v>
      </c>
      <c r="D46" s="1" t="s">
        <v>114</v>
      </c>
      <c r="E46" s="9">
        <v>0</v>
      </c>
      <c r="F46" s="9">
        <v>0</v>
      </c>
      <c r="G46" s="9">
        <v>0</v>
      </c>
      <c r="H46" s="9">
        <v>0</v>
      </c>
      <c r="I46" s="9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f t="shared" si="0"/>
        <v>4</v>
      </c>
      <c r="P46" s="11">
        <v>0</v>
      </c>
      <c r="Q46" s="11">
        <v>1</v>
      </c>
      <c r="R46" s="11">
        <v>0</v>
      </c>
      <c r="S46" s="11">
        <v>0</v>
      </c>
      <c r="T46" s="12">
        <v>7309</v>
      </c>
      <c r="U46" s="12">
        <v>1861</v>
      </c>
      <c r="V46" s="15">
        <v>5000</v>
      </c>
      <c r="W46" s="13">
        <f t="shared" si="1"/>
        <v>3.9274583557227296</v>
      </c>
      <c r="X46" s="12">
        <v>7</v>
      </c>
      <c r="Y46" s="12">
        <f t="shared" si="4"/>
        <v>7000</v>
      </c>
      <c r="Z46" s="13">
        <f t="shared" si="5"/>
        <v>0.95772335476809412</v>
      </c>
    </row>
    <row r="47" spans="1:26">
      <c r="A47" s="1" t="s">
        <v>115</v>
      </c>
      <c r="B47" s="1">
        <v>17.9561339702603</v>
      </c>
      <c r="C47" s="1">
        <v>98.679775039912499</v>
      </c>
      <c r="D47" s="1" t="s">
        <v>116</v>
      </c>
      <c r="E47" s="9">
        <v>0</v>
      </c>
      <c r="F47" s="9">
        <v>0</v>
      </c>
      <c r="G47" s="9">
        <v>0</v>
      </c>
      <c r="H47" s="9">
        <v>0</v>
      </c>
      <c r="I47" s="9">
        <v>1</v>
      </c>
      <c r="J47" s="10">
        <v>0</v>
      </c>
      <c r="K47" s="10">
        <v>0</v>
      </c>
      <c r="L47" s="10">
        <v>0</v>
      </c>
      <c r="M47" s="10">
        <v>1</v>
      </c>
      <c r="N47" s="10">
        <v>0</v>
      </c>
      <c r="O47" s="10">
        <f t="shared" si="0"/>
        <v>5</v>
      </c>
      <c r="P47" s="11">
        <v>0</v>
      </c>
      <c r="Q47" s="11">
        <v>1</v>
      </c>
      <c r="R47" s="11">
        <v>0</v>
      </c>
      <c r="S47" s="11">
        <v>0</v>
      </c>
      <c r="T47" s="12">
        <v>2382</v>
      </c>
      <c r="U47" s="12">
        <v>894</v>
      </c>
      <c r="V47" s="15">
        <v>50000</v>
      </c>
      <c r="W47" s="13">
        <f t="shared" si="1"/>
        <v>2.6644295302013421</v>
      </c>
      <c r="X47" s="12">
        <v>0.1</v>
      </c>
      <c r="Y47" s="12">
        <f t="shared" si="4"/>
        <v>100</v>
      </c>
      <c r="Z47" s="13">
        <f t="shared" si="5"/>
        <v>4.1981528127623846E-2</v>
      </c>
    </row>
    <row r="48" spans="1:26">
      <c r="A48" s="1" t="s">
        <v>117</v>
      </c>
      <c r="B48" s="1">
        <v>18.6055246088156</v>
      </c>
      <c r="C48" s="1">
        <v>98.814962824472403</v>
      </c>
      <c r="D48" s="1" t="s">
        <v>118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10">
        <v>0</v>
      </c>
      <c r="K48" s="10">
        <v>0</v>
      </c>
      <c r="L48" s="10">
        <v>0</v>
      </c>
      <c r="M48" s="10">
        <v>1</v>
      </c>
      <c r="N48" s="10">
        <v>0</v>
      </c>
      <c r="O48" s="10">
        <f t="shared" si="0"/>
        <v>5</v>
      </c>
      <c r="P48" s="11">
        <v>0</v>
      </c>
      <c r="Q48" s="11">
        <v>1</v>
      </c>
      <c r="R48" s="11">
        <v>0</v>
      </c>
      <c r="S48" s="11">
        <v>0</v>
      </c>
      <c r="T48" s="12">
        <v>5198</v>
      </c>
      <c r="U48" s="12">
        <v>2185</v>
      </c>
      <c r="V48" s="15">
        <v>87581</v>
      </c>
      <c r="W48" s="13">
        <f t="shared" si="1"/>
        <v>2.3789473684210525</v>
      </c>
      <c r="X48" s="12">
        <v>0.3</v>
      </c>
      <c r="Y48" s="12">
        <f t="shared" si="4"/>
        <v>300</v>
      </c>
      <c r="Z48" s="13">
        <f t="shared" si="5"/>
        <v>5.7714505579068875E-2</v>
      </c>
    </row>
    <row r="49" spans="1:26">
      <c r="A49" s="1" t="s">
        <v>119</v>
      </c>
      <c r="B49" s="1">
        <v>19.917739842625799</v>
      </c>
      <c r="C49" s="1">
        <v>99.292336690187597</v>
      </c>
      <c r="D49" s="1" t="s">
        <v>120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10">
        <v>0</v>
      </c>
      <c r="K49" s="10">
        <v>0</v>
      </c>
      <c r="L49" s="10">
        <v>0</v>
      </c>
      <c r="M49" s="10">
        <v>1</v>
      </c>
      <c r="N49" s="10">
        <v>0</v>
      </c>
      <c r="O49" s="10">
        <f t="shared" si="0"/>
        <v>5</v>
      </c>
      <c r="P49" s="11">
        <v>0</v>
      </c>
      <c r="Q49" s="11">
        <v>1</v>
      </c>
      <c r="R49" s="11">
        <v>0</v>
      </c>
      <c r="S49" s="11">
        <v>0</v>
      </c>
      <c r="T49" s="12">
        <v>7680</v>
      </c>
      <c r="U49" s="12">
        <v>3275</v>
      </c>
      <c r="V49" s="15">
        <v>60000</v>
      </c>
      <c r="W49" s="13">
        <f t="shared" si="1"/>
        <v>2.3450381679389314</v>
      </c>
      <c r="X49" s="12">
        <v>1.5</v>
      </c>
      <c r="Y49" s="12">
        <f t="shared" si="4"/>
        <v>1500</v>
      </c>
      <c r="Z49" s="13">
        <f t="shared" si="5"/>
        <v>0.1953125</v>
      </c>
    </row>
    <row r="50" spans="1:26">
      <c r="A50" s="1" t="s">
        <v>121</v>
      </c>
      <c r="B50" s="1">
        <v>19.0142802709811</v>
      </c>
      <c r="C50" s="1">
        <v>98.970356861990297</v>
      </c>
      <c r="D50" s="1" t="s">
        <v>122</v>
      </c>
      <c r="E50" s="9">
        <v>0</v>
      </c>
      <c r="F50" s="9">
        <v>0</v>
      </c>
      <c r="G50" s="9">
        <v>0</v>
      </c>
      <c r="H50" s="9">
        <v>0</v>
      </c>
      <c r="I50" s="9">
        <v>1</v>
      </c>
      <c r="J50" s="10">
        <v>0</v>
      </c>
      <c r="K50" s="10">
        <v>0</v>
      </c>
      <c r="L50" s="10">
        <v>1</v>
      </c>
      <c r="M50" s="10">
        <v>0</v>
      </c>
      <c r="N50" s="10">
        <v>0</v>
      </c>
      <c r="O50" s="10">
        <f t="shared" si="0"/>
        <v>4</v>
      </c>
      <c r="P50" s="11">
        <v>0</v>
      </c>
      <c r="Q50" s="11">
        <v>1</v>
      </c>
      <c r="R50" s="11">
        <v>0</v>
      </c>
      <c r="S50" s="11">
        <v>0</v>
      </c>
      <c r="T50" s="12">
        <v>9062</v>
      </c>
      <c r="U50" s="12">
        <v>3905</v>
      </c>
      <c r="V50" s="15">
        <v>86187</v>
      </c>
      <c r="W50" s="13">
        <f t="shared" si="1"/>
        <v>2.3206145966709348</v>
      </c>
      <c r="X50" s="12">
        <v>20.45</v>
      </c>
      <c r="Y50" s="12">
        <f t="shared" si="4"/>
        <v>20450</v>
      </c>
      <c r="Z50" s="13">
        <f t="shared" si="5"/>
        <v>2.2566762304127126</v>
      </c>
    </row>
    <row r="51" spans="1:26">
      <c r="A51" s="1" t="s">
        <v>123</v>
      </c>
      <c r="B51" s="1">
        <v>19.4188914785422</v>
      </c>
      <c r="C51" s="1">
        <v>99.187963748249103</v>
      </c>
      <c r="D51" s="1" t="s">
        <v>124</v>
      </c>
      <c r="E51" s="9">
        <v>0</v>
      </c>
      <c r="F51" s="9">
        <v>0</v>
      </c>
      <c r="G51" s="9">
        <v>0</v>
      </c>
      <c r="H51" s="9">
        <v>0</v>
      </c>
      <c r="I51" s="9">
        <v>1</v>
      </c>
      <c r="J51" s="10">
        <v>0</v>
      </c>
      <c r="K51" s="10">
        <v>0</v>
      </c>
      <c r="L51" s="10">
        <v>0</v>
      </c>
      <c r="M51" s="10">
        <v>1</v>
      </c>
      <c r="N51" s="10">
        <v>0</v>
      </c>
      <c r="O51" s="10">
        <f t="shared" si="0"/>
        <v>5</v>
      </c>
      <c r="P51" s="11">
        <v>0</v>
      </c>
      <c r="Q51" s="11">
        <v>1</v>
      </c>
      <c r="R51" s="11">
        <v>0</v>
      </c>
      <c r="S51" s="11">
        <v>0</v>
      </c>
      <c r="T51" s="12">
        <v>6328</v>
      </c>
      <c r="U51" s="12">
        <v>2416</v>
      </c>
      <c r="V51" s="15">
        <v>100000</v>
      </c>
      <c r="W51" s="13">
        <f t="shared" si="1"/>
        <v>2.6192052980132452</v>
      </c>
      <c r="X51" s="12">
        <v>2</v>
      </c>
      <c r="Y51" s="12">
        <f t="shared" si="4"/>
        <v>2000</v>
      </c>
      <c r="Z51" s="13">
        <f t="shared" si="5"/>
        <v>0.31605562579013907</v>
      </c>
    </row>
    <row r="52" spans="1:26">
      <c r="A52" s="1" t="s">
        <v>125</v>
      </c>
      <c r="B52" s="1">
        <v>19.504526091907501</v>
      </c>
      <c r="C52" s="1">
        <v>99.993477041347205</v>
      </c>
      <c r="D52" s="1" t="s">
        <v>126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10">
        <v>0</v>
      </c>
      <c r="K52" s="10">
        <v>0</v>
      </c>
      <c r="L52" s="10">
        <v>1</v>
      </c>
      <c r="M52" s="10">
        <v>0</v>
      </c>
      <c r="N52" s="10">
        <v>0</v>
      </c>
      <c r="O52" s="10">
        <f t="shared" si="0"/>
        <v>4</v>
      </c>
      <c r="P52" s="11">
        <v>0</v>
      </c>
      <c r="Q52" s="11">
        <v>0</v>
      </c>
      <c r="R52" s="11">
        <v>0</v>
      </c>
      <c r="S52" s="11">
        <v>1</v>
      </c>
      <c r="T52" s="12">
        <v>17428</v>
      </c>
      <c r="U52" s="12">
        <v>10888</v>
      </c>
      <c r="V52" s="15">
        <v>8000</v>
      </c>
      <c r="W52" s="13">
        <f t="shared" si="1"/>
        <v>1.600661278471712</v>
      </c>
      <c r="X52" s="12">
        <v>23</v>
      </c>
      <c r="Y52" s="12">
        <f t="shared" si="4"/>
        <v>23000</v>
      </c>
      <c r="Z52" s="13">
        <f t="shared" si="5"/>
        <v>1.3197154005049345</v>
      </c>
    </row>
    <row r="53" spans="1:26">
      <c r="A53" s="1" t="s">
        <v>127</v>
      </c>
      <c r="B53" s="1">
        <v>18.673053490898699</v>
      </c>
      <c r="C53" s="1">
        <v>98.978506160105994</v>
      </c>
      <c r="D53" s="1" t="s">
        <v>128</v>
      </c>
      <c r="E53" s="9">
        <v>0</v>
      </c>
      <c r="F53" s="9">
        <v>0</v>
      </c>
      <c r="G53" s="9">
        <v>0</v>
      </c>
      <c r="H53" s="9">
        <v>0</v>
      </c>
      <c r="I53" s="9">
        <v>1</v>
      </c>
      <c r="J53" s="10">
        <v>0</v>
      </c>
      <c r="K53" s="10">
        <v>0</v>
      </c>
      <c r="L53" s="10">
        <v>1</v>
      </c>
      <c r="M53" s="10">
        <v>0</v>
      </c>
      <c r="N53" s="10">
        <v>0</v>
      </c>
      <c r="O53" s="10">
        <f t="shared" si="0"/>
        <v>4</v>
      </c>
      <c r="P53" s="11">
        <v>0</v>
      </c>
      <c r="Q53" s="11">
        <v>1</v>
      </c>
      <c r="R53" s="11">
        <v>0</v>
      </c>
      <c r="S53" s="11">
        <v>0</v>
      </c>
      <c r="T53" s="12">
        <v>5569</v>
      </c>
      <c r="U53" s="12">
        <v>2437</v>
      </c>
      <c r="V53" s="15" t="s">
        <v>28</v>
      </c>
      <c r="W53" s="13">
        <f t="shared" si="1"/>
        <v>2.2851867049651209</v>
      </c>
      <c r="X53" s="12">
        <v>7</v>
      </c>
      <c r="Y53" s="12">
        <f t="shared" si="4"/>
        <v>7000</v>
      </c>
      <c r="Z53" s="13">
        <f t="shared" si="5"/>
        <v>1.2569581612497756</v>
      </c>
    </row>
    <row r="54" spans="1:26">
      <c r="A54" s="1" t="s">
        <v>129</v>
      </c>
      <c r="B54" s="1">
        <v>18.9720069752846</v>
      </c>
      <c r="C54" s="1">
        <v>98.726358804081698</v>
      </c>
      <c r="D54" s="1" t="s">
        <v>130</v>
      </c>
      <c r="E54" s="9">
        <v>0</v>
      </c>
      <c r="F54" s="9">
        <v>0</v>
      </c>
      <c r="G54" s="9">
        <v>0</v>
      </c>
      <c r="H54" s="9">
        <v>0</v>
      </c>
      <c r="I54" s="9">
        <v>1</v>
      </c>
      <c r="J54" s="10">
        <v>0</v>
      </c>
      <c r="K54" s="10">
        <v>0</v>
      </c>
      <c r="L54" s="10">
        <v>0</v>
      </c>
      <c r="M54" s="10">
        <v>1</v>
      </c>
      <c r="N54" s="10">
        <v>0</v>
      </c>
      <c r="O54" s="10">
        <f t="shared" si="0"/>
        <v>5</v>
      </c>
      <c r="P54" s="11">
        <v>0</v>
      </c>
      <c r="Q54" s="11">
        <v>1</v>
      </c>
      <c r="R54" s="11">
        <v>0</v>
      </c>
      <c r="S54" s="11">
        <v>0</v>
      </c>
      <c r="T54" s="12">
        <v>3152</v>
      </c>
      <c r="U54" s="12">
        <v>1407</v>
      </c>
      <c r="V54" s="15">
        <v>3840</v>
      </c>
      <c r="W54" s="13">
        <f t="shared" si="1"/>
        <v>2.2402274342572852</v>
      </c>
      <c r="X54" s="12">
        <v>3.15</v>
      </c>
      <c r="Y54" s="12">
        <f t="shared" si="4"/>
        <v>3150</v>
      </c>
      <c r="Z54" s="13">
        <f t="shared" si="5"/>
        <v>0.99936548223350252</v>
      </c>
    </row>
    <row r="55" spans="1:26">
      <c r="A55" s="1" t="s">
        <v>131</v>
      </c>
      <c r="B55" s="1">
        <v>19.110110237593201</v>
      </c>
      <c r="C55" s="1">
        <v>99.180972380850505</v>
      </c>
      <c r="D55" s="1" t="s">
        <v>132</v>
      </c>
      <c r="E55" s="9">
        <v>0</v>
      </c>
      <c r="F55" s="9">
        <v>0</v>
      </c>
      <c r="G55" s="9">
        <v>0</v>
      </c>
      <c r="H55" s="9">
        <v>0</v>
      </c>
      <c r="I55" s="9">
        <v>1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0">
        <f t="shared" si="0"/>
        <v>5</v>
      </c>
      <c r="P55" s="11">
        <v>0</v>
      </c>
      <c r="Q55" s="11">
        <v>1</v>
      </c>
      <c r="R55" s="11">
        <v>0</v>
      </c>
      <c r="S55" s="11">
        <v>0</v>
      </c>
      <c r="T55" s="12">
        <v>4484</v>
      </c>
      <c r="U55" s="12">
        <v>1983</v>
      </c>
      <c r="V55" s="15">
        <v>108000</v>
      </c>
      <c r="W55" s="13">
        <f t="shared" si="1"/>
        <v>2.2612203731719616</v>
      </c>
      <c r="X55" s="12">
        <v>0.9</v>
      </c>
      <c r="Y55" s="12">
        <f t="shared" si="4"/>
        <v>900</v>
      </c>
      <c r="Z55" s="13">
        <f t="shared" si="5"/>
        <v>0.20071364852809992</v>
      </c>
    </row>
    <row r="56" spans="1:26">
      <c r="A56" s="1" t="s">
        <v>133</v>
      </c>
      <c r="B56" s="1">
        <v>18.686213976313802</v>
      </c>
      <c r="C56" s="1">
        <v>99.029580058610605</v>
      </c>
      <c r="D56" s="1" t="s">
        <v>122</v>
      </c>
      <c r="E56" s="9">
        <v>0</v>
      </c>
      <c r="F56" s="9">
        <v>0</v>
      </c>
      <c r="G56" s="9">
        <v>0</v>
      </c>
      <c r="H56" s="9">
        <v>0</v>
      </c>
      <c r="I56" s="9">
        <v>1</v>
      </c>
      <c r="J56" s="10">
        <v>0</v>
      </c>
      <c r="K56" s="10">
        <v>0</v>
      </c>
      <c r="L56" s="10">
        <v>1</v>
      </c>
      <c r="M56" s="10">
        <v>0</v>
      </c>
      <c r="N56" s="10">
        <v>0</v>
      </c>
      <c r="O56" s="10">
        <f t="shared" si="0"/>
        <v>4</v>
      </c>
      <c r="P56" s="11">
        <v>0</v>
      </c>
      <c r="Q56" s="11">
        <v>1</v>
      </c>
      <c r="R56" s="11">
        <v>0</v>
      </c>
      <c r="S56" s="11">
        <v>0</v>
      </c>
      <c r="T56" s="12">
        <v>5853</v>
      </c>
      <c r="U56" s="12">
        <v>2380</v>
      </c>
      <c r="V56" s="15" t="s">
        <v>28</v>
      </c>
      <c r="W56" s="13">
        <f t="shared" si="1"/>
        <v>2.4592436974789917</v>
      </c>
      <c r="X56" s="12">
        <v>2.5</v>
      </c>
      <c r="Y56" s="12">
        <f t="shared" si="4"/>
        <v>2500</v>
      </c>
      <c r="Z56" s="13">
        <f t="shared" si="5"/>
        <v>0.42713138561421493</v>
      </c>
    </row>
    <row r="57" spans="1:26">
      <c r="A57" s="1" t="s">
        <v>134</v>
      </c>
      <c r="B57" s="1">
        <v>19.077605602231898</v>
      </c>
      <c r="C57" s="1">
        <v>98.305027625690101</v>
      </c>
      <c r="D57" s="1" t="s">
        <v>135</v>
      </c>
      <c r="E57" s="9">
        <v>0</v>
      </c>
      <c r="F57" s="9">
        <v>0</v>
      </c>
      <c r="G57" s="9">
        <v>0</v>
      </c>
      <c r="H57" s="9">
        <v>0</v>
      </c>
      <c r="I57" s="9">
        <v>1</v>
      </c>
      <c r="J57" s="10">
        <v>0</v>
      </c>
      <c r="K57" s="10">
        <v>0</v>
      </c>
      <c r="L57" s="10">
        <v>0</v>
      </c>
      <c r="M57" s="10">
        <v>1</v>
      </c>
      <c r="N57" s="10">
        <v>0</v>
      </c>
      <c r="O57" s="10">
        <f t="shared" si="0"/>
        <v>5</v>
      </c>
      <c r="P57" s="11">
        <v>0</v>
      </c>
      <c r="Q57" s="11">
        <v>1</v>
      </c>
      <c r="R57" s="11">
        <v>0</v>
      </c>
      <c r="S57" s="11">
        <v>0</v>
      </c>
      <c r="T57" s="12">
        <v>4443</v>
      </c>
      <c r="U57" s="12">
        <v>1766</v>
      </c>
      <c r="V57" s="15" t="s">
        <v>28</v>
      </c>
      <c r="W57" s="13">
        <f t="shared" si="1"/>
        <v>2.5158550396375992</v>
      </c>
      <c r="X57" s="12">
        <v>0.5</v>
      </c>
      <c r="Y57" s="12">
        <f t="shared" si="4"/>
        <v>500</v>
      </c>
      <c r="Z57" s="13">
        <f t="shared" si="5"/>
        <v>0.11253657438667566</v>
      </c>
    </row>
    <row r="58" spans="1:26">
      <c r="A58" s="1" t="s">
        <v>136</v>
      </c>
      <c r="B58" s="1">
        <v>19.626726286169198</v>
      </c>
      <c r="C58" s="1">
        <v>98.629553744349096</v>
      </c>
      <c r="D58" s="1" t="s">
        <v>137</v>
      </c>
      <c r="E58" s="9">
        <v>0</v>
      </c>
      <c r="F58" s="9">
        <v>0</v>
      </c>
      <c r="G58" s="9">
        <v>0</v>
      </c>
      <c r="H58" s="9">
        <v>0</v>
      </c>
      <c r="I58" s="9">
        <v>1</v>
      </c>
      <c r="J58" s="10">
        <v>0</v>
      </c>
      <c r="K58" s="10">
        <v>0</v>
      </c>
      <c r="L58" s="10">
        <v>1</v>
      </c>
      <c r="M58" s="10">
        <v>0</v>
      </c>
      <c r="N58" s="10">
        <v>0</v>
      </c>
      <c r="O58" s="10">
        <f t="shared" si="0"/>
        <v>4</v>
      </c>
      <c r="P58" s="11">
        <v>0</v>
      </c>
      <c r="Q58" s="11">
        <v>1</v>
      </c>
      <c r="R58" s="11">
        <v>0</v>
      </c>
      <c r="S58" s="11">
        <v>0</v>
      </c>
      <c r="T58" s="12">
        <v>2400</v>
      </c>
      <c r="U58" s="12">
        <v>1378</v>
      </c>
      <c r="V58" s="15" t="s">
        <v>28</v>
      </c>
      <c r="W58" s="13">
        <f t="shared" si="1"/>
        <v>1.741654571843251</v>
      </c>
      <c r="X58" s="12">
        <v>0.92</v>
      </c>
      <c r="Y58" s="12">
        <f t="shared" si="4"/>
        <v>920</v>
      </c>
      <c r="Z58" s="13">
        <f t="shared" si="5"/>
        <v>0.38333333333333336</v>
      </c>
    </row>
    <row r="59" spans="1:26">
      <c r="A59" s="1" t="s">
        <v>138</v>
      </c>
      <c r="B59" s="1">
        <v>18.511033375302301</v>
      </c>
      <c r="C59" s="1">
        <v>98.852595807199094</v>
      </c>
      <c r="D59" s="1" t="s">
        <v>139</v>
      </c>
      <c r="E59" s="9">
        <v>0</v>
      </c>
      <c r="F59" s="9">
        <v>0</v>
      </c>
      <c r="G59" s="9">
        <v>0</v>
      </c>
      <c r="H59" s="9">
        <v>0</v>
      </c>
      <c r="I59" s="9">
        <v>1</v>
      </c>
      <c r="J59" s="10">
        <v>0</v>
      </c>
      <c r="K59" s="10">
        <v>0</v>
      </c>
      <c r="L59" s="10">
        <v>1</v>
      </c>
      <c r="M59" s="10">
        <v>0</v>
      </c>
      <c r="N59" s="10">
        <v>0</v>
      </c>
      <c r="O59" s="10">
        <f t="shared" si="0"/>
        <v>4</v>
      </c>
      <c r="P59" s="11">
        <v>0</v>
      </c>
      <c r="Q59" s="11">
        <v>1</v>
      </c>
      <c r="R59" s="11">
        <v>0</v>
      </c>
      <c r="S59" s="11">
        <v>0</v>
      </c>
      <c r="T59" s="12">
        <v>4750</v>
      </c>
      <c r="U59" s="12">
        <v>2033</v>
      </c>
      <c r="V59" s="15">
        <v>69813</v>
      </c>
      <c r="W59" s="13">
        <f t="shared" si="1"/>
        <v>2.3364485981308412</v>
      </c>
      <c r="X59" s="12">
        <v>1.7</v>
      </c>
      <c r="Y59" s="12">
        <f t="shared" si="4"/>
        <v>1700</v>
      </c>
      <c r="Z59" s="13">
        <f t="shared" si="5"/>
        <v>0.35789473684210527</v>
      </c>
    </row>
    <row r="60" spans="1:26">
      <c r="A60" s="1" t="s">
        <v>140</v>
      </c>
      <c r="B60" s="1">
        <v>18.5782201931105</v>
      </c>
      <c r="C60" s="1">
        <v>98.911212064762296</v>
      </c>
      <c r="D60" s="1" t="s">
        <v>141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10">
        <v>0</v>
      </c>
      <c r="K60" s="10">
        <v>0</v>
      </c>
      <c r="L60" s="10">
        <v>0</v>
      </c>
      <c r="M60" s="10">
        <v>1</v>
      </c>
      <c r="N60" s="10">
        <v>0</v>
      </c>
      <c r="O60" s="10">
        <f t="shared" si="0"/>
        <v>5</v>
      </c>
      <c r="P60" s="11">
        <v>0</v>
      </c>
      <c r="Q60" s="11">
        <v>1</v>
      </c>
      <c r="R60" s="11">
        <v>0</v>
      </c>
      <c r="S60" s="11">
        <v>0</v>
      </c>
      <c r="T60" s="12">
        <v>3375</v>
      </c>
      <c r="U60" s="12">
        <v>1275</v>
      </c>
      <c r="V60" s="15" t="s">
        <v>28</v>
      </c>
      <c r="W60" s="13">
        <f t="shared" si="1"/>
        <v>2.6470588235294117</v>
      </c>
      <c r="X60" s="12">
        <v>0.73</v>
      </c>
      <c r="Y60" s="12">
        <f t="shared" si="4"/>
        <v>730</v>
      </c>
      <c r="Z60" s="13">
        <f t="shared" si="5"/>
        <v>0.21629629629629629</v>
      </c>
    </row>
    <row r="61" spans="1:26">
      <c r="A61" s="1" t="s">
        <v>142</v>
      </c>
      <c r="B61" s="1">
        <v>18.7617157941012</v>
      </c>
      <c r="C61" s="1">
        <v>99.141127482209995</v>
      </c>
      <c r="D61" s="1" t="s">
        <v>143</v>
      </c>
      <c r="E61" s="9">
        <v>0</v>
      </c>
      <c r="F61" s="9">
        <v>0</v>
      </c>
      <c r="G61" s="9">
        <v>0</v>
      </c>
      <c r="H61" s="9">
        <v>0</v>
      </c>
      <c r="I61" s="9">
        <v>1</v>
      </c>
      <c r="J61" s="10">
        <v>0</v>
      </c>
      <c r="K61" s="10">
        <v>0</v>
      </c>
      <c r="L61" s="10">
        <v>0</v>
      </c>
      <c r="M61" s="10">
        <v>1</v>
      </c>
      <c r="N61" s="10">
        <v>0</v>
      </c>
      <c r="O61" s="10">
        <f t="shared" si="0"/>
        <v>5</v>
      </c>
      <c r="P61" s="11">
        <v>0</v>
      </c>
      <c r="Q61" s="11">
        <v>1</v>
      </c>
      <c r="R61" s="11">
        <v>0</v>
      </c>
      <c r="S61" s="11">
        <v>0</v>
      </c>
      <c r="T61" s="12">
        <v>6417</v>
      </c>
      <c r="U61" s="12">
        <v>4004</v>
      </c>
      <c r="V61" s="15" t="s">
        <v>28</v>
      </c>
      <c r="W61" s="13">
        <f t="shared" si="1"/>
        <v>1.6026473526473526</v>
      </c>
      <c r="X61" s="12">
        <v>6</v>
      </c>
      <c r="Y61" s="12">
        <f t="shared" si="4"/>
        <v>6000</v>
      </c>
      <c r="Z61" s="13">
        <f t="shared" si="5"/>
        <v>0.93501636278634881</v>
      </c>
    </row>
    <row r="62" spans="1:26">
      <c r="A62" s="1" t="s">
        <v>144</v>
      </c>
      <c r="B62" s="1">
        <v>19.138158903766101</v>
      </c>
      <c r="C62" s="1">
        <v>98.931415083367298</v>
      </c>
      <c r="D62" s="1" t="s">
        <v>145</v>
      </c>
      <c r="E62" s="9">
        <v>0</v>
      </c>
      <c r="F62" s="9">
        <v>0</v>
      </c>
      <c r="G62" s="9">
        <v>0</v>
      </c>
      <c r="H62" s="9">
        <v>0</v>
      </c>
      <c r="I62" s="9">
        <v>1</v>
      </c>
      <c r="J62" s="10">
        <v>0</v>
      </c>
      <c r="K62" s="10">
        <v>0</v>
      </c>
      <c r="L62" s="10">
        <v>1</v>
      </c>
      <c r="M62" s="10">
        <v>0</v>
      </c>
      <c r="N62" s="10">
        <v>0</v>
      </c>
      <c r="O62" s="10">
        <f t="shared" si="0"/>
        <v>4</v>
      </c>
      <c r="P62" s="11">
        <v>0</v>
      </c>
      <c r="Q62" s="11">
        <v>1</v>
      </c>
      <c r="R62" s="11">
        <v>0</v>
      </c>
      <c r="S62" s="11">
        <v>0</v>
      </c>
      <c r="T62" s="12">
        <v>4980</v>
      </c>
      <c r="U62" s="12">
        <v>1187</v>
      </c>
      <c r="V62" s="15" t="s">
        <v>28</v>
      </c>
      <c r="W62" s="13">
        <f t="shared" si="1"/>
        <v>4.1954507160909857</v>
      </c>
      <c r="X62" s="12">
        <v>0.75</v>
      </c>
      <c r="Y62" s="12">
        <f t="shared" si="4"/>
        <v>750</v>
      </c>
      <c r="Z62" s="13">
        <f t="shared" si="5"/>
        <v>0.15060240963855423</v>
      </c>
    </row>
    <row r="63" spans="1:26">
      <c r="A63" s="1" t="s">
        <v>146</v>
      </c>
      <c r="B63" s="1">
        <v>18.843735913363599</v>
      </c>
      <c r="C63" s="1">
        <v>99.137216796291497</v>
      </c>
      <c r="D63" s="1" t="s">
        <v>147</v>
      </c>
      <c r="E63" s="9">
        <v>0</v>
      </c>
      <c r="F63" s="9">
        <v>0</v>
      </c>
      <c r="G63" s="9">
        <v>0</v>
      </c>
      <c r="H63" s="9">
        <v>0</v>
      </c>
      <c r="I63" s="9">
        <v>1</v>
      </c>
      <c r="J63" s="10">
        <v>0</v>
      </c>
      <c r="K63" s="10">
        <v>0</v>
      </c>
      <c r="L63" s="10">
        <v>1</v>
      </c>
      <c r="M63" s="10">
        <v>0</v>
      </c>
      <c r="N63" s="10">
        <v>0</v>
      </c>
      <c r="O63" s="10">
        <f t="shared" si="0"/>
        <v>4</v>
      </c>
      <c r="P63" s="11">
        <v>0</v>
      </c>
      <c r="Q63" s="11">
        <v>1</v>
      </c>
      <c r="R63" s="11">
        <v>0</v>
      </c>
      <c r="S63" s="11">
        <v>0</v>
      </c>
      <c r="T63" s="12">
        <v>4259</v>
      </c>
      <c r="U63" s="12">
        <v>2008</v>
      </c>
      <c r="V63" s="15">
        <v>95683</v>
      </c>
      <c r="W63" s="13">
        <f t="shared" si="1"/>
        <v>2.1210159362549801</v>
      </c>
      <c r="X63" s="12" t="s">
        <v>28</v>
      </c>
      <c r="Y63" s="12" t="s">
        <v>28</v>
      </c>
      <c r="Z63" s="13" t="s">
        <v>28</v>
      </c>
    </row>
    <row r="64" spans="1:26">
      <c r="A64" s="1" t="s">
        <v>148</v>
      </c>
      <c r="B64" s="1">
        <v>18.896768540055799</v>
      </c>
      <c r="C64" s="1">
        <v>98.976744212550003</v>
      </c>
      <c r="D64" s="1" t="s">
        <v>149</v>
      </c>
      <c r="E64" s="9">
        <v>0</v>
      </c>
      <c r="F64" s="9">
        <v>0</v>
      </c>
      <c r="G64" s="9">
        <v>0</v>
      </c>
      <c r="H64" s="9">
        <v>0</v>
      </c>
      <c r="I64" s="9">
        <v>1</v>
      </c>
      <c r="J64" s="10">
        <v>0</v>
      </c>
      <c r="K64" s="10">
        <v>0</v>
      </c>
      <c r="L64" s="10">
        <v>1</v>
      </c>
      <c r="M64" s="10">
        <v>0</v>
      </c>
      <c r="N64" s="10">
        <v>0</v>
      </c>
      <c r="O64" s="10">
        <f t="shared" si="0"/>
        <v>4</v>
      </c>
      <c r="P64" s="11">
        <v>0</v>
      </c>
      <c r="Q64" s="11">
        <v>1</v>
      </c>
      <c r="R64" s="11">
        <v>0</v>
      </c>
      <c r="S64" s="11">
        <v>0</v>
      </c>
      <c r="T64" s="12">
        <v>6534</v>
      </c>
      <c r="U64" s="12">
        <v>3231</v>
      </c>
      <c r="V64" s="15">
        <v>72000</v>
      </c>
      <c r="W64" s="13">
        <f t="shared" si="1"/>
        <v>2.0222841225626742</v>
      </c>
      <c r="X64" s="12">
        <v>5</v>
      </c>
      <c r="Y64" s="12">
        <f t="shared" ref="Y64:Y71" si="6">1000*X64</f>
        <v>5000</v>
      </c>
      <c r="Z64" s="13">
        <f t="shared" ref="Z64:Z71" si="7">Y64/T64</f>
        <v>0.76522803795531069</v>
      </c>
    </row>
    <row r="65" spans="1:26">
      <c r="A65" s="1" t="s">
        <v>150</v>
      </c>
      <c r="B65" s="1">
        <v>18.9601030612566</v>
      </c>
      <c r="C65" s="1">
        <v>98.916905071151007</v>
      </c>
      <c r="D65" s="1" t="s">
        <v>151</v>
      </c>
      <c r="E65" s="9">
        <v>0</v>
      </c>
      <c r="F65" s="9">
        <v>0</v>
      </c>
      <c r="G65" s="9">
        <v>0</v>
      </c>
      <c r="H65" s="9">
        <v>0</v>
      </c>
      <c r="I65" s="9">
        <v>1</v>
      </c>
      <c r="J65" s="10">
        <v>0</v>
      </c>
      <c r="K65" s="10">
        <v>0</v>
      </c>
      <c r="L65" s="10">
        <v>0</v>
      </c>
      <c r="M65" s="10">
        <v>1</v>
      </c>
      <c r="N65" s="10">
        <v>0</v>
      </c>
      <c r="O65" s="10">
        <f t="shared" si="0"/>
        <v>5</v>
      </c>
      <c r="P65" s="11">
        <v>0</v>
      </c>
      <c r="Q65" s="11">
        <v>1</v>
      </c>
      <c r="R65" s="11">
        <v>0</v>
      </c>
      <c r="S65" s="11">
        <v>0</v>
      </c>
      <c r="T65" s="12">
        <v>4796</v>
      </c>
      <c r="U65" s="12">
        <v>3033</v>
      </c>
      <c r="V65" s="15">
        <v>353000</v>
      </c>
      <c r="W65" s="13">
        <f t="shared" si="1"/>
        <v>1.5812726673260797</v>
      </c>
      <c r="X65" s="12">
        <v>1</v>
      </c>
      <c r="Y65" s="12">
        <f t="shared" si="6"/>
        <v>1000</v>
      </c>
      <c r="Z65" s="13">
        <f t="shared" si="7"/>
        <v>0.2085070892410342</v>
      </c>
    </row>
    <row r="66" spans="1:26">
      <c r="A66" s="1" t="s">
        <v>152</v>
      </c>
      <c r="B66" s="1">
        <v>19.388377324140599</v>
      </c>
      <c r="C66" s="1">
        <v>98.714516824556</v>
      </c>
      <c r="D66" s="1" t="s">
        <v>153</v>
      </c>
      <c r="E66" s="9">
        <v>0</v>
      </c>
      <c r="F66" s="9">
        <v>0</v>
      </c>
      <c r="G66" s="9">
        <v>0</v>
      </c>
      <c r="H66" s="9">
        <v>0</v>
      </c>
      <c r="I66" s="9">
        <v>1</v>
      </c>
      <c r="J66" s="10">
        <v>0</v>
      </c>
      <c r="K66" s="10">
        <v>0</v>
      </c>
      <c r="L66" s="10">
        <v>0</v>
      </c>
      <c r="M66" s="10">
        <v>1</v>
      </c>
      <c r="N66" s="10">
        <v>0</v>
      </c>
      <c r="O66" s="10">
        <f t="shared" ref="O66:O129" si="8">IF(N66=1,1,IF(J66=1,2,IF(K66=1,3,IF(L66=1,4,IF(M66=1,5,"NaN")))))</f>
        <v>5</v>
      </c>
      <c r="P66" s="11">
        <v>0</v>
      </c>
      <c r="Q66" s="11">
        <v>0</v>
      </c>
      <c r="R66" s="11">
        <v>1</v>
      </c>
      <c r="S66" s="11">
        <v>0</v>
      </c>
      <c r="T66" s="12">
        <v>3940</v>
      </c>
      <c r="U66" s="12">
        <v>1533</v>
      </c>
      <c r="V66" s="15">
        <v>50000</v>
      </c>
      <c r="W66" s="13">
        <f t="shared" ref="W66:W129" si="9">T66/U66</f>
        <v>2.5701239399869538</v>
      </c>
      <c r="X66" s="12">
        <v>7.88</v>
      </c>
      <c r="Y66" s="12">
        <f t="shared" si="6"/>
        <v>7880</v>
      </c>
      <c r="Z66" s="13">
        <f t="shared" si="7"/>
        <v>2</v>
      </c>
    </row>
    <row r="67" spans="1:26">
      <c r="A67" s="1" t="s">
        <v>154</v>
      </c>
      <c r="B67" s="1">
        <v>18.848325627300099</v>
      </c>
      <c r="C67" s="1">
        <v>98.568067582958307</v>
      </c>
      <c r="D67" s="1" t="s">
        <v>155</v>
      </c>
      <c r="E67" s="9">
        <v>0</v>
      </c>
      <c r="F67" s="9">
        <v>0</v>
      </c>
      <c r="G67" s="9">
        <v>0</v>
      </c>
      <c r="H67" s="9">
        <v>0</v>
      </c>
      <c r="I67" s="9">
        <v>1</v>
      </c>
      <c r="J67" s="10">
        <v>0</v>
      </c>
      <c r="K67" s="10">
        <v>0</v>
      </c>
      <c r="L67" s="10">
        <v>0</v>
      </c>
      <c r="M67" s="10">
        <v>1</v>
      </c>
      <c r="N67" s="10">
        <v>0</v>
      </c>
      <c r="O67" s="10">
        <f t="shared" si="8"/>
        <v>5</v>
      </c>
      <c r="P67" s="11">
        <v>0</v>
      </c>
      <c r="Q67" s="11">
        <v>1</v>
      </c>
      <c r="R67" s="11">
        <v>0</v>
      </c>
      <c r="S67" s="11">
        <v>0</v>
      </c>
      <c r="T67" s="12">
        <v>8300</v>
      </c>
      <c r="U67" s="12">
        <v>2267</v>
      </c>
      <c r="V67" s="15">
        <v>48260</v>
      </c>
      <c r="W67" s="13">
        <f t="shared" si="9"/>
        <v>3.6612262902514336</v>
      </c>
      <c r="X67" s="12">
        <v>1.3</v>
      </c>
      <c r="Y67" s="12">
        <f t="shared" si="6"/>
        <v>1300</v>
      </c>
      <c r="Z67" s="13">
        <f t="shared" si="7"/>
        <v>0.15662650602409639</v>
      </c>
    </row>
    <row r="68" spans="1:26">
      <c r="A68" s="1" t="s">
        <v>156</v>
      </c>
      <c r="B68" s="1">
        <v>18.7429411156443</v>
      </c>
      <c r="C68" s="1">
        <v>99.060672883590698</v>
      </c>
      <c r="D68" s="1" t="s">
        <v>157</v>
      </c>
      <c r="E68" s="9">
        <v>0</v>
      </c>
      <c r="F68" s="9">
        <v>0</v>
      </c>
      <c r="G68" s="9">
        <v>0</v>
      </c>
      <c r="H68" s="9">
        <v>0</v>
      </c>
      <c r="I68" s="9">
        <v>1</v>
      </c>
      <c r="J68" s="10">
        <v>0</v>
      </c>
      <c r="K68" s="10">
        <v>0</v>
      </c>
      <c r="L68" s="10">
        <v>1</v>
      </c>
      <c r="M68" s="10">
        <v>0</v>
      </c>
      <c r="N68" s="10">
        <v>0</v>
      </c>
      <c r="O68" s="10">
        <f t="shared" si="8"/>
        <v>4</v>
      </c>
      <c r="P68" s="11">
        <v>0</v>
      </c>
      <c r="Q68" s="11">
        <v>1</v>
      </c>
      <c r="R68" s="11">
        <v>0</v>
      </c>
      <c r="S68" s="11">
        <v>0</v>
      </c>
      <c r="T68" s="12">
        <v>4878</v>
      </c>
      <c r="U68" s="12">
        <v>2333</v>
      </c>
      <c r="V68" s="15">
        <v>102637</v>
      </c>
      <c r="W68" s="13">
        <f t="shared" si="9"/>
        <v>2.0908701243034717</v>
      </c>
      <c r="X68" s="12">
        <v>3.01</v>
      </c>
      <c r="Y68" s="12">
        <f t="shared" si="6"/>
        <v>3010</v>
      </c>
      <c r="Z68" s="13">
        <f t="shared" si="7"/>
        <v>0.61705617056170559</v>
      </c>
    </row>
    <row r="69" spans="1:26">
      <c r="A69" s="1" t="s">
        <v>158</v>
      </c>
      <c r="B69" s="1">
        <v>18.633098053300099</v>
      </c>
      <c r="C69" s="1">
        <v>98.851269303395398</v>
      </c>
      <c r="D69" s="1" t="s">
        <v>159</v>
      </c>
      <c r="E69" s="9">
        <v>0</v>
      </c>
      <c r="F69" s="9">
        <v>0</v>
      </c>
      <c r="G69" s="9">
        <v>0</v>
      </c>
      <c r="H69" s="9">
        <v>0</v>
      </c>
      <c r="I69" s="9">
        <v>1</v>
      </c>
      <c r="J69" s="10">
        <v>0</v>
      </c>
      <c r="K69" s="10">
        <v>0</v>
      </c>
      <c r="L69" s="10">
        <v>1</v>
      </c>
      <c r="M69" s="10">
        <v>0</v>
      </c>
      <c r="N69" s="10">
        <v>0</v>
      </c>
      <c r="O69" s="10">
        <f t="shared" si="8"/>
        <v>4</v>
      </c>
      <c r="P69" s="11">
        <v>0</v>
      </c>
      <c r="Q69" s="11">
        <v>1</v>
      </c>
      <c r="R69" s="11">
        <v>0</v>
      </c>
      <c r="S69" s="11">
        <v>0</v>
      </c>
      <c r="T69" s="12">
        <v>6418</v>
      </c>
      <c r="U69" s="12">
        <v>2606</v>
      </c>
      <c r="V69" s="15" t="s">
        <v>28</v>
      </c>
      <c r="W69" s="13">
        <f t="shared" si="9"/>
        <v>2.4627782041442825</v>
      </c>
      <c r="X69" s="12">
        <v>2.2400000000000002</v>
      </c>
      <c r="Y69" s="12">
        <f t="shared" si="6"/>
        <v>2240</v>
      </c>
      <c r="Z69" s="13">
        <f t="shared" si="7"/>
        <v>0.34901838578996575</v>
      </c>
    </row>
    <row r="70" spans="1:26">
      <c r="A70" s="1" t="s">
        <v>160</v>
      </c>
      <c r="B70" s="1">
        <v>19.0142866962955</v>
      </c>
      <c r="C70" s="1">
        <v>98.970358023323698</v>
      </c>
      <c r="D70" s="1" t="s">
        <v>161</v>
      </c>
      <c r="E70" s="9">
        <v>0</v>
      </c>
      <c r="F70" s="9">
        <v>0</v>
      </c>
      <c r="G70" s="9">
        <v>0</v>
      </c>
      <c r="H70" s="9">
        <v>0</v>
      </c>
      <c r="I70" s="9">
        <v>1</v>
      </c>
      <c r="J70" s="10">
        <v>0</v>
      </c>
      <c r="K70" s="10">
        <v>0</v>
      </c>
      <c r="L70" s="10">
        <v>1</v>
      </c>
      <c r="M70" s="10">
        <v>0</v>
      </c>
      <c r="N70" s="10">
        <v>0</v>
      </c>
      <c r="O70" s="10">
        <f t="shared" si="8"/>
        <v>4</v>
      </c>
      <c r="P70" s="11">
        <v>0</v>
      </c>
      <c r="Q70" s="11">
        <v>1</v>
      </c>
      <c r="R70" s="11">
        <v>0</v>
      </c>
      <c r="S70" s="11">
        <v>0</v>
      </c>
      <c r="T70" s="12">
        <v>8103</v>
      </c>
      <c r="U70" s="12">
        <v>3893</v>
      </c>
      <c r="V70" s="15">
        <v>156130.04999999999</v>
      </c>
      <c r="W70" s="13">
        <f t="shared" si="9"/>
        <v>2.0814282044695607</v>
      </c>
      <c r="X70" s="12">
        <v>4.7</v>
      </c>
      <c r="Y70" s="12">
        <f t="shared" si="6"/>
        <v>4700</v>
      </c>
      <c r="Z70" s="13">
        <f t="shared" si="7"/>
        <v>0.58003208688140195</v>
      </c>
    </row>
    <row r="71" spans="1:26">
      <c r="A71" s="1" t="s">
        <v>162</v>
      </c>
      <c r="B71" s="1">
        <v>18.824570691137101</v>
      </c>
      <c r="C71" s="1">
        <v>99.120967763367702</v>
      </c>
      <c r="D71" s="1" t="s">
        <v>163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  <c r="J71" s="10">
        <v>0</v>
      </c>
      <c r="K71" s="10">
        <v>0</v>
      </c>
      <c r="L71" s="10">
        <v>1</v>
      </c>
      <c r="M71" s="10">
        <v>0</v>
      </c>
      <c r="N71" s="10">
        <v>0</v>
      </c>
      <c r="O71" s="10">
        <f t="shared" si="8"/>
        <v>4</v>
      </c>
      <c r="P71" s="11">
        <v>0</v>
      </c>
      <c r="Q71" s="11">
        <v>1</v>
      </c>
      <c r="R71" s="11">
        <v>0</v>
      </c>
      <c r="S71" s="11">
        <v>0</v>
      </c>
      <c r="T71" s="12">
        <v>4467</v>
      </c>
      <c r="U71" s="12">
        <v>1885</v>
      </c>
      <c r="V71" s="15">
        <v>120000</v>
      </c>
      <c r="W71" s="13">
        <f t="shared" si="9"/>
        <v>2.3697612732095492</v>
      </c>
      <c r="X71" s="12">
        <v>3.5</v>
      </c>
      <c r="Y71" s="12">
        <f t="shared" si="6"/>
        <v>3500</v>
      </c>
      <c r="Z71" s="13">
        <f t="shared" si="7"/>
        <v>0.78352361764047462</v>
      </c>
    </row>
    <row r="72" spans="1:26">
      <c r="A72" s="1" t="s">
        <v>164</v>
      </c>
      <c r="B72" s="1">
        <v>19.9165457713328</v>
      </c>
      <c r="C72" s="1">
        <v>99.158844042090195</v>
      </c>
      <c r="D72" s="1" t="s">
        <v>165</v>
      </c>
      <c r="E72" s="9">
        <v>0</v>
      </c>
      <c r="F72" s="9">
        <v>0</v>
      </c>
      <c r="G72" s="9">
        <v>0</v>
      </c>
      <c r="H72" s="9">
        <v>0</v>
      </c>
      <c r="I72" s="9">
        <v>1</v>
      </c>
      <c r="J72" s="10">
        <v>0</v>
      </c>
      <c r="K72" s="10">
        <v>0</v>
      </c>
      <c r="L72" s="10">
        <v>0</v>
      </c>
      <c r="M72" s="10">
        <v>1</v>
      </c>
      <c r="N72" s="10">
        <v>0</v>
      </c>
      <c r="O72" s="10">
        <f t="shared" si="8"/>
        <v>5</v>
      </c>
      <c r="P72" s="11">
        <v>0</v>
      </c>
      <c r="Q72" s="11">
        <v>1</v>
      </c>
      <c r="R72" s="11">
        <v>0</v>
      </c>
      <c r="S72" s="11">
        <v>0</v>
      </c>
      <c r="T72" s="12">
        <v>20870</v>
      </c>
      <c r="U72" s="12">
        <v>5433</v>
      </c>
      <c r="V72" s="15" t="s">
        <v>28</v>
      </c>
      <c r="W72" s="13">
        <f t="shared" si="9"/>
        <v>3.8413399595067181</v>
      </c>
      <c r="X72" s="12" t="s">
        <v>28</v>
      </c>
      <c r="Y72" s="12" t="s">
        <v>28</v>
      </c>
      <c r="Z72" s="13" t="s">
        <v>28</v>
      </c>
    </row>
    <row r="73" spans="1:26">
      <c r="A73" s="1" t="s">
        <v>166</v>
      </c>
      <c r="B73" s="1">
        <v>18.019404983691601</v>
      </c>
      <c r="C73" s="1">
        <v>98.670715426781797</v>
      </c>
      <c r="D73" s="1" t="s">
        <v>167</v>
      </c>
      <c r="E73" s="9">
        <v>0</v>
      </c>
      <c r="F73" s="9">
        <v>0</v>
      </c>
      <c r="G73" s="9">
        <v>0</v>
      </c>
      <c r="H73" s="9">
        <v>0</v>
      </c>
      <c r="I73" s="9">
        <v>1</v>
      </c>
      <c r="J73" s="10">
        <v>0</v>
      </c>
      <c r="K73" s="10">
        <v>0</v>
      </c>
      <c r="L73" s="10">
        <v>0</v>
      </c>
      <c r="M73" s="10">
        <v>1</v>
      </c>
      <c r="N73" s="10">
        <v>0</v>
      </c>
      <c r="O73" s="10">
        <f t="shared" si="8"/>
        <v>5</v>
      </c>
      <c r="P73" s="11">
        <v>0</v>
      </c>
      <c r="Q73" s="11">
        <v>1</v>
      </c>
      <c r="R73" s="11">
        <v>0</v>
      </c>
      <c r="S73" s="11">
        <v>0</v>
      </c>
      <c r="T73" s="12">
        <v>5020</v>
      </c>
      <c r="U73" s="12">
        <v>1827</v>
      </c>
      <c r="V73" s="15" t="s">
        <v>28</v>
      </c>
      <c r="W73" s="13">
        <f t="shared" si="9"/>
        <v>2.7476737821565407</v>
      </c>
      <c r="X73" s="12" t="s">
        <v>28</v>
      </c>
      <c r="Y73" s="12" t="s">
        <v>28</v>
      </c>
      <c r="Z73" s="13" t="s">
        <v>28</v>
      </c>
    </row>
    <row r="74" spans="1:26">
      <c r="A74" s="1" t="s">
        <v>168</v>
      </c>
      <c r="B74" s="1">
        <v>18.691598723179599</v>
      </c>
      <c r="C74" s="1">
        <v>98.929861254593405</v>
      </c>
      <c r="D74" s="1" t="s">
        <v>101</v>
      </c>
      <c r="E74" s="9">
        <v>0</v>
      </c>
      <c r="F74" s="9">
        <v>0</v>
      </c>
      <c r="G74" s="9">
        <v>0</v>
      </c>
      <c r="H74" s="9">
        <v>0</v>
      </c>
      <c r="I74" s="9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f t="shared" si="8"/>
        <v>4</v>
      </c>
      <c r="P74" s="11">
        <v>0</v>
      </c>
      <c r="Q74" s="11">
        <v>1</v>
      </c>
      <c r="R74" s="11">
        <v>0</v>
      </c>
      <c r="S74" s="11">
        <v>0</v>
      </c>
      <c r="T74" s="12">
        <v>11356</v>
      </c>
      <c r="U74" s="12">
        <v>6463</v>
      </c>
      <c r="V74" s="15">
        <v>48072.36</v>
      </c>
      <c r="W74" s="13">
        <f t="shared" si="9"/>
        <v>1.7570787559956675</v>
      </c>
      <c r="X74" s="12">
        <v>5</v>
      </c>
      <c r="Y74" s="12">
        <f>1000*X74</f>
        <v>5000</v>
      </c>
      <c r="Z74" s="13">
        <f>Y74/T74</f>
        <v>0.44029587883057414</v>
      </c>
    </row>
    <row r="75" spans="1:26">
      <c r="A75" s="1" t="s">
        <v>169</v>
      </c>
      <c r="B75" s="1">
        <v>18.6778900681593</v>
      </c>
      <c r="C75" s="1">
        <v>98.977206877117297</v>
      </c>
      <c r="D75" s="1" t="s">
        <v>170</v>
      </c>
      <c r="E75" s="9">
        <v>0</v>
      </c>
      <c r="F75" s="9">
        <v>0</v>
      </c>
      <c r="G75" s="9">
        <v>0</v>
      </c>
      <c r="H75" s="9">
        <v>0</v>
      </c>
      <c r="I75" s="9">
        <v>1</v>
      </c>
      <c r="J75" s="10">
        <v>0</v>
      </c>
      <c r="K75" s="10">
        <v>0</v>
      </c>
      <c r="L75" s="10">
        <v>0</v>
      </c>
      <c r="M75" s="10">
        <v>1</v>
      </c>
      <c r="N75" s="10">
        <v>0</v>
      </c>
      <c r="O75" s="10">
        <f t="shared" si="8"/>
        <v>5</v>
      </c>
      <c r="P75" s="11">
        <v>0</v>
      </c>
      <c r="Q75" s="11">
        <v>1</v>
      </c>
      <c r="R75" s="11">
        <v>0</v>
      </c>
      <c r="S75" s="11">
        <v>0</v>
      </c>
      <c r="T75" s="12">
        <v>2479</v>
      </c>
      <c r="U75" s="12">
        <v>1163</v>
      </c>
      <c r="V75" s="15" t="s">
        <v>28</v>
      </c>
      <c r="W75" s="13">
        <f t="shared" si="9"/>
        <v>2.1315563198624248</v>
      </c>
      <c r="X75" s="12">
        <v>2.5910000000000002</v>
      </c>
      <c r="Y75" s="12">
        <f>1000*X75</f>
        <v>2591</v>
      </c>
      <c r="Z75" s="13">
        <f>Y75/T75</f>
        <v>1.0451795078660751</v>
      </c>
    </row>
    <row r="76" spans="1:26">
      <c r="A76" s="1" t="s">
        <v>171</v>
      </c>
      <c r="B76" s="1">
        <v>18.0711553892429</v>
      </c>
      <c r="C76" s="1">
        <v>98.552273864147296</v>
      </c>
      <c r="D76" s="1" t="s">
        <v>172</v>
      </c>
      <c r="E76" s="9">
        <v>0</v>
      </c>
      <c r="F76" s="9">
        <v>0</v>
      </c>
      <c r="G76" s="9">
        <v>0</v>
      </c>
      <c r="H76" s="9">
        <v>0</v>
      </c>
      <c r="I76" s="9">
        <v>1</v>
      </c>
      <c r="J76" s="10">
        <v>0</v>
      </c>
      <c r="K76" s="10">
        <v>0</v>
      </c>
      <c r="L76" s="10">
        <v>0</v>
      </c>
      <c r="M76" s="10">
        <v>1</v>
      </c>
      <c r="N76" s="10">
        <v>0</v>
      </c>
      <c r="O76" s="10">
        <f t="shared" si="8"/>
        <v>5</v>
      </c>
      <c r="P76" s="11">
        <v>0</v>
      </c>
      <c r="Q76" s="11">
        <v>1</v>
      </c>
      <c r="R76" s="11">
        <v>0</v>
      </c>
      <c r="S76" s="11">
        <v>0</v>
      </c>
      <c r="T76" s="12">
        <v>4686</v>
      </c>
      <c r="U76" s="12">
        <v>1694</v>
      </c>
      <c r="V76" s="15" t="s">
        <v>28</v>
      </c>
      <c r="W76" s="13">
        <f t="shared" si="9"/>
        <v>2.7662337662337664</v>
      </c>
      <c r="X76" s="12">
        <v>1</v>
      </c>
      <c r="Y76" s="12">
        <f>1000*X76</f>
        <v>1000</v>
      </c>
      <c r="Z76" s="13">
        <f>Y76/T76</f>
        <v>0.21340162185232608</v>
      </c>
    </row>
    <row r="77" spans="1:26">
      <c r="A77" s="1" t="s">
        <v>173</v>
      </c>
      <c r="B77" s="1">
        <v>18.736583454800599</v>
      </c>
      <c r="C77" s="1">
        <v>99.163958832996201</v>
      </c>
      <c r="D77" s="1" t="s">
        <v>174</v>
      </c>
      <c r="E77" s="9">
        <v>0</v>
      </c>
      <c r="F77" s="9">
        <v>0</v>
      </c>
      <c r="G77" s="9">
        <v>0</v>
      </c>
      <c r="H77" s="9">
        <v>0</v>
      </c>
      <c r="I77" s="9">
        <v>1</v>
      </c>
      <c r="J77" s="10">
        <v>0</v>
      </c>
      <c r="K77" s="10">
        <v>0</v>
      </c>
      <c r="L77" s="10">
        <v>0</v>
      </c>
      <c r="M77" s="10">
        <v>1</v>
      </c>
      <c r="N77" s="10">
        <v>0</v>
      </c>
      <c r="O77" s="10">
        <f t="shared" si="8"/>
        <v>5</v>
      </c>
      <c r="P77" s="11">
        <v>0</v>
      </c>
      <c r="Q77" s="11">
        <v>0</v>
      </c>
      <c r="R77" s="11">
        <v>0</v>
      </c>
      <c r="S77" s="11">
        <v>1</v>
      </c>
      <c r="T77" s="12">
        <v>4993</v>
      </c>
      <c r="U77" s="12">
        <v>2497</v>
      </c>
      <c r="V77" s="15" t="s">
        <v>28</v>
      </c>
      <c r="W77" s="13">
        <f t="shared" si="9"/>
        <v>1.999599519423308</v>
      </c>
      <c r="X77" s="12">
        <v>2.5099999999999998</v>
      </c>
      <c r="Y77" s="12">
        <f>1000*X77</f>
        <v>2510</v>
      </c>
      <c r="Z77" s="13">
        <f>Y77/T77</f>
        <v>0.50270378529941917</v>
      </c>
    </row>
    <row r="78" spans="1:26">
      <c r="A78" s="1" t="s">
        <v>175</v>
      </c>
      <c r="B78" s="1">
        <v>18.653681944608</v>
      </c>
      <c r="C78" s="1">
        <v>99.038706182543393</v>
      </c>
      <c r="D78" s="1" t="s">
        <v>176</v>
      </c>
      <c r="E78" s="9">
        <v>0</v>
      </c>
      <c r="F78" s="9">
        <v>0</v>
      </c>
      <c r="G78" s="9">
        <v>0</v>
      </c>
      <c r="H78" s="9">
        <v>0</v>
      </c>
      <c r="I78" s="9">
        <v>1</v>
      </c>
      <c r="J78" s="10">
        <v>0</v>
      </c>
      <c r="K78" s="10">
        <v>0</v>
      </c>
      <c r="L78" s="10">
        <v>1</v>
      </c>
      <c r="M78" s="10">
        <v>0</v>
      </c>
      <c r="N78" s="10">
        <v>0</v>
      </c>
      <c r="O78" s="10">
        <f t="shared" si="8"/>
        <v>4</v>
      </c>
      <c r="P78" s="11">
        <v>0</v>
      </c>
      <c r="Q78" s="11">
        <v>1</v>
      </c>
      <c r="R78" s="11">
        <v>1</v>
      </c>
      <c r="S78" s="11">
        <v>0</v>
      </c>
      <c r="T78" s="12">
        <v>12866</v>
      </c>
      <c r="U78" s="12">
        <v>5930</v>
      </c>
      <c r="V78" s="15">
        <v>92663.6</v>
      </c>
      <c r="W78" s="13">
        <f t="shared" si="9"/>
        <v>2.1696458684654298</v>
      </c>
      <c r="X78" s="12">
        <v>6.2</v>
      </c>
      <c r="Y78" s="12">
        <f>1000*X78</f>
        <v>6200</v>
      </c>
      <c r="Z78" s="13">
        <f>Y78/T78</f>
        <v>0.48189025338100422</v>
      </c>
    </row>
    <row r="79" spans="1:26">
      <c r="A79" s="1" t="s">
        <v>177</v>
      </c>
      <c r="B79" s="1">
        <v>18.6162099342014</v>
      </c>
      <c r="C79" s="1">
        <v>98.951619645893899</v>
      </c>
      <c r="D79" s="1" t="s">
        <v>178</v>
      </c>
      <c r="E79" s="9">
        <v>0</v>
      </c>
      <c r="F79" s="9">
        <v>0</v>
      </c>
      <c r="G79" s="9">
        <v>0</v>
      </c>
      <c r="H79" s="9">
        <v>0</v>
      </c>
      <c r="I79" s="9">
        <v>1</v>
      </c>
      <c r="J79" s="10">
        <v>0</v>
      </c>
      <c r="K79" s="10">
        <v>0</v>
      </c>
      <c r="L79" s="10">
        <v>1</v>
      </c>
      <c r="M79" s="10">
        <v>0</v>
      </c>
      <c r="N79" s="10">
        <v>0</v>
      </c>
      <c r="O79" s="10">
        <f t="shared" si="8"/>
        <v>4</v>
      </c>
      <c r="P79" s="11">
        <v>0</v>
      </c>
      <c r="Q79" s="11">
        <v>1</v>
      </c>
      <c r="R79" s="11">
        <v>0</v>
      </c>
      <c r="S79" s="11">
        <v>0</v>
      </c>
      <c r="T79" s="12">
        <v>8419</v>
      </c>
      <c r="U79" s="12">
        <v>3526</v>
      </c>
      <c r="V79" s="15" t="s">
        <v>28</v>
      </c>
      <c r="W79" s="13">
        <f t="shared" si="9"/>
        <v>2.3876914350538856</v>
      </c>
      <c r="X79" s="12" t="s">
        <v>28</v>
      </c>
      <c r="Y79" s="12" t="s">
        <v>28</v>
      </c>
      <c r="Z79" s="13" t="s">
        <v>28</v>
      </c>
    </row>
    <row r="80" spans="1:26">
      <c r="A80" s="1" t="s">
        <v>179</v>
      </c>
      <c r="B80" s="1">
        <v>18.7416848980568</v>
      </c>
      <c r="C80" s="1">
        <v>99.193043795388405</v>
      </c>
      <c r="D80" s="1" t="s">
        <v>180</v>
      </c>
      <c r="E80" s="9">
        <v>0</v>
      </c>
      <c r="F80" s="9">
        <v>0</v>
      </c>
      <c r="G80" s="9">
        <v>0</v>
      </c>
      <c r="H80" s="9">
        <v>0</v>
      </c>
      <c r="I80" s="9">
        <v>1</v>
      </c>
      <c r="J80" s="10">
        <v>0</v>
      </c>
      <c r="K80" s="10">
        <v>0</v>
      </c>
      <c r="L80" s="10">
        <v>0</v>
      </c>
      <c r="M80" s="10">
        <v>1</v>
      </c>
      <c r="N80" s="10">
        <v>0</v>
      </c>
      <c r="O80" s="10">
        <f t="shared" si="8"/>
        <v>5</v>
      </c>
      <c r="P80" s="11">
        <v>0</v>
      </c>
      <c r="Q80" s="11">
        <v>1</v>
      </c>
      <c r="R80" s="11">
        <v>0</v>
      </c>
      <c r="S80" s="11">
        <v>0</v>
      </c>
      <c r="T80" s="12">
        <v>5708</v>
      </c>
      <c r="U80" s="12">
        <v>2734</v>
      </c>
      <c r="V80" s="15" t="s">
        <v>28</v>
      </c>
      <c r="W80" s="13">
        <f t="shared" si="9"/>
        <v>2.0877834674469642</v>
      </c>
      <c r="X80" s="12">
        <v>3</v>
      </c>
      <c r="Y80" s="12">
        <f t="shared" ref="Y80:Y87" si="10">1000*X80</f>
        <v>3000</v>
      </c>
      <c r="Z80" s="13">
        <f t="shared" ref="Z80:Z87" si="11">Y80/T80</f>
        <v>0.5255781359495445</v>
      </c>
    </row>
    <row r="81" spans="1:26">
      <c r="A81" s="1" t="s">
        <v>181</v>
      </c>
      <c r="B81" s="1">
        <v>18.964509252993501</v>
      </c>
      <c r="C81" s="1">
        <v>98.416339269519199</v>
      </c>
      <c r="D81" s="1" t="s">
        <v>182</v>
      </c>
      <c r="E81" s="9">
        <v>0</v>
      </c>
      <c r="F81" s="9">
        <v>0</v>
      </c>
      <c r="G81" s="9">
        <v>0</v>
      </c>
      <c r="H81" s="9">
        <v>0</v>
      </c>
      <c r="I81" s="9">
        <v>1</v>
      </c>
      <c r="J81" s="10">
        <v>0</v>
      </c>
      <c r="K81" s="10">
        <v>0</v>
      </c>
      <c r="L81" s="10">
        <v>0</v>
      </c>
      <c r="M81" s="10">
        <v>1</v>
      </c>
      <c r="N81" s="10">
        <v>0</v>
      </c>
      <c r="O81" s="10">
        <f t="shared" si="8"/>
        <v>5</v>
      </c>
      <c r="P81" s="11">
        <v>0</v>
      </c>
      <c r="Q81" s="11">
        <v>1</v>
      </c>
      <c r="R81" s="11">
        <v>0</v>
      </c>
      <c r="S81" s="11">
        <v>0</v>
      </c>
      <c r="T81" s="12">
        <v>4371</v>
      </c>
      <c r="U81" s="12">
        <v>1222</v>
      </c>
      <c r="V81" s="15">
        <v>35000</v>
      </c>
      <c r="W81" s="13">
        <f t="shared" si="9"/>
        <v>3.5769230769230771</v>
      </c>
      <c r="X81" s="12">
        <v>1.5</v>
      </c>
      <c r="Y81" s="12">
        <f t="shared" si="10"/>
        <v>1500</v>
      </c>
      <c r="Z81" s="13">
        <f t="shared" si="11"/>
        <v>0.34317089910775567</v>
      </c>
    </row>
    <row r="82" spans="1:26">
      <c r="A82" s="1" t="s">
        <v>183</v>
      </c>
      <c r="B82" s="1">
        <v>19.341129422096898</v>
      </c>
      <c r="C82" s="1">
        <v>98.9603406343426</v>
      </c>
      <c r="D82" s="1" t="s">
        <v>184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10">
        <v>0</v>
      </c>
      <c r="K82" s="10">
        <v>0</v>
      </c>
      <c r="L82" s="10">
        <v>1</v>
      </c>
      <c r="M82" s="10">
        <v>0</v>
      </c>
      <c r="N82" s="10">
        <v>0</v>
      </c>
      <c r="O82" s="10">
        <f t="shared" si="8"/>
        <v>4</v>
      </c>
      <c r="P82" s="11">
        <v>0</v>
      </c>
      <c r="Q82" s="11">
        <v>1</v>
      </c>
      <c r="R82" s="11">
        <v>0</v>
      </c>
      <c r="S82" s="11">
        <v>0</v>
      </c>
      <c r="T82" s="12">
        <v>9869</v>
      </c>
      <c r="U82" s="12">
        <v>4293</v>
      </c>
      <c r="V82" s="15" t="s">
        <v>28</v>
      </c>
      <c r="W82" s="13">
        <f t="shared" si="9"/>
        <v>2.2988586070347075</v>
      </c>
      <c r="X82" s="12">
        <v>1.35</v>
      </c>
      <c r="Y82" s="12">
        <f t="shared" si="10"/>
        <v>1350</v>
      </c>
      <c r="Z82" s="13">
        <f t="shared" si="11"/>
        <v>0.13679197487080758</v>
      </c>
    </row>
    <row r="83" spans="1:26">
      <c r="A83" s="1" t="s">
        <v>185</v>
      </c>
      <c r="B83" s="1">
        <v>18.5102568118295</v>
      </c>
      <c r="C83" s="1">
        <v>98.228865890986697</v>
      </c>
      <c r="D83" s="1" t="s">
        <v>186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10">
        <v>0</v>
      </c>
      <c r="K83" s="10">
        <v>0</v>
      </c>
      <c r="L83" s="10">
        <v>0</v>
      </c>
      <c r="M83" s="10">
        <v>1</v>
      </c>
      <c r="N83" s="10">
        <v>0</v>
      </c>
      <c r="O83" s="10">
        <f t="shared" si="8"/>
        <v>5</v>
      </c>
      <c r="P83" s="11">
        <v>0</v>
      </c>
      <c r="Q83" s="11">
        <v>1</v>
      </c>
      <c r="R83" s="11">
        <v>0</v>
      </c>
      <c r="S83" s="11">
        <v>0</v>
      </c>
      <c r="T83" s="12">
        <v>7382</v>
      </c>
      <c r="U83" s="12">
        <v>2102</v>
      </c>
      <c r="V83" s="15">
        <v>35000</v>
      </c>
      <c r="W83" s="13">
        <f t="shared" si="9"/>
        <v>3.511893434823977</v>
      </c>
      <c r="X83" s="12">
        <v>4.5999999999999999E-2</v>
      </c>
      <c r="Y83" s="12">
        <f t="shared" si="10"/>
        <v>46</v>
      </c>
      <c r="Z83" s="13">
        <f t="shared" si="11"/>
        <v>6.2313736114874016E-3</v>
      </c>
    </row>
    <row r="84" spans="1:26">
      <c r="A84" s="1" t="s">
        <v>187</v>
      </c>
      <c r="B84" s="1">
        <v>18.609503362894898</v>
      </c>
      <c r="C84" s="1">
        <v>98.917402001683797</v>
      </c>
      <c r="D84" s="1" t="s">
        <v>188</v>
      </c>
      <c r="E84" s="9">
        <v>0</v>
      </c>
      <c r="F84" s="9">
        <v>0</v>
      </c>
      <c r="G84" s="9">
        <v>0</v>
      </c>
      <c r="H84" s="9">
        <v>0</v>
      </c>
      <c r="I84" s="9">
        <v>1</v>
      </c>
      <c r="J84" s="10">
        <v>0</v>
      </c>
      <c r="K84" s="10">
        <v>0</v>
      </c>
      <c r="L84" s="10">
        <v>1</v>
      </c>
      <c r="M84" s="10">
        <v>0</v>
      </c>
      <c r="N84" s="10">
        <v>0</v>
      </c>
      <c r="O84" s="10">
        <f t="shared" si="8"/>
        <v>4</v>
      </c>
      <c r="P84" s="11">
        <v>0</v>
      </c>
      <c r="Q84" s="11">
        <v>1</v>
      </c>
      <c r="R84" s="11">
        <v>0</v>
      </c>
      <c r="S84" s="11">
        <v>0</v>
      </c>
      <c r="T84" s="12">
        <v>5222</v>
      </c>
      <c r="U84" s="12">
        <v>2155</v>
      </c>
      <c r="V84" s="15" t="s">
        <v>28</v>
      </c>
      <c r="W84" s="13">
        <f t="shared" si="9"/>
        <v>2.4232018561484918</v>
      </c>
      <c r="X84" s="12">
        <v>2.0539999999999998</v>
      </c>
      <c r="Y84" s="12">
        <f t="shared" si="10"/>
        <v>2054</v>
      </c>
      <c r="Z84" s="13">
        <f t="shared" si="11"/>
        <v>0.39333588663347374</v>
      </c>
    </row>
    <row r="85" spans="1:26">
      <c r="A85" s="1" t="s">
        <v>38</v>
      </c>
      <c r="B85" s="1">
        <v>18.490216522116899</v>
      </c>
      <c r="C85" s="1">
        <v>98.674666430347003</v>
      </c>
      <c r="D85" s="1" t="s">
        <v>39</v>
      </c>
      <c r="E85" s="9">
        <v>0</v>
      </c>
      <c r="F85" s="9">
        <v>0</v>
      </c>
      <c r="G85" s="9">
        <v>0</v>
      </c>
      <c r="H85" s="9">
        <v>0</v>
      </c>
      <c r="I85" s="9">
        <v>1</v>
      </c>
      <c r="J85" s="10">
        <v>0</v>
      </c>
      <c r="K85" s="10">
        <v>0</v>
      </c>
      <c r="L85" s="10">
        <v>1</v>
      </c>
      <c r="M85" s="10">
        <v>0</v>
      </c>
      <c r="N85" s="10">
        <v>0</v>
      </c>
      <c r="O85" s="10">
        <f t="shared" si="8"/>
        <v>4</v>
      </c>
      <c r="P85" s="11">
        <v>0</v>
      </c>
      <c r="Q85" s="11">
        <v>1</v>
      </c>
      <c r="R85" s="11">
        <v>1</v>
      </c>
      <c r="S85" s="11">
        <v>0</v>
      </c>
      <c r="T85" s="12">
        <v>9264</v>
      </c>
      <c r="U85" s="12">
        <v>4518</v>
      </c>
      <c r="V85" s="15">
        <v>90000</v>
      </c>
      <c r="W85" s="13">
        <f t="shared" si="9"/>
        <v>2.0504648074369189</v>
      </c>
      <c r="X85" s="12">
        <v>13</v>
      </c>
      <c r="Y85" s="12">
        <f t="shared" si="10"/>
        <v>13000</v>
      </c>
      <c r="Z85" s="13">
        <f t="shared" si="11"/>
        <v>1.4032815198618307</v>
      </c>
    </row>
    <row r="86" spans="1:26">
      <c r="A86" s="1" t="s">
        <v>189</v>
      </c>
      <c r="B86" s="1">
        <v>18.752947119110601</v>
      </c>
      <c r="C86" s="1">
        <v>99.003270148671504</v>
      </c>
      <c r="D86" s="1" t="s">
        <v>190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10">
        <v>0</v>
      </c>
      <c r="K86" s="10">
        <v>0</v>
      </c>
      <c r="L86" s="10">
        <v>1</v>
      </c>
      <c r="M86" s="10">
        <v>0</v>
      </c>
      <c r="N86" s="10">
        <v>0</v>
      </c>
      <c r="O86" s="10">
        <f t="shared" si="8"/>
        <v>4</v>
      </c>
      <c r="P86" s="11">
        <v>0</v>
      </c>
      <c r="Q86" s="11">
        <v>0</v>
      </c>
      <c r="R86" s="11">
        <v>0</v>
      </c>
      <c r="S86" s="11">
        <v>1</v>
      </c>
      <c r="T86" s="12">
        <v>7786</v>
      </c>
      <c r="U86" s="12">
        <v>5461</v>
      </c>
      <c r="V86" s="14" t="s">
        <v>28</v>
      </c>
      <c r="W86" s="13">
        <f t="shared" si="9"/>
        <v>1.42574620032961</v>
      </c>
      <c r="X86" s="12">
        <v>10</v>
      </c>
      <c r="Y86" s="12">
        <f t="shared" si="10"/>
        <v>10000</v>
      </c>
      <c r="Z86" s="13">
        <f t="shared" si="11"/>
        <v>1.2843565373747752</v>
      </c>
    </row>
    <row r="87" spans="1:26">
      <c r="A87" s="1" t="s">
        <v>191</v>
      </c>
      <c r="B87" s="1">
        <v>19.1242079453</v>
      </c>
      <c r="C87" s="1">
        <v>98.947222067889896</v>
      </c>
      <c r="D87" s="1" t="s">
        <v>192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10">
        <v>0</v>
      </c>
      <c r="K87" s="10">
        <v>0</v>
      </c>
      <c r="L87" s="10">
        <v>1</v>
      </c>
      <c r="M87" s="10">
        <v>0</v>
      </c>
      <c r="N87" s="10">
        <v>0</v>
      </c>
      <c r="O87" s="10">
        <f t="shared" si="8"/>
        <v>4</v>
      </c>
      <c r="P87" s="11">
        <v>0</v>
      </c>
      <c r="Q87" s="11">
        <v>0</v>
      </c>
      <c r="R87" s="11">
        <v>1</v>
      </c>
      <c r="S87" s="11">
        <v>0</v>
      </c>
      <c r="T87" s="12">
        <v>8367</v>
      </c>
      <c r="U87" s="12">
        <v>5087</v>
      </c>
      <c r="V87" s="15">
        <v>76193.06</v>
      </c>
      <c r="W87" s="13">
        <f t="shared" si="9"/>
        <v>1.6447808138391979</v>
      </c>
      <c r="X87" s="12">
        <v>4.8</v>
      </c>
      <c r="Y87" s="12">
        <f t="shared" si="10"/>
        <v>4800</v>
      </c>
      <c r="Z87" s="13">
        <f t="shared" si="11"/>
        <v>0.57368232341340986</v>
      </c>
    </row>
    <row r="88" spans="1:26">
      <c r="A88" s="1" t="s">
        <v>193</v>
      </c>
      <c r="B88" s="1">
        <v>19.7809415368584</v>
      </c>
      <c r="C88" s="1">
        <v>99.164058126344699</v>
      </c>
      <c r="D88" s="1" t="s">
        <v>194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10">
        <v>0</v>
      </c>
      <c r="K88" s="10">
        <v>0</v>
      </c>
      <c r="L88" s="10">
        <v>1</v>
      </c>
      <c r="M88" s="10">
        <v>0</v>
      </c>
      <c r="N88" s="10">
        <v>0</v>
      </c>
      <c r="O88" s="10">
        <f t="shared" si="8"/>
        <v>4</v>
      </c>
      <c r="P88" s="11">
        <v>0</v>
      </c>
      <c r="Q88" s="11">
        <v>1</v>
      </c>
      <c r="R88" s="11">
        <v>0</v>
      </c>
      <c r="S88" s="11">
        <v>0</v>
      </c>
      <c r="T88" s="12">
        <v>7601</v>
      </c>
      <c r="U88" s="12">
        <v>3088</v>
      </c>
      <c r="V88" s="14" t="s">
        <v>28</v>
      </c>
      <c r="W88" s="13">
        <f t="shared" si="9"/>
        <v>2.4614637305699483</v>
      </c>
      <c r="X88" s="12" t="s">
        <v>28</v>
      </c>
      <c r="Y88" s="12" t="s">
        <v>28</v>
      </c>
      <c r="Z88" s="13" t="s">
        <v>28</v>
      </c>
    </row>
    <row r="89" spans="1:26">
      <c r="A89" s="1" t="s">
        <v>195</v>
      </c>
      <c r="B89" s="1">
        <v>18.743299211880998</v>
      </c>
      <c r="C89" s="1">
        <v>98.964013055184296</v>
      </c>
      <c r="D89" s="1" t="s">
        <v>196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10">
        <v>0</v>
      </c>
      <c r="K89" s="10">
        <v>1</v>
      </c>
      <c r="L89" s="10">
        <v>0</v>
      </c>
      <c r="M89" s="10">
        <v>0</v>
      </c>
      <c r="N89" s="10">
        <v>0</v>
      </c>
      <c r="O89" s="10">
        <f t="shared" si="8"/>
        <v>3</v>
      </c>
      <c r="P89" s="11">
        <v>0</v>
      </c>
      <c r="Q89" s="11">
        <v>1</v>
      </c>
      <c r="R89" s="11">
        <v>0</v>
      </c>
      <c r="S89" s="11">
        <v>0</v>
      </c>
      <c r="T89" s="12">
        <v>19660</v>
      </c>
      <c r="U89" s="12">
        <v>13097</v>
      </c>
      <c r="V89" s="15">
        <v>34950</v>
      </c>
      <c r="W89" s="13">
        <f t="shared" si="9"/>
        <v>1.5011071237688021</v>
      </c>
      <c r="X89" s="12">
        <v>35.340000000000003</v>
      </c>
      <c r="Y89" s="12">
        <f>1000*X89</f>
        <v>35340</v>
      </c>
      <c r="Z89" s="13">
        <f>Y89/T89</f>
        <v>1.797558494404883</v>
      </c>
    </row>
    <row r="90" spans="1:26">
      <c r="A90" s="1" t="s">
        <v>197</v>
      </c>
      <c r="B90" s="1">
        <v>18.835171128454</v>
      </c>
      <c r="C90" s="1">
        <v>99.081766885554401</v>
      </c>
      <c r="D90" s="1" t="s">
        <v>198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10">
        <v>0</v>
      </c>
      <c r="K90" s="10">
        <v>0</v>
      </c>
      <c r="L90" s="10">
        <v>1</v>
      </c>
      <c r="M90" s="10">
        <v>0</v>
      </c>
      <c r="N90" s="10">
        <v>0</v>
      </c>
      <c r="O90" s="10">
        <f t="shared" si="8"/>
        <v>4</v>
      </c>
      <c r="P90" s="11">
        <v>0</v>
      </c>
      <c r="Q90" s="11">
        <v>1</v>
      </c>
      <c r="R90" s="11">
        <v>0</v>
      </c>
      <c r="S90" s="11">
        <v>0</v>
      </c>
      <c r="T90" s="12">
        <v>4101</v>
      </c>
      <c r="U90" s="12">
        <v>2569</v>
      </c>
      <c r="V90" s="12">
        <v>12000</v>
      </c>
      <c r="W90" s="13">
        <f t="shared" si="9"/>
        <v>1.5963409887115609</v>
      </c>
      <c r="X90" s="12">
        <v>2.5499999999999998</v>
      </c>
      <c r="Y90" s="12">
        <f>1000*X90</f>
        <v>2550</v>
      </c>
      <c r="Z90" s="13">
        <f>Y90/T90</f>
        <v>0.62179956108266277</v>
      </c>
    </row>
    <row r="91" spans="1:26">
      <c r="A91" s="1" t="s">
        <v>199</v>
      </c>
      <c r="B91" s="1">
        <v>18.6567177570533</v>
      </c>
      <c r="C91" s="1">
        <v>98.6817862712264</v>
      </c>
      <c r="D91" s="1" t="s">
        <v>200</v>
      </c>
      <c r="E91" s="9">
        <v>0</v>
      </c>
      <c r="F91" s="9">
        <v>0</v>
      </c>
      <c r="G91" s="9">
        <v>0</v>
      </c>
      <c r="H91" s="9">
        <v>0</v>
      </c>
      <c r="I91" s="9">
        <v>1</v>
      </c>
      <c r="J91" s="10">
        <v>0</v>
      </c>
      <c r="K91" s="10">
        <v>0</v>
      </c>
      <c r="L91" s="10">
        <v>0</v>
      </c>
      <c r="M91" s="10">
        <v>1</v>
      </c>
      <c r="N91" s="10">
        <v>0</v>
      </c>
      <c r="O91" s="10">
        <f t="shared" si="8"/>
        <v>5</v>
      </c>
      <c r="P91" s="11">
        <v>0</v>
      </c>
      <c r="Q91" s="11">
        <v>1</v>
      </c>
      <c r="R91" s="11">
        <v>0</v>
      </c>
      <c r="S91" s="11">
        <v>0</v>
      </c>
      <c r="T91" s="12">
        <v>12881</v>
      </c>
      <c r="U91" s="12">
        <v>3489</v>
      </c>
      <c r="V91" s="12">
        <v>50000</v>
      </c>
      <c r="W91" s="13">
        <f t="shared" si="9"/>
        <v>3.6918887933505302</v>
      </c>
      <c r="X91" s="12" t="s">
        <v>28</v>
      </c>
      <c r="Y91" s="12" t="s">
        <v>28</v>
      </c>
      <c r="Z91" s="13" t="s">
        <v>28</v>
      </c>
    </row>
    <row r="92" spans="1:26">
      <c r="A92" s="1" t="s">
        <v>201</v>
      </c>
      <c r="B92" s="1">
        <v>18.796231209013801</v>
      </c>
      <c r="C92" s="1">
        <v>99.113411373537403</v>
      </c>
      <c r="D92" s="1" t="s">
        <v>202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  <c r="J92" s="10">
        <v>0</v>
      </c>
      <c r="K92" s="10">
        <v>0</v>
      </c>
      <c r="L92" s="10">
        <v>1</v>
      </c>
      <c r="M92" s="10">
        <v>0</v>
      </c>
      <c r="N92" s="10">
        <v>0</v>
      </c>
      <c r="O92" s="10">
        <f t="shared" si="8"/>
        <v>4</v>
      </c>
      <c r="P92" s="11">
        <v>0</v>
      </c>
      <c r="Q92" s="11">
        <v>1</v>
      </c>
      <c r="R92" s="11">
        <v>0</v>
      </c>
      <c r="S92" s="11">
        <v>0</v>
      </c>
      <c r="T92" s="12">
        <v>5950</v>
      </c>
      <c r="U92" s="12">
        <v>2861</v>
      </c>
      <c r="V92" s="12" t="s">
        <v>28</v>
      </c>
      <c r="W92" s="13">
        <f t="shared" si="9"/>
        <v>2.0796924152394269</v>
      </c>
      <c r="X92" s="12">
        <v>11.26</v>
      </c>
      <c r="Y92" s="12">
        <f>1000*X92</f>
        <v>11260</v>
      </c>
      <c r="Z92" s="13">
        <f>Y92/T92</f>
        <v>1.8924369747899159</v>
      </c>
    </row>
    <row r="93" spans="1:26">
      <c r="A93" s="1" t="s">
        <v>203</v>
      </c>
      <c r="B93" s="1">
        <v>18.603814709277302</v>
      </c>
      <c r="C93" s="1">
        <v>98.798557408201304</v>
      </c>
      <c r="D93" s="1" t="s">
        <v>204</v>
      </c>
      <c r="E93" s="9">
        <v>0</v>
      </c>
      <c r="F93" s="9">
        <v>0</v>
      </c>
      <c r="G93" s="9">
        <v>0</v>
      </c>
      <c r="H93" s="9">
        <v>0</v>
      </c>
      <c r="I93" s="9">
        <v>1</v>
      </c>
      <c r="J93" s="10">
        <v>0</v>
      </c>
      <c r="K93" s="10">
        <v>0</v>
      </c>
      <c r="L93" s="10">
        <v>1</v>
      </c>
      <c r="M93" s="10">
        <v>0</v>
      </c>
      <c r="N93" s="10">
        <v>0</v>
      </c>
      <c r="O93" s="10">
        <f t="shared" si="8"/>
        <v>4</v>
      </c>
      <c r="P93" s="11">
        <v>0</v>
      </c>
      <c r="Q93" s="11">
        <v>1</v>
      </c>
      <c r="R93" s="11">
        <v>0</v>
      </c>
      <c r="S93" s="11">
        <v>0</v>
      </c>
      <c r="T93" s="12">
        <v>4565</v>
      </c>
      <c r="U93" s="12">
        <v>2198</v>
      </c>
      <c r="V93" s="12">
        <v>72000</v>
      </c>
      <c r="W93" s="13">
        <f t="shared" si="9"/>
        <v>2.0768880800727936</v>
      </c>
      <c r="X93" s="12">
        <v>2.6</v>
      </c>
      <c r="Y93" s="12">
        <f>1000*X93</f>
        <v>2600</v>
      </c>
      <c r="Z93" s="13">
        <f>Y93/T93</f>
        <v>0.56955093099671417</v>
      </c>
    </row>
    <row r="94" spans="1:26">
      <c r="A94" s="1" t="s">
        <v>205</v>
      </c>
      <c r="B94" s="1">
        <v>19.1220560495067</v>
      </c>
      <c r="C94" s="1">
        <v>98.709250754095606</v>
      </c>
      <c r="D94" s="1" t="s">
        <v>206</v>
      </c>
      <c r="E94" s="9">
        <v>0</v>
      </c>
      <c r="F94" s="9">
        <v>0</v>
      </c>
      <c r="G94" s="9">
        <v>0</v>
      </c>
      <c r="H94" s="9">
        <v>0</v>
      </c>
      <c r="I94" s="9">
        <v>1</v>
      </c>
      <c r="J94" s="10">
        <v>0</v>
      </c>
      <c r="K94" s="10">
        <v>0</v>
      </c>
      <c r="L94" s="10">
        <v>0</v>
      </c>
      <c r="M94" s="10">
        <v>1</v>
      </c>
      <c r="N94" s="10">
        <v>0</v>
      </c>
      <c r="O94" s="10">
        <f t="shared" si="8"/>
        <v>5</v>
      </c>
      <c r="P94" s="11">
        <v>0</v>
      </c>
      <c r="Q94" s="11">
        <v>1</v>
      </c>
      <c r="R94" s="11">
        <v>0</v>
      </c>
      <c r="S94" s="11">
        <v>0</v>
      </c>
      <c r="T94" s="12">
        <v>6043</v>
      </c>
      <c r="U94" s="12">
        <v>2526</v>
      </c>
      <c r="V94" s="12">
        <v>86011.214999999997</v>
      </c>
      <c r="W94" s="13">
        <f t="shared" si="9"/>
        <v>2.392319873317498</v>
      </c>
      <c r="X94" s="12" t="s">
        <v>28</v>
      </c>
      <c r="Y94" s="12" t="s">
        <v>28</v>
      </c>
      <c r="Z94" s="13" t="s">
        <v>28</v>
      </c>
    </row>
    <row r="95" spans="1:26">
      <c r="A95" s="1" t="s">
        <v>207</v>
      </c>
      <c r="B95" s="1">
        <v>18.988863657383298</v>
      </c>
      <c r="C95" s="1">
        <v>98.572502587279203</v>
      </c>
      <c r="D95" s="1" t="s">
        <v>208</v>
      </c>
      <c r="E95" s="9">
        <v>0</v>
      </c>
      <c r="F95" s="9">
        <v>0</v>
      </c>
      <c r="G95" s="9">
        <v>0</v>
      </c>
      <c r="H95" s="9">
        <v>0</v>
      </c>
      <c r="I95" s="9">
        <v>1</v>
      </c>
      <c r="J95" s="10">
        <v>0</v>
      </c>
      <c r="K95" s="10">
        <v>0</v>
      </c>
      <c r="L95" s="10">
        <v>0</v>
      </c>
      <c r="M95" s="10">
        <v>1</v>
      </c>
      <c r="N95" s="10">
        <v>0</v>
      </c>
      <c r="O95" s="10">
        <f t="shared" si="8"/>
        <v>5</v>
      </c>
      <c r="P95" s="11">
        <v>0</v>
      </c>
      <c r="Q95" s="11">
        <v>1</v>
      </c>
      <c r="R95" s="11">
        <v>0</v>
      </c>
      <c r="S95" s="11">
        <v>0</v>
      </c>
      <c r="T95" s="12">
        <v>3554</v>
      </c>
      <c r="U95" s="12">
        <v>212</v>
      </c>
      <c r="V95" s="12">
        <v>20000</v>
      </c>
      <c r="W95" s="13">
        <f t="shared" si="9"/>
        <v>16.764150943396228</v>
      </c>
      <c r="X95" s="12" t="s">
        <v>28</v>
      </c>
      <c r="Y95" s="12" t="s">
        <v>28</v>
      </c>
      <c r="Z95" s="13" t="s">
        <v>28</v>
      </c>
    </row>
    <row r="96" spans="1:26">
      <c r="A96" s="1" t="s">
        <v>209</v>
      </c>
      <c r="B96" s="1">
        <v>19.328160185794101</v>
      </c>
      <c r="C96" s="1">
        <v>99.190333858282003</v>
      </c>
      <c r="D96" s="1" t="s">
        <v>99</v>
      </c>
      <c r="E96" s="9">
        <v>0</v>
      </c>
      <c r="F96" s="9">
        <v>0</v>
      </c>
      <c r="G96" s="9">
        <v>0</v>
      </c>
      <c r="H96" s="9">
        <v>0</v>
      </c>
      <c r="I96" s="9">
        <v>1</v>
      </c>
      <c r="J96" s="10">
        <v>0</v>
      </c>
      <c r="K96" s="10">
        <v>0</v>
      </c>
      <c r="L96" s="10">
        <v>0</v>
      </c>
      <c r="M96" s="10">
        <v>1</v>
      </c>
      <c r="N96" s="10">
        <v>0</v>
      </c>
      <c r="O96" s="10">
        <f t="shared" si="8"/>
        <v>5</v>
      </c>
      <c r="P96" s="11">
        <v>0</v>
      </c>
      <c r="Q96" s="11">
        <v>1</v>
      </c>
      <c r="R96" s="11">
        <v>0</v>
      </c>
      <c r="S96" s="11">
        <v>0</v>
      </c>
      <c r="T96" s="12">
        <v>4628</v>
      </c>
      <c r="U96" s="12">
        <v>2115</v>
      </c>
      <c r="V96" s="12" t="s">
        <v>28</v>
      </c>
      <c r="W96" s="13">
        <f t="shared" si="9"/>
        <v>2.1881796690307329</v>
      </c>
      <c r="X96" s="12" t="s">
        <v>28</v>
      </c>
      <c r="Y96" s="12" t="s">
        <v>28</v>
      </c>
      <c r="Z96" s="13" t="s">
        <v>28</v>
      </c>
    </row>
    <row r="97" spans="1:26">
      <c r="A97" s="1" t="s">
        <v>210</v>
      </c>
      <c r="B97" s="1">
        <v>18.699025523227899</v>
      </c>
      <c r="C97" s="1">
        <v>99.058357009999696</v>
      </c>
      <c r="D97" s="1" t="s">
        <v>211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10">
        <v>0</v>
      </c>
      <c r="K97" s="10">
        <v>0</v>
      </c>
      <c r="L97" s="10">
        <v>1</v>
      </c>
      <c r="M97" s="10">
        <v>0</v>
      </c>
      <c r="N97" s="10">
        <v>0</v>
      </c>
      <c r="O97" s="10">
        <f t="shared" si="8"/>
        <v>4</v>
      </c>
      <c r="P97" s="11">
        <v>0</v>
      </c>
      <c r="Q97" s="11">
        <v>1</v>
      </c>
      <c r="R97" s="11">
        <v>0</v>
      </c>
      <c r="S97" s="11">
        <v>0</v>
      </c>
      <c r="T97" s="12">
        <v>7543</v>
      </c>
      <c r="U97" s="12">
        <v>3067</v>
      </c>
      <c r="V97" s="12" t="s">
        <v>28</v>
      </c>
      <c r="W97" s="13">
        <f t="shared" si="9"/>
        <v>2.4594065862406258</v>
      </c>
      <c r="X97" s="12" t="s">
        <v>28</v>
      </c>
      <c r="Y97" s="12" t="s">
        <v>28</v>
      </c>
      <c r="Z97" s="13" t="s">
        <v>28</v>
      </c>
    </row>
    <row r="98" spans="1:26">
      <c r="A98" s="1" t="s">
        <v>212</v>
      </c>
      <c r="B98" s="1">
        <v>18.705583688111901</v>
      </c>
      <c r="C98" s="1">
        <v>99.106772977260107</v>
      </c>
      <c r="D98" s="1" t="s">
        <v>213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10">
        <v>0</v>
      </c>
      <c r="K98" s="10">
        <v>0</v>
      </c>
      <c r="L98" s="10">
        <v>1</v>
      </c>
      <c r="M98" s="10">
        <v>0</v>
      </c>
      <c r="N98" s="10">
        <v>0</v>
      </c>
      <c r="O98" s="10">
        <f t="shared" si="8"/>
        <v>4</v>
      </c>
      <c r="P98" s="11">
        <v>0</v>
      </c>
      <c r="Q98" s="11">
        <v>1</v>
      </c>
      <c r="R98" s="11">
        <v>0</v>
      </c>
      <c r="S98" s="11">
        <v>0</v>
      </c>
      <c r="T98" s="12">
        <v>8367</v>
      </c>
      <c r="U98" s="12">
        <v>2771</v>
      </c>
      <c r="V98" s="12" t="s">
        <v>28</v>
      </c>
      <c r="W98" s="13">
        <f t="shared" si="9"/>
        <v>3.0194875496210756</v>
      </c>
      <c r="X98" s="12" t="s">
        <v>28</v>
      </c>
      <c r="Y98" s="12" t="s">
        <v>28</v>
      </c>
      <c r="Z98" s="13" t="s">
        <v>28</v>
      </c>
    </row>
    <row r="99" spans="1:26">
      <c r="A99" s="1" t="s">
        <v>214</v>
      </c>
      <c r="B99" s="1">
        <v>18.856830927106401</v>
      </c>
      <c r="C99" s="1">
        <v>98.969051930795402</v>
      </c>
      <c r="D99" s="1" t="s">
        <v>215</v>
      </c>
      <c r="E99" s="9">
        <v>0</v>
      </c>
      <c r="F99" s="9">
        <v>0</v>
      </c>
      <c r="G99" s="9">
        <v>0</v>
      </c>
      <c r="H99" s="9">
        <v>0</v>
      </c>
      <c r="I99" s="9">
        <v>1</v>
      </c>
      <c r="J99" s="10">
        <v>0</v>
      </c>
      <c r="K99" s="10">
        <v>0</v>
      </c>
      <c r="L99" s="10">
        <v>0</v>
      </c>
      <c r="M99" s="10">
        <v>1</v>
      </c>
      <c r="N99" s="10">
        <v>0</v>
      </c>
      <c r="O99" s="10">
        <f t="shared" si="8"/>
        <v>5</v>
      </c>
      <c r="P99" s="11">
        <v>0</v>
      </c>
      <c r="Q99" s="11">
        <v>0</v>
      </c>
      <c r="R99" s="11">
        <v>1</v>
      </c>
      <c r="S99" s="11">
        <v>0</v>
      </c>
      <c r="T99" s="12">
        <v>16333</v>
      </c>
      <c r="U99" s="12">
        <v>8264</v>
      </c>
      <c r="V99" s="12">
        <v>3000</v>
      </c>
      <c r="W99" s="13">
        <f t="shared" si="9"/>
        <v>1.976403678606002</v>
      </c>
      <c r="X99" s="12">
        <v>11.571999999999999</v>
      </c>
      <c r="Y99" s="12">
        <f>1000*X99</f>
        <v>11572</v>
      </c>
      <c r="Z99" s="13">
        <f>Y99/T99</f>
        <v>0.70850425518888138</v>
      </c>
    </row>
    <row r="100" spans="1:26">
      <c r="A100" s="1" t="s">
        <v>216</v>
      </c>
      <c r="B100" s="1">
        <v>18.915841590308599</v>
      </c>
      <c r="C100" s="1">
        <v>99.134947294359506</v>
      </c>
      <c r="D100" s="1" t="s">
        <v>217</v>
      </c>
      <c r="E100" s="9">
        <v>0</v>
      </c>
      <c r="F100" s="9">
        <v>0</v>
      </c>
      <c r="G100" s="9">
        <v>0</v>
      </c>
      <c r="H100" s="9">
        <v>0</v>
      </c>
      <c r="I100" s="9">
        <v>1</v>
      </c>
      <c r="J100" s="10">
        <v>0</v>
      </c>
      <c r="K100" s="10">
        <v>0</v>
      </c>
      <c r="L100" s="10">
        <v>1</v>
      </c>
      <c r="M100" s="10">
        <v>0</v>
      </c>
      <c r="N100" s="10">
        <v>0</v>
      </c>
      <c r="O100" s="10">
        <f t="shared" si="8"/>
        <v>4</v>
      </c>
      <c r="P100" s="11">
        <v>0</v>
      </c>
      <c r="Q100" s="11">
        <v>1</v>
      </c>
      <c r="R100" s="11">
        <v>0</v>
      </c>
      <c r="S100" s="11">
        <v>0</v>
      </c>
      <c r="T100" s="12">
        <v>6065</v>
      </c>
      <c r="U100" s="12">
        <v>3137</v>
      </c>
      <c r="V100" s="12" t="s">
        <v>28</v>
      </c>
      <c r="W100" s="13">
        <f t="shared" si="9"/>
        <v>1.9333758367867389</v>
      </c>
      <c r="X100" s="12" t="s">
        <v>28</v>
      </c>
      <c r="Y100" s="12" t="s">
        <v>28</v>
      </c>
      <c r="Z100" s="13" t="s">
        <v>28</v>
      </c>
    </row>
    <row r="101" spans="1:26">
      <c r="A101" s="1" t="s">
        <v>218</v>
      </c>
      <c r="B101" s="1">
        <v>19.916544934580202</v>
      </c>
      <c r="C101" s="1">
        <v>9.1588421751991103</v>
      </c>
      <c r="D101" s="1" t="s">
        <v>165</v>
      </c>
      <c r="E101" s="9">
        <v>0</v>
      </c>
      <c r="F101" s="9">
        <v>0</v>
      </c>
      <c r="G101" s="9">
        <v>0</v>
      </c>
      <c r="H101" s="9">
        <v>0</v>
      </c>
      <c r="I101" s="9">
        <v>1</v>
      </c>
      <c r="J101" s="10">
        <v>0</v>
      </c>
      <c r="K101" s="10">
        <v>0</v>
      </c>
      <c r="L101" s="10">
        <v>0</v>
      </c>
      <c r="M101" s="10">
        <v>1</v>
      </c>
      <c r="N101" s="10">
        <v>0</v>
      </c>
      <c r="O101" s="10">
        <f t="shared" si="8"/>
        <v>5</v>
      </c>
      <c r="P101" s="11">
        <v>0</v>
      </c>
      <c r="Q101" s="11">
        <v>1</v>
      </c>
      <c r="R101" s="11">
        <v>0</v>
      </c>
      <c r="S101" s="11">
        <v>0</v>
      </c>
      <c r="T101" s="12">
        <v>8700</v>
      </c>
      <c r="U101" s="12">
        <v>5433</v>
      </c>
      <c r="V101" s="12" t="s">
        <v>28</v>
      </c>
      <c r="W101" s="13">
        <f t="shared" si="9"/>
        <v>1.601325234676974</v>
      </c>
      <c r="X101" s="12">
        <v>5</v>
      </c>
      <c r="Y101" s="12">
        <f t="shared" ref="Y101:Y114" si="12">1000*X101</f>
        <v>5000</v>
      </c>
      <c r="Z101" s="13">
        <f t="shared" ref="Z101:Z114" si="13">Y101/T101</f>
        <v>0.57471264367816088</v>
      </c>
    </row>
    <row r="102" spans="1:26">
      <c r="A102" s="1" t="s">
        <v>219</v>
      </c>
      <c r="B102" s="1">
        <v>18.7235058313473</v>
      </c>
      <c r="C102" s="1">
        <v>98.9265729221745</v>
      </c>
      <c r="D102" s="1" t="s">
        <v>220</v>
      </c>
      <c r="E102" s="9">
        <v>0</v>
      </c>
      <c r="F102" s="9">
        <v>0</v>
      </c>
      <c r="G102" s="9">
        <v>0</v>
      </c>
      <c r="H102" s="9">
        <v>0</v>
      </c>
      <c r="I102" s="9">
        <v>1</v>
      </c>
      <c r="J102" s="10">
        <v>0</v>
      </c>
      <c r="K102" s="10">
        <v>0</v>
      </c>
      <c r="L102" s="10">
        <v>1</v>
      </c>
      <c r="M102" s="10">
        <v>0</v>
      </c>
      <c r="N102" s="10">
        <v>0</v>
      </c>
      <c r="O102" s="10">
        <f t="shared" si="8"/>
        <v>4</v>
      </c>
      <c r="P102" s="11">
        <v>0</v>
      </c>
      <c r="Q102" s="11">
        <v>1</v>
      </c>
      <c r="R102" s="11">
        <v>0</v>
      </c>
      <c r="S102" s="11">
        <v>0</v>
      </c>
      <c r="T102" s="12">
        <v>11097</v>
      </c>
      <c r="U102" s="12">
        <v>8482</v>
      </c>
      <c r="V102" s="12" t="s">
        <v>28</v>
      </c>
      <c r="W102" s="13">
        <f t="shared" si="9"/>
        <v>1.3082999292619666</v>
      </c>
      <c r="X102" s="12">
        <v>10</v>
      </c>
      <c r="Y102" s="12">
        <f t="shared" si="12"/>
        <v>10000</v>
      </c>
      <c r="Z102" s="13">
        <f t="shared" si="13"/>
        <v>0.90114445345588901</v>
      </c>
    </row>
    <row r="103" spans="1:26">
      <c r="A103" s="1" t="s">
        <v>221</v>
      </c>
      <c r="B103" s="1">
        <v>19.9886278108923</v>
      </c>
      <c r="C103" s="1">
        <v>99.2522584652246</v>
      </c>
      <c r="D103" s="1" t="s">
        <v>222</v>
      </c>
      <c r="E103" s="9">
        <v>0</v>
      </c>
      <c r="F103" s="9">
        <v>0</v>
      </c>
      <c r="G103" s="9">
        <v>0</v>
      </c>
      <c r="H103" s="9">
        <v>0</v>
      </c>
      <c r="I103" s="9">
        <v>1</v>
      </c>
      <c r="J103" s="10">
        <v>0</v>
      </c>
      <c r="K103" s="10">
        <v>0</v>
      </c>
      <c r="L103" s="10">
        <v>0</v>
      </c>
      <c r="M103" s="10">
        <v>1</v>
      </c>
      <c r="N103" s="10">
        <v>0</v>
      </c>
      <c r="O103" s="10">
        <f t="shared" si="8"/>
        <v>5</v>
      </c>
      <c r="P103" s="11">
        <v>0</v>
      </c>
      <c r="Q103" s="11">
        <v>1</v>
      </c>
      <c r="R103" s="11">
        <v>0</v>
      </c>
      <c r="S103" s="11">
        <v>0</v>
      </c>
      <c r="T103" s="12">
        <v>12551</v>
      </c>
      <c r="U103" s="12">
        <v>5262</v>
      </c>
      <c r="V103" s="12">
        <v>150000</v>
      </c>
      <c r="W103" s="13">
        <f t="shared" si="9"/>
        <v>2.3852147472443939</v>
      </c>
      <c r="X103" s="12">
        <v>3.8</v>
      </c>
      <c r="Y103" s="12">
        <f t="shared" si="12"/>
        <v>3800</v>
      </c>
      <c r="Z103" s="13">
        <f t="shared" si="13"/>
        <v>0.30276471994263404</v>
      </c>
    </row>
    <row r="104" spans="1:26">
      <c r="A104" s="1" t="s">
        <v>223</v>
      </c>
      <c r="B104" s="1">
        <v>18.788730630042199</v>
      </c>
      <c r="C104" s="1">
        <v>99.162419063036893</v>
      </c>
      <c r="D104" s="1" t="s">
        <v>224</v>
      </c>
      <c r="E104" s="9">
        <v>0</v>
      </c>
      <c r="F104" s="9">
        <v>0</v>
      </c>
      <c r="G104" s="9">
        <v>0</v>
      </c>
      <c r="H104" s="9">
        <v>0</v>
      </c>
      <c r="I104" s="9">
        <v>1</v>
      </c>
      <c r="J104" s="10">
        <v>0</v>
      </c>
      <c r="K104" s="10">
        <v>0</v>
      </c>
      <c r="L104" s="10">
        <v>1</v>
      </c>
      <c r="M104" s="10">
        <v>0</v>
      </c>
      <c r="N104" s="10">
        <v>0</v>
      </c>
      <c r="O104" s="10">
        <f t="shared" si="8"/>
        <v>4</v>
      </c>
      <c r="P104" s="11">
        <v>0</v>
      </c>
      <c r="Q104" s="11">
        <v>1</v>
      </c>
      <c r="R104" s="11">
        <v>0</v>
      </c>
      <c r="S104" s="11">
        <v>0</v>
      </c>
      <c r="T104" s="12">
        <v>5962</v>
      </c>
      <c r="U104" s="12">
        <v>2571</v>
      </c>
      <c r="V104" s="12" t="s">
        <v>28</v>
      </c>
      <c r="W104" s="13">
        <f t="shared" si="9"/>
        <v>2.3189420458965384</v>
      </c>
      <c r="X104" s="12">
        <v>2.4</v>
      </c>
      <c r="Y104" s="12">
        <f t="shared" si="12"/>
        <v>2400</v>
      </c>
      <c r="Z104" s="13">
        <f t="shared" si="13"/>
        <v>0.40254948004025493</v>
      </c>
    </row>
    <row r="105" spans="1:26">
      <c r="A105" s="1" t="s">
        <v>225</v>
      </c>
      <c r="B105" s="1">
        <v>18.688713061554498</v>
      </c>
      <c r="C105" s="1">
        <v>98.919113336377606</v>
      </c>
      <c r="D105" s="1" t="s">
        <v>101</v>
      </c>
      <c r="E105" s="9">
        <v>0</v>
      </c>
      <c r="F105" s="9">
        <v>0</v>
      </c>
      <c r="G105" s="9">
        <v>0</v>
      </c>
      <c r="H105" s="9">
        <v>0</v>
      </c>
      <c r="I105" s="9">
        <v>1</v>
      </c>
      <c r="J105" s="10">
        <v>0</v>
      </c>
      <c r="K105" s="10">
        <v>0</v>
      </c>
      <c r="L105" s="10">
        <v>1</v>
      </c>
      <c r="M105" s="10">
        <v>0</v>
      </c>
      <c r="N105" s="10">
        <v>0</v>
      </c>
      <c r="O105" s="10">
        <f t="shared" si="8"/>
        <v>4</v>
      </c>
      <c r="P105" s="11">
        <v>0</v>
      </c>
      <c r="Q105" s="11">
        <v>1</v>
      </c>
      <c r="R105" s="11">
        <v>0</v>
      </c>
      <c r="S105" s="11">
        <v>0</v>
      </c>
      <c r="T105" s="12">
        <v>5839</v>
      </c>
      <c r="U105" s="12">
        <v>3400</v>
      </c>
      <c r="V105" s="12">
        <v>100000</v>
      </c>
      <c r="W105" s="13">
        <f t="shared" si="9"/>
        <v>1.7173529411764705</v>
      </c>
      <c r="X105" s="12">
        <v>6</v>
      </c>
      <c r="Y105" s="12">
        <f t="shared" si="12"/>
        <v>6000</v>
      </c>
      <c r="Z105" s="13">
        <f t="shared" si="13"/>
        <v>1.0275732145915397</v>
      </c>
    </row>
    <row r="106" spans="1:26">
      <c r="A106" s="1" t="s">
        <v>226</v>
      </c>
      <c r="B106" s="1">
        <v>18.8662625061231</v>
      </c>
      <c r="C106" s="1">
        <v>99.067589863479</v>
      </c>
      <c r="D106" s="1" t="s">
        <v>227</v>
      </c>
      <c r="E106" s="9">
        <v>0</v>
      </c>
      <c r="F106" s="9">
        <v>0</v>
      </c>
      <c r="G106" s="9">
        <v>0</v>
      </c>
      <c r="H106" s="9">
        <v>0</v>
      </c>
      <c r="I106" s="9">
        <v>1</v>
      </c>
      <c r="J106" s="10">
        <v>0</v>
      </c>
      <c r="K106" s="10">
        <v>0</v>
      </c>
      <c r="L106" s="10">
        <v>1</v>
      </c>
      <c r="M106" s="10">
        <v>0</v>
      </c>
      <c r="N106" s="10">
        <v>0</v>
      </c>
      <c r="O106" s="10">
        <f t="shared" si="8"/>
        <v>4</v>
      </c>
      <c r="P106" s="11">
        <v>0</v>
      </c>
      <c r="Q106" s="11">
        <v>1</v>
      </c>
      <c r="R106" s="11">
        <v>0</v>
      </c>
      <c r="S106" s="11">
        <v>0</v>
      </c>
      <c r="T106" s="12">
        <v>3917</v>
      </c>
      <c r="U106" s="12">
        <v>1524</v>
      </c>
      <c r="V106" s="12" t="s">
        <v>28</v>
      </c>
      <c r="W106" s="13">
        <f t="shared" si="9"/>
        <v>2.5702099737532809</v>
      </c>
      <c r="X106" s="12">
        <v>2</v>
      </c>
      <c r="Y106" s="12">
        <f t="shared" si="12"/>
        <v>2000</v>
      </c>
      <c r="Z106" s="13">
        <f t="shared" si="13"/>
        <v>0.5105948429920858</v>
      </c>
    </row>
    <row r="107" spans="1:26">
      <c r="A107" s="1" t="s">
        <v>228</v>
      </c>
      <c r="B107" s="1">
        <v>18.680832433825799</v>
      </c>
      <c r="C107" s="1">
        <v>98.953633474977096</v>
      </c>
      <c r="D107" s="1" t="s">
        <v>229</v>
      </c>
      <c r="E107" s="9">
        <v>0</v>
      </c>
      <c r="F107" s="9">
        <v>0</v>
      </c>
      <c r="G107" s="9">
        <v>0</v>
      </c>
      <c r="H107" s="9">
        <v>0</v>
      </c>
      <c r="I107" s="9">
        <v>1</v>
      </c>
      <c r="J107" s="10">
        <v>0</v>
      </c>
      <c r="K107" s="10">
        <v>0</v>
      </c>
      <c r="L107" s="10">
        <v>0</v>
      </c>
      <c r="M107" s="10">
        <v>1</v>
      </c>
      <c r="N107" s="10">
        <v>0</v>
      </c>
      <c r="O107" s="10">
        <f t="shared" si="8"/>
        <v>5</v>
      </c>
      <c r="P107" s="11">
        <v>0</v>
      </c>
      <c r="Q107" s="11">
        <v>1</v>
      </c>
      <c r="R107" s="11">
        <v>0</v>
      </c>
      <c r="S107" s="11">
        <v>0</v>
      </c>
      <c r="T107" s="12">
        <v>5185</v>
      </c>
      <c r="U107" s="12">
        <v>2341</v>
      </c>
      <c r="V107" s="12" t="s">
        <v>28</v>
      </c>
      <c r="W107" s="13">
        <f t="shared" si="9"/>
        <v>2.2148654421187528</v>
      </c>
      <c r="X107" s="12">
        <v>7.8025000000000002</v>
      </c>
      <c r="Y107" s="12">
        <f t="shared" si="12"/>
        <v>7802.5</v>
      </c>
      <c r="Z107" s="13">
        <f t="shared" si="13"/>
        <v>1.5048216007714561</v>
      </c>
    </row>
    <row r="108" spans="1:26">
      <c r="A108" s="1" t="s">
        <v>230</v>
      </c>
      <c r="B108" s="1">
        <v>18.575363837295399</v>
      </c>
      <c r="C108" s="1">
        <v>98.880025963433795</v>
      </c>
      <c r="D108" s="1" t="s">
        <v>231</v>
      </c>
      <c r="E108" s="9">
        <v>0</v>
      </c>
      <c r="F108" s="9">
        <v>0</v>
      </c>
      <c r="G108" s="9">
        <v>0</v>
      </c>
      <c r="H108" s="9">
        <v>0</v>
      </c>
      <c r="I108" s="9">
        <v>1</v>
      </c>
      <c r="J108" s="10">
        <v>0</v>
      </c>
      <c r="K108" s="10">
        <v>0</v>
      </c>
      <c r="L108" s="10">
        <v>1</v>
      </c>
      <c r="M108" s="10">
        <v>0</v>
      </c>
      <c r="N108" s="10">
        <v>0</v>
      </c>
      <c r="O108" s="10">
        <f t="shared" si="8"/>
        <v>4</v>
      </c>
      <c r="P108" s="11">
        <v>0</v>
      </c>
      <c r="Q108" s="11">
        <v>1</v>
      </c>
      <c r="R108" s="11">
        <v>0</v>
      </c>
      <c r="S108" s="11">
        <v>0</v>
      </c>
      <c r="T108" s="12">
        <v>10310</v>
      </c>
      <c r="U108" s="12">
        <v>5215</v>
      </c>
      <c r="V108" s="12">
        <v>100884</v>
      </c>
      <c r="W108" s="13">
        <f t="shared" si="9"/>
        <v>1.9769894534995207</v>
      </c>
      <c r="X108" s="12">
        <v>1.93</v>
      </c>
      <c r="Y108" s="12">
        <f t="shared" si="12"/>
        <v>1930</v>
      </c>
      <c r="Z108" s="13">
        <f t="shared" si="13"/>
        <v>0.18719689621726479</v>
      </c>
    </row>
    <row r="109" spans="1:26">
      <c r="A109" s="1" t="s">
        <v>232</v>
      </c>
      <c r="B109" s="1">
        <v>18.903189805252499</v>
      </c>
      <c r="C109" s="1">
        <v>99.004110243676095</v>
      </c>
      <c r="D109" s="1" t="s">
        <v>233</v>
      </c>
      <c r="E109" s="9">
        <v>0</v>
      </c>
      <c r="F109" s="9">
        <v>0</v>
      </c>
      <c r="G109" s="9">
        <v>0</v>
      </c>
      <c r="H109" s="9">
        <v>0</v>
      </c>
      <c r="I109" s="9">
        <v>1</v>
      </c>
      <c r="J109" s="10">
        <v>0</v>
      </c>
      <c r="K109" s="10">
        <v>1</v>
      </c>
      <c r="L109" s="10">
        <v>0</v>
      </c>
      <c r="M109" s="10">
        <v>0</v>
      </c>
      <c r="N109" s="10">
        <v>0</v>
      </c>
      <c r="O109" s="10">
        <f t="shared" si="8"/>
        <v>3</v>
      </c>
      <c r="P109" s="11">
        <v>0</v>
      </c>
      <c r="Q109" s="11">
        <v>1</v>
      </c>
      <c r="R109" s="11">
        <v>0</v>
      </c>
      <c r="S109" s="11">
        <v>0</v>
      </c>
      <c r="T109" s="12">
        <v>23236</v>
      </c>
      <c r="U109" s="12">
        <v>14105</v>
      </c>
      <c r="V109" s="12">
        <v>36000</v>
      </c>
      <c r="W109" s="13">
        <f t="shared" si="9"/>
        <v>1.6473590925203829</v>
      </c>
      <c r="X109" s="12">
        <v>25.98366</v>
      </c>
      <c r="Y109" s="12">
        <f t="shared" si="12"/>
        <v>25983.66</v>
      </c>
      <c r="Z109" s="13">
        <f t="shared" si="13"/>
        <v>1.1182501291100018</v>
      </c>
    </row>
    <row r="110" spans="1:26">
      <c r="A110" s="1" t="s">
        <v>234</v>
      </c>
      <c r="B110" s="1">
        <v>18.859695995153899</v>
      </c>
      <c r="C110" s="1">
        <v>99.276656461613399</v>
      </c>
      <c r="D110" s="1" t="s">
        <v>235</v>
      </c>
      <c r="E110" s="9">
        <v>0</v>
      </c>
      <c r="F110" s="9">
        <v>0</v>
      </c>
      <c r="G110" s="9">
        <v>0</v>
      </c>
      <c r="H110" s="9">
        <v>0</v>
      </c>
      <c r="I110" s="9">
        <v>1</v>
      </c>
      <c r="J110" s="10">
        <v>0</v>
      </c>
      <c r="K110" s="10">
        <v>0</v>
      </c>
      <c r="L110" s="10">
        <v>0</v>
      </c>
      <c r="M110" s="10">
        <v>1</v>
      </c>
      <c r="N110" s="10">
        <v>0</v>
      </c>
      <c r="O110" s="10">
        <f t="shared" si="8"/>
        <v>5</v>
      </c>
      <c r="P110" s="11">
        <v>0</v>
      </c>
      <c r="Q110" s="11">
        <v>1</v>
      </c>
      <c r="R110" s="11">
        <v>1</v>
      </c>
      <c r="S110" s="11">
        <v>0</v>
      </c>
      <c r="T110" s="12">
        <v>2769</v>
      </c>
      <c r="U110" s="12">
        <v>1600</v>
      </c>
      <c r="V110" s="12">
        <v>40000</v>
      </c>
      <c r="W110" s="13">
        <f t="shared" si="9"/>
        <v>1.7306250000000001</v>
      </c>
      <c r="X110" s="12">
        <v>4</v>
      </c>
      <c r="Y110" s="12">
        <f t="shared" si="12"/>
        <v>4000</v>
      </c>
      <c r="Z110" s="13">
        <f t="shared" si="13"/>
        <v>1.444564824846515</v>
      </c>
    </row>
    <row r="111" spans="1:26">
      <c r="A111" s="1" t="s">
        <v>236</v>
      </c>
      <c r="B111" s="1">
        <v>18.770072450093899</v>
      </c>
      <c r="C111" s="1">
        <v>99.037036244380502</v>
      </c>
      <c r="D111" s="1" t="s">
        <v>237</v>
      </c>
      <c r="E111" s="9">
        <v>0</v>
      </c>
      <c r="F111" s="9">
        <v>0</v>
      </c>
      <c r="G111" s="9">
        <v>0</v>
      </c>
      <c r="H111" s="9">
        <v>0</v>
      </c>
      <c r="I111" s="9">
        <v>1</v>
      </c>
      <c r="J111" s="10">
        <v>0</v>
      </c>
      <c r="K111" s="10">
        <v>0</v>
      </c>
      <c r="L111" s="10">
        <v>1</v>
      </c>
      <c r="M111" s="10">
        <v>0</v>
      </c>
      <c r="N111" s="10">
        <v>0</v>
      </c>
      <c r="O111" s="10">
        <f t="shared" si="8"/>
        <v>4</v>
      </c>
      <c r="P111" s="11">
        <v>0</v>
      </c>
      <c r="Q111" s="11">
        <v>1</v>
      </c>
      <c r="R111" s="11">
        <v>0</v>
      </c>
      <c r="S111" s="11">
        <v>0</v>
      </c>
      <c r="T111" s="12">
        <v>7025</v>
      </c>
      <c r="U111" s="12">
        <v>5438</v>
      </c>
      <c r="V111" s="12">
        <v>100000</v>
      </c>
      <c r="W111" s="13">
        <f t="shared" si="9"/>
        <v>1.2918352335417433</v>
      </c>
      <c r="X111" s="12">
        <v>8</v>
      </c>
      <c r="Y111" s="12">
        <f t="shared" si="12"/>
        <v>8000</v>
      </c>
      <c r="Z111" s="13">
        <f t="shared" si="13"/>
        <v>1.1387900355871887</v>
      </c>
    </row>
    <row r="112" spans="1:26">
      <c r="A112" s="1" t="s">
        <v>238</v>
      </c>
      <c r="B112" s="1">
        <v>18.575347151433</v>
      </c>
      <c r="C112" s="1">
        <v>98.880050164482299</v>
      </c>
      <c r="D112" s="1" t="s">
        <v>239</v>
      </c>
      <c r="E112" s="9">
        <v>0</v>
      </c>
      <c r="F112" s="9">
        <v>0</v>
      </c>
      <c r="G112" s="9">
        <v>0</v>
      </c>
      <c r="H112" s="9">
        <v>0</v>
      </c>
      <c r="I112" s="9">
        <v>1</v>
      </c>
      <c r="J112" s="10">
        <v>0</v>
      </c>
      <c r="K112" s="10">
        <v>0</v>
      </c>
      <c r="L112" s="10">
        <v>0</v>
      </c>
      <c r="M112" s="10">
        <v>1</v>
      </c>
      <c r="N112" s="10">
        <v>0</v>
      </c>
      <c r="O112" s="10">
        <f t="shared" si="8"/>
        <v>5</v>
      </c>
      <c r="P112" s="11">
        <v>0</v>
      </c>
      <c r="Q112" s="11">
        <v>1</v>
      </c>
      <c r="R112" s="11">
        <v>0</v>
      </c>
      <c r="S112" s="11">
        <v>0</v>
      </c>
      <c r="T112" s="12">
        <v>3776</v>
      </c>
      <c r="U112" s="12">
        <v>1552</v>
      </c>
      <c r="V112" s="12">
        <v>78685</v>
      </c>
      <c r="W112" s="13">
        <f t="shared" si="9"/>
        <v>2.4329896907216493</v>
      </c>
      <c r="X112" s="12">
        <v>1.1000000000000001</v>
      </c>
      <c r="Y112" s="12">
        <f t="shared" si="12"/>
        <v>1100</v>
      </c>
      <c r="Z112" s="13">
        <f t="shared" si="13"/>
        <v>0.2913135593220339</v>
      </c>
    </row>
    <row r="113" spans="1:26">
      <c r="A113" s="1" t="s">
        <v>240</v>
      </c>
      <c r="B113" s="1">
        <v>18.642039836100501</v>
      </c>
      <c r="C113" s="1">
        <v>98.849392166821602</v>
      </c>
      <c r="D113" s="1" t="s">
        <v>241</v>
      </c>
      <c r="E113" s="9">
        <v>0</v>
      </c>
      <c r="F113" s="9">
        <v>0</v>
      </c>
      <c r="G113" s="9">
        <v>0</v>
      </c>
      <c r="H113" s="9">
        <v>0</v>
      </c>
      <c r="I113" s="9">
        <v>1</v>
      </c>
      <c r="J113" s="10">
        <v>0</v>
      </c>
      <c r="K113" s="10">
        <v>0</v>
      </c>
      <c r="L113" s="10">
        <v>0</v>
      </c>
      <c r="M113" s="10">
        <v>1</v>
      </c>
      <c r="N113" s="10">
        <v>0</v>
      </c>
      <c r="O113" s="10">
        <f t="shared" si="8"/>
        <v>5</v>
      </c>
      <c r="P113" s="11">
        <v>0</v>
      </c>
      <c r="Q113" s="11">
        <v>1</v>
      </c>
      <c r="R113" s="11">
        <v>0</v>
      </c>
      <c r="S113" s="11">
        <v>0</v>
      </c>
      <c r="T113" s="12">
        <v>5002</v>
      </c>
      <c r="U113" s="12">
        <v>2261</v>
      </c>
      <c r="V113" s="12">
        <v>30000</v>
      </c>
      <c r="W113" s="13">
        <f t="shared" si="9"/>
        <v>2.2122954444935869</v>
      </c>
      <c r="X113" s="12">
        <v>2.23</v>
      </c>
      <c r="Y113" s="12">
        <f t="shared" si="12"/>
        <v>2230</v>
      </c>
      <c r="Z113" s="13">
        <f t="shared" si="13"/>
        <v>0.44582167133146744</v>
      </c>
    </row>
    <row r="114" spans="1:26">
      <c r="A114" s="1" t="s">
        <v>242</v>
      </c>
      <c r="B114" s="1">
        <v>18.585152322023699</v>
      </c>
      <c r="C114" s="1">
        <v>98.852290053558093</v>
      </c>
      <c r="D114" s="1" t="s">
        <v>243</v>
      </c>
      <c r="E114" s="9">
        <v>0</v>
      </c>
      <c r="F114" s="9">
        <v>0</v>
      </c>
      <c r="G114" s="9">
        <v>0</v>
      </c>
      <c r="H114" s="9">
        <v>0</v>
      </c>
      <c r="I114" s="9">
        <v>1</v>
      </c>
      <c r="J114" s="10">
        <v>0</v>
      </c>
      <c r="K114" s="10">
        <v>0</v>
      </c>
      <c r="L114" s="10">
        <v>1</v>
      </c>
      <c r="M114" s="10">
        <v>0</v>
      </c>
      <c r="N114" s="10">
        <v>0</v>
      </c>
      <c r="O114" s="10">
        <f t="shared" si="8"/>
        <v>4</v>
      </c>
      <c r="P114" s="11">
        <v>0</v>
      </c>
      <c r="Q114" s="11">
        <v>1</v>
      </c>
      <c r="R114" s="11">
        <v>0</v>
      </c>
      <c r="S114" s="11">
        <v>0</v>
      </c>
      <c r="T114" s="12">
        <v>6209</v>
      </c>
      <c r="U114" s="12">
        <v>2390</v>
      </c>
      <c r="V114" s="12">
        <v>100000</v>
      </c>
      <c r="W114" s="13">
        <f t="shared" si="9"/>
        <v>2.5979079497907951</v>
      </c>
      <c r="X114" s="12">
        <v>2</v>
      </c>
      <c r="Y114" s="12">
        <f t="shared" si="12"/>
        <v>2000</v>
      </c>
      <c r="Z114" s="13">
        <f t="shared" si="13"/>
        <v>0.32211306168465131</v>
      </c>
    </row>
    <row r="115" spans="1:26">
      <c r="A115" s="1" t="s">
        <v>244</v>
      </c>
      <c r="B115" s="1">
        <v>18.8888093272483</v>
      </c>
      <c r="C115" s="1">
        <v>98.829566082154102</v>
      </c>
      <c r="D115" s="1" t="s">
        <v>245</v>
      </c>
      <c r="E115" s="9">
        <v>0</v>
      </c>
      <c r="F115" s="9">
        <v>0</v>
      </c>
      <c r="G115" s="9">
        <v>0</v>
      </c>
      <c r="H115" s="9">
        <v>0</v>
      </c>
      <c r="I115" s="9">
        <v>1</v>
      </c>
      <c r="J115" s="10">
        <v>0</v>
      </c>
      <c r="K115" s="10">
        <v>0</v>
      </c>
      <c r="L115" s="10">
        <v>0</v>
      </c>
      <c r="M115" s="10">
        <v>1</v>
      </c>
      <c r="N115" s="10">
        <v>0</v>
      </c>
      <c r="O115" s="10">
        <f t="shared" si="8"/>
        <v>5</v>
      </c>
      <c r="P115" s="11">
        <v>0</v>
      </c>
      <c r="Q115" s="11">
        <v>1</v>
      </c>
      <c r="R115" s="11">
        <v>0</v>
      </c>
      <c r="S115" s="11">
        <v>0</v>
      </c>
      <c r="T115" s="12">
        <v>11356</v>
      </c>
      <c r="U115" s="12">
        <v>3150</v>
      </c>
      <c r="V115" s="12">
        <v>100000</v>
      </c>
      <c r="W115" s="13">
        <f t="shared" si="9"/>
        <v>3.6050793650793649</v>
      </c>
      <c r="X115" s="12" t="s">
        <v>28</v>
      </c>
      <c r="Y115" s="12" t="s">
        <v>28</v>
      </c>
      <c r="Z115" s="13" t="s">
        <v>28</v>
      </c>
    </row>
    <row r="116" spans="1:26">
      <c r="A116" s="1" t="s">
        <v>246</v>
      </c>
      <c r="B116" s="1">
        <v>19.830619581430401</v>
      </c>
      <c r="C116" s="1">
        <v>99.170597122540897</v>
      </c>
      <c r="D116" s="1" t="s">
        <v>247</v>
      </c>
      <c r="E116" s="9">
        <v>0</v>
      </c>
      <c r="F116" s="9">
        <v>0</v>
      </c>
      <c r="G116" s="9">
        <v>0</v>
      </c>
      <c r="H116" s="9">
        <v>0</v>
      </c>
      <c r="I116" s="9">
        <v>1</v>
      </c>
      <c r="J116" s="10">
        <v>0</v>
      </c>
      <c r="K116" s="10">
        <v>0</v>
      </c>
      <c r="L116" s="10">
        <v>0</v>
      </c>
      <c r="M116" s="10">
        <v>1</v>
      </c>
      <c r="N116" s="10">
        <v>0</v>
      </c>
      <c r="O116" s="10">
        <f t="shared" si="8"/>
        <v>5</v>
      </c>
      <c r="P116" s="11">
        <v>0</v>
      </c>
      <c r="Q116" s="11">
        <v>1</v>
      </c>
      <c r="R116" s="11">
        <v>0</v>
      </c>
      <c r="S116" s="11">
        <v>0</v>
      </c>
      <c r="T116" s="12">
        <v>14780</v>
      </c>
      <c r="U116" s="12">
        <v>5744</v>
      </c>
      <c r="V116" s="12">
        <v>108000</v>
      </c>
      <c r="W116" s="13">
        <f t="shared" si="9"/>
        <v>2.5731197771587744</v>
      </c>
      <c r="X116" s="12">
        <v>5</v>
      </c>
      <c r="Y116" s="12">
        <f t="shared" ref="Y116:Y132" si="14">1000*X116</f>
        <v>5000</v>
      </c>
      <c r="Z116" s="13">
        <f t="shared" ref="Z116:Z132" si="15">Y116/T116</f>
        <v>0.33829499323410012</v>
      </c>
    </row>
    <row r="117" spans="1:26">
      <c r="A117" s="1" t="s">
        <v>248</v>
      </c>
      <c r="B117" s="1">
        <v>19.576504089169099</v>
      </c>
      <c r="C117" s="1">
        <v>98.6230422092015</v>
      </c>
      <c r="D117" s="1" t="s">
        <v>249</v>
      </c>
      <c r="E117" s="9">
        <v>0</v>
      </c>
      <c r="F117" s="9">
        <v>0</v>
      </c>
      <c r="G117" s="9">
        <v>0</v>
      </c>
      <c r="H117" s="9">
        <v>0</v>
      </c>
      <c r="I117" s="9">
        <v>1</v>
      </c>
      <c r="J117" s="10">
        <v>0</v>
      </c>
      <c r="K117" s="10">
        <v>0</v>
      </c>
      <c r="L117" s="10">
        <v>0</v>
      </c>
      <c r="M117" s="10">
        <v>1</v>
      </c>
      <c r="N117" s="10">
        <v>0</v>
      </c>
      <c r="O117" s="10">
        <f t="shared" si="8"/>
        <v>5</v>
      </c>
      <c r="P117" s="11">
        <v>0</v>
      </c>
      <c r="Q117" s="11">
        <v>1</v>
      </c>
      <c r="R117" s="11">
        <v>0</v>
      </c>
      <c r="S117" s="11">
        <v>0</v>
      </c>
      <c r="T117" s="12">
        <v>7872</v>
      </c>
      <c r="U117" s="12">
        <v>3299</v>
      </c>
      <c r="V117" s="12">
        <v>37040</v>
      </c>
      <c r="W117" s="13">
        <f t="shared" si="9"/>
        <v>2.3861776295847226</v>
      </c>
      <c r="X117" s="12">
        <v>7.14</v>
      </c>
      <c r="Y117" s="12">
        <f t="shared" si="14"/>
        <v>7140</v>
      </c>
      <c r="Z117" s="13">
        <f t="shared" si="15"/>
        <v>0.90701219512195119</v>
      </c>
    </row>
    <row r="118" spans="1:26">
      <c r="A118" s="1" t="s">
        <v>250</v>
      </c>
      <c r="B118" s="1">
        <v>19.780942160375599</v>
      </c>
      <c r="C118" s="1">
        <v>99.164045259694205</v>
      </c>
      <c r="D118" s="1" t="s">
        <v>194</v>
      </c>
      <c r="E118" s="9">
        <v>0</v>
      </c>
      <c r="F118" s="9">
        <v>0</v>
      </c>
      <c r="G118" s="9">
        <v>0</v>
      </c>
      <c r="H118" s="9">
        <v>0</v>
      </c>
      <c r="I118" s="9">
        <v>1</v>
      </c>
      <c r="J118" s="10">
        <v>0</v>
      </c>
      <c r="K118" s="10">
        <v>0</v>
      </c>
      <c r="L118" s="10">
        <v>1</v>
      </c>
      <c r="M118" s="10">
        <v>0</v>
      </c>
      <c r="N118" s="10">
        <v>0</v>
      </c>
      <c r="O118" s="10">
        <f t="shared" si="8"/>
        <v>4</v>
      </c>
      <c r="P118" s="11">
        <v>0</v>
      </c>
      <c r="Q118" s="11">
        <v>1</v>
      </c>
      <c r="R118" s="11">
        <v>0</v>
      </c>
      <c r="S118" s="11">
        <v>0</v>
      </c>
      <c r="T118" s="12">
        <v>1904</v>
      </c>
      <c r="U118" s="12">
        <v>887</v>
      </c>
      <c r="V118" s="12" t="s">
        <v>28</v>
      </c>
      <c r="W118" s="13">
        <f t="shared" si="9"/>
        <v>2.1465614430665165</v>
      </c>
      <c r="X118" s="12">
        <v>2</v>
      </c>
      <c r="Y118" s="12">
        <f t="shared" si="14"/>
        <v>2000</v>
      </c>
      <c r="Z118" s="13">
        <f t="shared" si="15"/>
        <v>1.0504201680672269</v>
      </c>
    </row>
    <row r="119" spans="1:26">
      <c r="A119" s="1" t="s">
        <v>251</v>
      </c>
      <c r="B119" s="1">
        <v>18.946539093478599</v>
      </c>
      <c r="C119" s="1">
        <v>98.983535078128</v>
      </c>
      <c r="D119" s="1" t="s">
        <v>252</v>
      </c>
      <c r="E119" s="9">
        <v>0</v>
      </c>
      <c r="F119" s="9">
        <v>0</v>
      </c>
      <c r="G119" s="9">
        <v>0</v>
      </c>
      <c r="H119" s="9">
        <v>0</v>
      </c>
      <c r="I119" s="9">
        <v>1</v>
      </c>
      <c r="J119" s="10">
        <v>0</v>
      </c>
      <c r="K119" s="10">
        <v>0</v>
      </c>
      <c r="L119" s="10">
        <v>1</v>
      </c>
      <c r="M119" s="10">
        <v>0</v>
      </c>
      <c r="N119" s="10">
        <v>0</v>
      </c>
      <c r="O119" s="10">
        <f t="shared" si="8"/>
        <v>4</v>
      </c>
      <c r="P119" s="11">
        <v>0</v>
      </c>
      <c r="Q119" s="11">
        <v>1</v>
      </c>
      <c r="R119" s="11">
        <v>0</v>
      </c>
      <c r="S119" s="11">
        <v>0</v>
      </c>
      <c r="T119" s="12">
        <v>5598</v>
      </c>
      <c r="U119" s="12">
        <v>3557</v>
      </c>
      <c r="V119" s="12" t="s">
        <v>28</v>
      </c>
      <c r="W119" s="13">
        <f t="shared" si="9"/>
        <v>1.5737981445037954</v>
      </c>
      <c r="X119" s="12">
        <v>2.75</v>
      </c>
      <c r="Y119" s="12">
        <f t="shared" si="14"/>
        <v>2750</v>
      </c>
      <c r="Z119" s="13">
        <f t="shared" si="15"/>
        <v>0.49124687388352983</v>
      </c>
    </row>
    <row r="120" spans="1:26">
      <c r="A120" s="1" t="s">
        <v>253</v>
      </c>
      <c r="B120" s="1">
        <v>18.8650055117898</v>
      </c>
      <c r="C120" s="1">
        <v>99.131995245058405</v>
      </c>
      <c r="D120" s="1" t="s">
        <v>254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  <c r="J120" s="10">
        <v>0</v>
      </c>
      <c r="K120" s="10">
        <v>0</v>
      </c>
      <c r="L120" s="10">
        <v>1</v>
      </c>
      <c r="M120" s="10">
        <v>0</v>
      </c>
      <c r="N120" s="10">
        <v>0</v>
      </c>
      <c r="O120" s="10">
        <f t="shared" si="8"/>
        <v>4</v>
      </c>
      <c r="P120" s="11">
        <v>0</v>
      </c>
      <c r="Q120" s="11">
        <v>1</v>
      </c>
      <c r="R120" s="11">
        <v>0</v>
      </c>
      <c r="S120" s="11">
        <v>0</v>
      </c>
      <c r="T120" s="12">
        <v>7694</v>
      </c>
      <c r="U120" s="12">
        <v>3599</v>
      </c>
      <c r="V120" s="12" t="s">
        <v>28</v>
      </c>
      <c r="W120" s="13">
        <f t="shared" si="9"/>
        <v>2.1378160600166711</v>
      </c>
      <c r="X120" s="12">
        <v>3</v>
      </c>
      <c r="Y120" s="12">
        <f t="shared" si="14"/>
        <v>3000</v>
      </c>
      <c r="Z120" s="13">
        <f t="shared" si="15"/>
        <v>0.38991421887184818</v>
      </c>
    </row>
    <row r="121" spans="1:26">
      <c r="A121" s="1" t="s">
        <v>255</v>
      </c>
      <c r="B121" s="1">
        <v>17.915282021069199</v>
      </c>
      <c r="C121" s="1">
        <v>98.7280708625334</v>
      </c>
      <c r="D121" s="1" t="s">
        <v>256</v>
      </c>
      <c r="E121" s="9">
        <v>0</v>
      </c>
      <c r="F121" s="9">
        <v>0</v>
      </c>
      <c r="G121" s="9">
        <v>0</v>
      </c>
      <c r="H121" s="9">
        <v>0</v>
      </c>
      <c r="I121" s="9">
        <v>1</v>
      </c>
      <c r="J121" s="10">
        <v>0</v>
      </c>
      <c r="K121" s="10">
        <v>0</v>
      </c>
      <c r="L121" s="10">
        <v>0</v>
      </c>
      <c r="M121" s="10">
        <v>1</v>
      </c>
      <c r="N121" s="10">
        <v>0</v>
      </c>
      <c r="O121" s="10">
        <f t="shared" si="8"/>
        <v>5</v>
      </c>
      <c r="P121" s="11">
        <v>0</v>
      </c>
      <c r="Q121" s="11">
        <v>1</v>
      </c>
      <c r="R121" s="11">
        <v>0</v>
      </c>
      <c r="S121" s="11">
        <v>0</v>
      </c>
      <c r="T121" s="12">
        <v>6448</v>
      </c>
      <c r="U121" s="12">
        <v>2364</v>
      </c>
      <c r="V121" s="12" t="s">
        <v>28</v>
      </c>
      <c r="W121" s="13">
        <f t="shared" si="9"/>
        <v>2.727580372250423</v>
      </c>
      <c r="X121" s="12">
        <v>1.75</v>
      </c>
      <c r="Y121" s="12">
        <f t="shared" si="14"/>
        <v>1750</v>
      </c>
      <c r="Z121" s="13">
        <f t="shared" si="15"/>
        <v>0.27140198511166252</v>
      </c>
    </row>
    <row r="122" spans="1:26">
      <c r="A122" s="1" t="s">
        <v>257</v>
      </c>
      <c r="B122" s="1">
        <v>18.506454839763499</v>
      </c>
      <c r="C122" s="1">
        <v>98.352687123813794</v>
      </c>
      <c r="D122" s="1" t="s">
        <v>258</v>
      </c>
      <c r="E122" s="9">
        <v>0</v>
      </c>
      <c r="F122" s="9">
        <v>0</v>
      </c>
      <c r="G122" s="9">
        <v>0</v>
      </c>
      <c r="H122" s="9">
        <v>0</v>
      </c>
      <c r="I122" s="9">
        <v>1</v>
      </c>
      <c r="J122" s="10">
        <v>0</v>
      </c>
      <c r="K122" s="10">
        <v>0</v>
      </c>
      <c r="L122" s="10">
        <v>0</v>
      </c>
      <c r="M122" s="10">
        <v>1</v>
      </c>
      <c r="N122" s="10">
        <v>0</v>
      </c>
      <c r="O122" s="10">
        <f t="shared" si="8"/>
        <v>5</v>
      </c>
      <c r="P122" s="11">
        <v>0</v>
      </c>
      <c r="Q122" s="11">
        <v>1</v>
      </c>
      <c r="R122" s="11">
        <v>0</v>
      </c>
      <c r="S122" s="11">
        <v>0</v>
      </c>
      <c r="T122" s="12">
        <v>7715</v>
      </c>
      <c r="U122" s="12">
        <v>2731</v>
      </c>
      <c r="V122" s="12">
        <v>65000</v>
      </c>
      <c r="W122" s="13">
        <f t="shared" si="9"/>
        <v>2.8249725375320396</v>
      </c>
      <c r="X122" s="12">
        <v>0.5</v>
      </c>
      <c r="Y122" s="12">
        <f t="shared" si="14"/>
        <v>500</v>
      </c>
      <c r="Z122" s="13">
        <f t="shared" si="15"/>
        <v>6.4808813998703821E-2</v>
      </c>
    </row>
    <row r="123" spans="1:26">
      <c r="A123" s="1" t="s">
        <v>259</v>
      </c>
      <c r="B123" s="1">
        <v>18.389630243229298</v>
      </c>
      <c r="C123" s="1">
        <v>98.677983674895998</v>
      </c>
      <c r="D123" s="1" t="s">
        <v>260</v>
      </c>
      <c r="E123" s="9">
        <v>0</v>
      </c>
      <c r="F123" s="9">
        <v>0</v>
      </c>
      <c r="G123" s="9">
        <v>0</v>
      </c>
      <c r="H123" s="9">
        <v>0</v>
      </c>
      <c r="I123" s="9">
        <v>1</v>
      </c>
      <c r="J123" s="10">
        <v>0</v>
      </c>
      <c r="K123" s="10">
        <v>0</v>
      </c>
      <c r="L123" s="10">
        <v>1</v>
      </c>
      <c r="M123" s="10">
        <v>0</v>
      </c>
      <c r="N123" s="10">
        <v>0</v>
      </c>
      <c r="O123" s="10">
        <f t="shared" si="8"/>
        <v>4</v>
      </c>
      <c r="P123" s="11">
        <v>0</v>
      </c>
      <c r="Q123" s="11">
        <v>1</v>
      </c>
      <c r="R123" s="11">
        <v>0</v>
      </c>
      <c r="S123" s="11">
        <v>0</v>
      </c>
      <c r="T123" s="12">
        <v>12019</v>
      </c>
      <c r="U123" s="12">
        <v>4424</v>
      </c>
      <c r="V123" s="12">
        <v>33000</v>
      </c>
      <c r="W123" s="13">
        <f t="shared" si="9"/>
        <v>2.7167721518987342</v>
      </c>
      <c r="X123" s="12">
        <v>4.5</v>
      </c>
      <c r="Y123" s="12">
        <f t="shared" si="14"/>
        <v>4500</v>
      </c>
      <c r="Z123" s="13">
        <f t="shared" si="15"/>
        <v>0.37440718861802147</v>
      </c>
    </row>
    <row r="124" spans="1:26">
      <c r="A124" s="1" t="s">
        <v>261</v>
      </c>
      <c r="B124" s="1">
        <v>18.518579025547201</v>
      </c>
      <c r="C124" s="1">
        <v>98.864266038366907</v>
      </c>
      <c r="D124" s="1" t="s">
        <v>262</v>
      </c>
      <c r="E124" s="9">
        <v>0</v>
      </c>
      <c r="F124" s="9">
        <v>0</v>
      </c>
      <c r="G124" s="9">
        <v>0</v>
      </c>
      <c r="H124" s="9">
        <v>0</v>
      </c>
      <c r="I124" s="9">
        <v>1</v>
      </c>
      <c r="J124" s="10">
        <v>0</v>
      </c>
      <c r="K124" s="10">
        <v>0</v>
      </c>
      <c r="L124" s="10">
        <v>0</v>
      </c>
      <c r="M124" s="10">
        <v>1</v>
      </c>
      <c r="N124" s="10">
        <v>0</v>
      </c>
      <c r="O124" s="10">
        <f t="shared" si="8"/>
        <v>5</v>
      </c>
      <c r="P124" s="11">
        <v>0</v>
      </c>
      <c r="Q124" s="11">
        <v>1</v>
      </c>
      <c r="R124" s="11">
        <v>0</v>
      </c>
      <c r="S124" s="11">
        <v>0</v>
      </c>
      <c r="T124" s="12">
        <v>1791</v>
      </c>
      <c r="U124" s="12">
        <v>767</v>
      </c>
      <c r="V124" s="12">
        <v>30000</v>
      </c>
      <c r="W124" s="13">
        <f t="shared" si="9"/>
        <v>2.3350717079530638</v>
      </c>
      <c r="X124" s="12">
        <v>1</v>
      </c>
      <c r="Y124" s="12">
        <f t="shared" si="14"/>
        <v>1000</v>
      </c>
      <c r="Z124" s="13">
        <f t="shared" si="15"/>
        <v>0.55834729201563371</v>
      </c>
    </row>
    <row r="125" spans="1:26">
      <c r="A125" s="1" t="s">
        <v>263</v>
      </c>
      <c r="B125" s="1">
        <v>19.730048429010701</v>
      </c>
      <c r="C125" s="1">
        <v>99.179606742093597</v>
      </c>
      <c r="D125" s="1" t="s">
        <v>264</v>
      </c>
      <c r="E125" s="9">
        <v>0</v>
      </c>
      <c r="F125" s="9">
        <v>0</v>
      </c>
      <c r="G125" s="9">
        <v>0</v>
      </c>
      <c r="H125" s="9">
        <v>0</v>
      </c>
      <c r="I125" s="9">
        <v>1</v>
      </c>
      <c r="J125" s="10">
        <v>0</v>
      </c>
      <c r="K125" s="10">
        <v>0</v>
      </c>
      <c r="L125" s="10">
        <v>0</v>
      </c>
      <c r="M125" s="10">
        <v>1</v>
      </c>
      <c r="N125" s="10">
        <v>0</v>
      </c>
      <c r="O125" s="10">
        <f t="shared" si="8"/>
        <v>5</v>
      </c>
      <c r="P125" s="11">
        <v>0</v>
      </c>
      <c r="Q125" s="11">
        <v>1</v>
      </c>
      <c r="R125" s="11">
        <v>0</v>
      </c>
      <c r="S125" s="11">
        <v>0</v>
      </c>
      <c r="T125" s="12">
        <v>7992</v>
      </c>
      <c r="U125" s="12">
        <v>3043</v>
      </c>
      <c r="V125" s="12">
        <v>55000</v>
      </c>
      <c r="W125" s="13">
        <f t="shared" si="9"/>
        <v>2.6263555701610253</v>
      </c>
      <c r="X125" s="12">
        <v>1.24</v>
      </c>
      <c r="Y125" s="12">
        <f t="shared" si="14"/>
        <v>1240</v>
      </c>
      <c r="Z125" s="13">
        <f t="shared" si="15"/>
        <v>0.15515515515515516</v>
      </c>
    </row>
    <row r="126" spans="1:26">
      <c r="A126" s="1" t="s">
        <v>265</v>
      </c>
      <c r="B126" s="1">
        <v>18.827188619494699</v>
      </c>
      <c r="C126" s="1">
        <v>98.999107775019993</v>
      </c>
      <c r="D126" s="1" t="s">
        <v>266</v>
      </c>
      <c r="E126" s="9">
        <v>0</v>
      </c>
      <c r="F126" s="9">
        <v>0</v>
      </c>
      <c r="G126" s="9">
        <v>0</v>
      </c>
      <c r="H126" s="9">
        <v>0</v>
      </c>
      <c r="I126" s="9">
        <v>1</v>
      </c>
      <c r="J126" s="10">
        <v>0</v>
      </c>
      <c r="K126" s="10">
        <v>0</v>
      </c>
      <c r="L126" s="10">
        <v>1</v>
      </c>
      <c r="M126" s="10">
        <v>0</v>
      </c>
      <c r="N126" s="10">
        <v>0</v>
      </c>
      <c r="O126" s="10">
        <f t="shared" si="8"/>
        <v>4</v>
      </c>
      <c r="P126" s="11">
        <v>0</v>
      </c>
      <c r="Q126" s="11">
        <v>1</v>
      </c>
      <c r="R126" s="11">
        <v>0</v>
      </c>
      <c r="S126" s="11">
        <v>0</v>
      </c>
      <c r="T126" s="12">
        <v>12064</v>
      </c>
      <c r="U126" s="12">
        <v>9028</v>
      </c>
      <c r="V126" s="12">
        <v>150000</v>
      </c>
      <c r="W126" s="13">
        <f t="shared" si="9"/>
        <v>1.3362871067789102</v>
      </c>
      <c r="X126" s="12">
        <v>15.86</v>
      </c>
      <c r="Y126" s="12">
        <f t="shared" si="14"/>
        <v>15860</v>
      </c>
      <c r="Z126" s="13">
        <f t="shared" si="15"/>
        <v>1.3146551724137931</v>
      </c>
    </row>
    <row r="127" spans="1:26">
      <c r="A127" s="1" t="s">
        <v>267</v>
      </c>
      <c r="B127" s="1">
        <v>19.9326825122711</v>
      </c>
      <c r="C127" s="1">
        <v>99.171943371335502</v>
      </c>
      <c r="D127" s="1" t="s">
        <v>268</v>
      </c>
      <c r="E127" s="9">
        <v>0</v>
      </c>
      <c r="F127" s="9">
        <v>0</v>
      </c>
      <c r="G127" s="9">
        <v>0</v>
      </c>
      <c r="H127" s="9">
        <v>0</v>
      </c>
      <c r="I127" s="9">
        <v>1</v>
      </c>
      <c r="J127" s="10">
        <v>0</v>
      </c>
      <c r="K127" s="10">
        <v>0</v>
      </c>
      <c r="L127" s="10">
        <v>0</v>
      </c>
      <c r="M127" s="10">
        <v>1</v>
      </c>
      <c r="N127" s="10">
        <v>0</v>
      </c>
      <c r="O127" s="10">
        <f t="shared" si="8"/>
        <v>5</v>
      </c>
      <c r="P127" s="11">
        <v>0</v>
      </c>
      <c r="Q127" s="11">
        <v>1</v>
      </c>
      <c r="R127" s="11">
        <v>0</v>
      </c>
      <c r="S127" s="11">
        <v>0</v>
      </c>
      <c r="T127" s="12">
        <v>6284</v>
      </c>
      <c r="U127" s="12">
        <v>2164</v>
      </c>
      <c r="V127" s="12">
        <v>30000</v>
      </c>
      <c r="W127" s="13">
        <f t="shared" si="9"/>
        <v>2.9038817005545288</v>
      </c>
      <c r="X127" s="12">
        <v>1.17</v>
      </c>
      <c r="Y127" s="12">
        <f t="shared" si="14"/>
        <v>1170</v>
      </c>
      <c r="Z127" s="13">
        <f t="shared" si="15"/>
        <v>0.18618714194780395</v>
      </c>
    </row>
    <row r="128" spans="1:26">
      <c r="A128" s="1" t="s">
        <v>269</v>
      </c>
      <c r="B128" s="1">
        <v>18.8339176510191</v>
      </c>
      <c r="C128" s="1">
        <v>99.1790755085337</v>
      </c>
      <c r="D128" s="1" t="s">
        <v>270</v>
      </c>
      <c r="E128" s="9">
        <v>0</v>
      </c>
      <c r="F128" s="9">
        <v>0</v>
      </c>
      <c r="G128" s="9">
        <v>0</v>
      </c>
      <c r="H128" s="9">
        <v>0</v>
      </c>
      <c r="I128" s="9">
        <v>1</v>
      </c>
      <c r="J128" s="10">
        <v>0</v>
      </c>
      <c r="K128" s="10">
        <v>0</v>
      </c>
      <c r="L128" s="10">
        <v>1</v>
      </c>
      <c r="M128" s="10">
        <v>0</v>
      </c>
      <c r="N128" s="10">
        <v>0</v>
      </c>
      <c r="O128" s="10">
        <f t="shared" si="8"/>
        <v>4</v>
      </c>
      <c r="P128" s="11">
        <v>0</v>
      </c>
      <c r="Q128" s="11">
        <v>1</v>
      </c>
      <c r="R128" s="11">
        <v>0</v>
      </c>
      <c r="S128" s="11">
        <v>0</v>
      </c>
      <c r="T128" s="12">
        <v>5565</v>
      </c>
      <c r="U128" s="12">
        <v>2349</v>
      </c>
      <c r="V128" s="12" t="s">
        <v>28</v>
      </c>
      <c r="W128" s="13">
        <f t="shared" si="9"/>
        <v>2.3690932311621968</v>
      </c>
      <c r="X128" s="12">
        <v>2.1800000000000002</v>
      </c>
      <c r="Y128" s="12">
        <f t="shared" si="14"/>
        <v>2180</v>
      </c>
      <c r="Z128" s="13">
        <f t="shared" si="15"/>
        <v>0.3917340521114106</v>
      </c>
    </row>
    <row r="129" spans="1:26">
      <c r="A129" s="1" t="s">
        <v>271</v>
      </c>
      <c r="B129" s="1">
        <v>18.8922909761211</v>
      </c>
      <c r="C129" s="1">
        <v>99.092816267342997</v>
      </c>
      <c r="D129" s="1" t="s">
        <v>272</v>
      </c>
      <c r="E129" s="9">
        <v>0</v>
      </c>
      <c r="F129" s="9">
        <v>0</v>
      </c>
      <c r="G129" s="9">
        <v>0</v>
      </c>
      <c r="H129" s="9">
        <v>0</v>
      </c>
      <c r="I129" s="9">
        <v>1</v>
      </c>
      <c r="J129" s="10">
        <v>0</v>
      </c>
      <c r="K129" s="10">
        <v>0</v>
      </c>
      <c r="L129" s="10">
        <v>1</v>
      </c>
      <c r="M129" s="10">
        <v>0</v>
      </c>
      <c r="N129" s="10">
        <v>0</v>
      </c>
      <c r="O129" s="10">
        <f t="shared" si="8"/>
        <v>4</v>
      </c>
      <c r="P129" s="11">
        <v>0</v>
      </c>
      <c r="Q129" s="11">
        <v>1</v>
      </c>
      <c r="R129" s="11">
        <v>0</v>
      </c>
      <c r="S129" s="11">
        <v>0</v>
      </c>
      <c r="T129" s="12">
        <v>5915</v>
      </c>
      <c r="U129" s="12">
        <v>2599</v>
      </c>
      <c r="V129" s="12" t="s">
        <v>28</v>
      </c>
      <c r="W129" s="13">
        <f t="shared" si="9"/>
        <v>2.2758753366679492</v>
      </c>
      <c r="X129" s="12">
        <v>1.87</v>
      </c>
      <c r="Y129" s="12">
        <f t="shared" si="14"/>
        <v>1870</v>
      </c>
      <c r="Z129" s="13">
        <f t="shared" si="15"/>
        <v>0.31614539306847</v>
      </c>
    </row>
    <row r="130" spans="1:26">
      <c r="A130" s="1" t="s">
        <v>273</v>
      </c>
      <c r="B130" s="1">
        <v>17.6934073878774</v>
      </c>
      <c r="C130" s="1">
        <v>98.240722638597205</v>
      </c>
      <c r="D130" s="1" t="s">
        <v>274</v>
      </c>
      <c r="E130" s="9">
        <v>0</v>
      </c>
      <c r="F130" s="9">
        <v>0</v>
      </c>
      <c r="G130" s="9">
        <v>0</v>
      </c>
      <c r="H130" s="9">
        <v>0</v>
      </c>
      <c r="I130" s="9">
        <v>1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f t="shared" ref="O130:O193" si="16">IF(N130=1,1,IF(J130=1,2,IF(K130=1,3,IF(L130=1,4,IF(M130=1,5,"NaN")))))</f>
        <v>5</v>
      </c>
      <c r="P130" s="11">
        <v>0</v>
      </c>
      <c r="Q130" s="11">
        <v>1</v>
      </c>
      <c r="R130" s="11">
        <v>0</v>
      </c>
      <c r="S130" s="11">
        <v>0</v>
      </c>
      <c r="T130" s="12">
        <v>8214</v>
      </c>
      <c r="U130" s="12">
        <v>2678</v>
      </c>
      <c r="V130" s="12">
        <v>25000</v>
      </c>
      <c r="W130" s="13">
        <f t="shared" ref="W130:W193" si="17">T130/U130</f>
        <v>3.0672143390589994</v>
      </c>
      <c r="X130" s="12">
        <v>0.3</v>
      </c>
      <c r="Y130" s="12">
        <f t="shared" si="14"/>
        <v>300</v>
      </c>
      <c r="Z130" s="13">
        <f t="shared" si="15"/>
        <v>3.6523009495982466E-2</v>
      </c>
    </row>
    <row r="131" spans="1:26">
      <c r="A131" s="1" t="s">
        <v>275</v>
      </c>
      <c r="B131" s="1">
        <v>19.3736793368777</v>
      </c>
      <c r="C131" s="1">
        <v>99.174072434345902</v>
      </c>
      <c r="D131" s="1" t="s">
        <v>276</v>
      </c>
      <c r="E131" s="9">
        <v>0</v>
      </c>
      <c r="F131" s="9">
        <v>0</v>
      </c>
      <c r="G131" s="9">
        <v>0</v>
      </c>
      <c r="H131" s="9">
        <v>0</v>
      </c>
      <c r="I131" s="9">
        <v>1</v>
      </c>
      <c r="J131" s="10">
        <v>0</v>
      </c>
      <c r="K131" s="10">
        <v>0</v>
      </c>
      <c r="L131" s="10">
        <v>1</v>
      </c>
      <c r="M131" s="10">
        <v>0</v>
      </c>
      <c r="N131" s="10">
        <v>0</v>
      </c>
      <c r="O131" s="10">
        <f t="shared" si="16"/>
        <v>4</v>
      </c>
      <c r="P131" s="11">
        <v>0</v>
      </c>
      <c r="Q131" s="11">
        <v>1</v>
      </c>
      <c r="R131" s="11">
        <v>0</v>
      </c>
      <c r="S131" s="11">
        <v>0</v>
      </c>
      <c r="T131" s="12">
        <v>3613</v>
      </c>
      <c r="U131" s="12">
        <v>1511</v>
      </c>
      <c r="V131" s="12">
        <v>54000</v>
      </c>
      <c r="W131" s="13">
        <f t="shared" si="17"/>
        <v>2.3911317008603574</v>
      </c>
      <c r="X131" s="12">
        <v>0.03</v>
      </c>
      <c r="Y131" s="12">
        <f t="shared" si="14"/>
        <v>30</v>
      </c>
      <c r="Z131" s="13">
        <f t="shared" si="15"/>
        <v>8.3033490174370325E-3</v>
      </c>
    </row>
    <row r="132" spans="1:26">
      <c r="A132" s="1" t="s">
        <v>277</v>
      </c>
      <c r="B132" s="1">
        <v>18.991978518566999</v>
      </c>
      <c r="C132" s="1">
        <v>98.944951271163006</v>
      </c>
      <c r="D132" s="1" t="s">
        <v>278</v>
      </c>
      <c r="E132" s="9">
        <v>0</v>
      </c>
      <c r="F132" s="9">
        <v>0</v>
      </c>
      <c r="G132" s="9">
        <v>0</v>
      </c>
      <c r="H132" s="9">
        <v>0</v>
      </c>
      <c r="I132" s="9">
        <v>1</v>
      </c>
      <c r="J132" s="10">
        <v>0</v>
      </c>
      <c r="K132" s="10">
        <v>0</v>
      </c>
      <c r="L132" s="10">
        <v>1</v>
      </c>
      <c r="M132" s="10">
        <v>0</v>
      </c>
      <c r="N132" s="10">
        <v>0</v>
      </c>
      <c r="O132" s="10">
        <f t="shared" si="16"/>
        <v>4</v>
      </c>
      <c r="P132" s="11">
        <v>0</v>
      </c>
      <c r="Q132" s="11">
        <v>1</v>
      </c>
      <c r="R132" s="11">
        <v>0</v>
      </c>
      <c r="S132" s="11">
        <v>0</v>
      </c>
      <c r="T132" s="12">
        <v>9370</v>
      </c>
      <c r="U132" s="12">
        <v>3894</v>
      </c>
      <c r="V132" s="12" t="s">
        <v>28</v>
      </c>
      <c r="W132" s="13">
        <f t="shared" si="17"/>
        <v>2.4062660503338469</v>
      </c>
      <c r="X132" s="12">
        <v>2.93</v>
      </c>
      <c r="Y132" s="12">
        <f t="shared" si="14"/>
        <v>2930</v>
      </c>
      <c r="Z132" s="13">
        <f t="shared" si="15"/>
        <v>0.31270010672358589</v>
      </c>
    </row>
    <row r="133" spans="1:26">
      <c r="A133" s="1" t="s">
        <v>279</v>
      </c>
      <c r="B133" s="1">
        <v>18.4665160742647</v>
      </c>
      <c r="C133" s="1">
        <v>98.778249210523995</v>
      </c>
      <c r="D133" s="1" t="s">
        <v>280</v>
      </c>
      <c r="E133" s="9">
        <v>0</v>
      </c>
      <c r="F133" s="9">
        <v>0</v>
      </c>
      <c r="G133" s="9">
        <v>0</v>
      </c>
      <c r="H133" s="9">
        <v>0</v>
      </c>
      <c r="I133" s="9">
        <v>1</v>
      </c>
      <c r="J133" s="10">
        <v>0</v>
      </c>
      <c r="K133" s="10">
        <v>0</v>
      </c>
      <c r="L133" s="10">
        <v>0</v>
      </c>
      <c r="M133" s="10">
        <v>1</v>
      </c>
      <c r="N133" s="10">
        <v>0</v>
      </c>
      <c r="O133" s="10">
        <f t="shared" si="16"/>
        <v>5</v>
      </c>
      <c r="P133" s="11">
        <v>0</v>
      </c>
      <c r="Q133" s="11">
        <v>1</v>
      </c>
      <c r="R133" s="11">
        <v>0</v>
      </c>
      <c r="S133" s="11">
        <v>0</v>
      </c>
      <c r="T133" s="12">
        <v>12227</v>
      </c>
      <c r="U133" s="12">
        <v>5364</v>
      </c>
      <c r="V133" s="12">
        <v>45000</v>
      </c>
      <c r="W133" s="13">
        <f t="shared" si="17"/>
        <v>2.2794556301267712</v>
      </c>
      <c r="X133" s="12" t="s">
        <v>28</v>
      </c>
      <c r="Y133" s="12" t="s">
        <v>28</v>
      </c>
      <c r="Z133" s="13" t="s">
        <v>28</v>
      </c>
    </row>
    <row r="134" spans="1:26">
      <c r="A134" s="1" t="s">
        <v>281</v>
      </c>
      <c r="B134" s="1">
        <v>19.651440435581499</v>
      </c>
      <c r="C134" s="1">
        <v>99.145980974727706</v>
      </c>
      <c r="D134" s="1" t="s">
        <v>282</v>
      </c>
      <c r="E134" s="9">
        <v>0</v>
      </c>
      <c r="F134" s="9">
        <v>0</v>
      </c>
      <c r="G134" s="9">
        <v>0</v>
      </c>
      <c r="H134" s="9">
        <v>0</v>
      </c>
      <c r="I134" s="9">
        <v>1</v>
      </c>
      <c r="J134" s="10">
        <v>0</v>
      </c>
      <c r="K134" s="10">
        <v>0</v>
      </c>
      <c r="L134" s="10">
        <v>0</v>
      </c>
      <c r="M134" s="10">
        <v>1</v>
      </c>
      <c r="N134" s="10">
        <v>0</v>
      </c>
      <c r="O134" s="10">
        <f t="shared" si="16"/>
        <v>5</v>
      </c>
      <c r="P134" s="11">
        <v>0</v>
      </c>
      <c r="Q134" s="11">
        <v>1</v>
      </c>
      <c r="R134" s="11">
        <v>0</v>
      </c>
      <c r="S134" s="11">
        <v>0</v>
      </c>
      <c r="T134" s="12">
        <v>9493</v>
      </c>
      <c r="U134" s="12">
        <v>3680</v>
      </c>
      <c r="V134" s="12">
        <v>108000</v>
      </c>
      <c r="W134" s="13">
        <f t="shared" si="17"/>
        <v>2.5796195652173912</v>
      </c>
      <c r="X134" s="12">
        <v>5</v>
      </c>
      <c r="Y134" s="12">
        <f t="shared" ref="Y134:Y139" si="18">1000*X134</f>
        <v>5000</v>
      </c>
      <c r="Z134" s="13">
        <f t="shared" ref="Z134:Z139" si="19">Y134/T134</f>
        <v>0.52670388707468663</v>
      </c>
    </row>
    <row r="135" spans="1:26">
      <c r="A135" s="1" t="s">
        <v>283</v>
      </c>
      <c r="B135" s="1">
        <v>19.013683221572101</v>
      </c>
      <c r="C135" s="1">
        <v>98.886737018681302</v>
      </c>
      <c r="D135" s="1" t="s">
        <v>284</v>
      </c>
      <c r="E135" s="9">
        <v>0</v>
      </c>
      <c r="F135" s="9">
        <v>0</v>
      </c>
      <c r="G135" s="9">
        <v>0</v>
      </c>
      <c r="H135" s="9">
        <v>0</v>
      </c>
      <c r="I135" s="9">
        <v>1</v>
      </c>
      <c r="J135" s="10">
        <v>0</v>
      </c>
      <c r="K135" s="10">
        <v>0</v>
      </c>
      <c r="L135" s="10">
        <v>0</v>
      </c>
      <c r="M135" s="10">
        <v>1</v>
      </c>
      <c r="N135" s="10">
        <v>0</v>
      </c>
      <c r="O135" s="10">
        <f t="shared" si="16"/>
        <v>5</v>
      </c>
      <c r="P135" s="11">
        <v>0</v>
      </c>
      <c r="Q135" s="11">
        <v>1</v>
      </c>
      <c r="R135" s="11">
        <v>0</v>
      </c>
      <c r="S135" s="11">
        <v>0</v>
      </c>
      <c r="T135" s="12">
        <v>4847</v>
      </c>
      <c r="U135" s="12">
        <v>2388</v>
      </c>
      <c r="V135" s="12">
        <v>30000</v>
      </c>
      <c r="W135" s="13">
        <f t="shared" si="17"/>
        <v>2.0297319932998326</v>
      </c>
      <c r="X135" s="12">
        <v>2</v>
      </c>
      <c r="Y135" s="12">
        <f t="shared" si="18"/>
        <v>2000</v>
      </c>
      <c r="Z135" s="13">
        <f t="shared" si="19"/>
        <v>0.41262636682484011</v>
      </c>
    </row>
    <row r="136" spans="1:26">
      <c r="A136" s="1" t="s">
        <v>285</v>
      </c>
      <c r="B136" s="1">
        <v>17.3802719680256</v>
      </c>
      <c r="C136" s="1">
        <v>98.477322184919799</v>
      </c>
      <c r="D136" s="1" t="s">
        <v>286</v>
      </c>
      <c r="E136" s="9">
        <v>0</v>
      </c>
      <c r="F136" s="9">
        <v>0</v>
      </c>
      <c r="G136" s="9">
        <v>0</v>
      </c>
      <c r="H136" s="9">
        <v>0</v>
      </c>
      <c r="I136" s="9">
        <v>1</v>
      </c>
      <c r="J136" s="10">
        <v>0</v>
      </c>
      <c r="K136" s="10">
        <v>0</v>
      </c>
      <c r="L136" s="10">
        <v>0</v>
      </c>
      <c r="M136" s="10">
        <v>1</v>
      </c>
      <c r="N136" s="10">
        <v>0</v>
      </c>
      <c r="O136" s="10">
        <f t="shared" si="16"/>
        <v>5</v>
      </c>
      <c r="P136" s="11">
        <v>0</v>
      </c>
      <c r="Q136" s="11">
        <v>1</v>
      </c>
      <c r="R136" s="11">
        <v>0</v>
      </c>
      <c r="S136" s="11">
        <v>0</v>
      </c>
      <c r="T136" s="12">
        <v>5700</v>
      </c>
      <c r="U136" s="12">
        <v>1390</v>
      </c>
      <c r="V136" s="12">
        <v>5000</v>
      </c>
      <c r="W136" s="13">
        <f t="shared" si="17"/>
        <v>4.1007194244604319</v>
      </c>
      <c r="X136" s="12">
        <v>2</v>
      </c>
      <c r="Y136" s="12">
        <f t="shared" si="18"/>
        <v>2000</v>
      </c>
      <c r="Z136" s="13">
        <f t="shared" si="19"/>
        <v>0.35087719298245612</v>
      </c>
    </row>
    <row r="137" spans="1:26">
      <c r="A137" s="1" t="s">
        <v>287</v>
      </c>
      <c r="B137" s="1">
        <v>20.029673591372799</v>
      </c>
      <c r="C137" s="1">
        <v>99.284833418826295</v>
      </c>
      <c r="D137" s="1" t="s">
        <v>75</v>
      </c>
      <c r="E137" s="9">
        <v>0</v>
      </c>
      <c r="F137" s="9">
        <v>0</v>
      </c>
      <c r="G137" s="9">
        <v>0</v>
      </c>
      <c r="H137" s="9">
        <v>0</v>
      </c>
      <c r="I137" s="9">
        <v>1</v>
      </c>
      <c r="J137" s="10">
        <v>0</v>
      </c>
      <c r="K137" s="10">
        <v>0</v>
      </c>
      <c r="L137" s="10">
        <v>1</v>
      </c>
      <c r="M137" s="10">
        <v>0</v>
      </c>
      <c r="N137" s="10">
        <v>0</v>
      </c>
      <c r="O137" s="10">
        <f t="shared" si="16"/>
        <v>4</v>
      </c>
      <c r="P137" s="11">
        <v>0</v>
      </c>
      <c r="Q137" s="11">
        <v>1</v>
      </c>
      <c r="R137" s="11">
        <v>0</v>
      </c>
      <c r="S137" s="11">
        <v>0</v>
      </c>
      <c r="T137" s="12">
        <v>10619</v>
      </c>
      <c r="U137" s="12">
        <v>4862</v>
      </c>
      <c r="V137" s="12">
        <v>31000</v>
      </c>
      <c r="W137" s="13">
        <f t="shared" si="17"/>
        <v>2.1840806252570957</v>
      </c>
      <c r="X137" s="12">
        <v>4.2</v>
      </c>
      <c r="Y137" s="12">
        <f t="shared" si="18"/>
        <v>4200</v>
      </c>
      <c r="Z137" s="13">
        <f t="shared" si="19"/>
        <v>0.39551746868820037</v>
      </c>
    </row>
    <row r="138" spans="1:26">
      <c r="A138" s="1" t="s">
        <v>288</v>
      </c>
      <c r="B138" s="1">
        <v>19.189504431952699</v>
      </c>
      <c r="C138" s="1">
        <v>98.998518755018296</v>
      </c>
      <c r="D138" s="1" t="s">
        <v>289</v>
      </c>
      <c r="E138" s="9">
        <v>0</v>
      </c>
      <c r="F138" s="9">
        <v>0</v>
      </c>
      <c r="G138" s="9">
        <v>0</v>
      </c>
      <c r="H138" s="9">
        <v>0</v>
      </c>
      <c r="I138" s="9">
        <v>1</v>
      </c>
      <c r="J138" s="10">
        <v>0</v>
      </c>
      <c r="K138" s="10">
        <v>0</v>
      </c>
      <c r="L138" s="10">
        <v>0</v>
      </c>
      <c r="M138" s="10">
        <v>1</v>
      </c>
      <c r="N138" s="10">
        <v>0</v>
      </c>
      <c r="O138" s="10">
        <f t="shared" si="16"/>
        <v>5</v>
      </c>
      <c r="P138" s="11">
        <v>0</v>
      </c>
      <c r="Q138" s="11">
        <v>1</v>
      </c>
      <c r="R138" s="11">
        <v>0</v>
      </c>
      <c r="S138" s="11">
        <v>0</v>
      </c>
      <c r="T138" s="12">
        <v>4171</v>
      </c>
      <c r="U138" s="12">
        <v>1200</v>
      </c>
      <c r="V138" s="12">
        <v>60874.77</v>
      </c>
      <c r="W138" s="13">
        <f t="shared" si="17"/>
        <v>3.4758333333333336</v>
      </c>
      <c r="X138" s="12">
        <v>1</v>
      </c>
      <c r="Y138" s="12">
        <f t="shared" si="18"/>
        <v>1000</v>
      </c>
      <c r="Z138" s="13">
        <f t="shared" si="19"/>
        <v>0.23975065931431311</v>
      </c>
    </row>
    <row r="139" spans="1:26">
      <c r="A139" s="1" t="s">
        <v>290</v>
      </c>
      <c r="B139" s="1">
        <v>19.3973538614269</v>
      </c>
      <c r="C139" s="1">
        <v>99.300409746678895</v>
      </c>
      <c r="D139" s="1" t="s">
        <v>291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10">
        <v>0</v>
      </c>
      <c r="K139" s="10">
        <v>0</v>
      </c>
      <c r="L139" s="10">
        <v>1</v>
      </c>
      <c r="M139" s="10">
        <v>0</v>
      </c>
      <c r="N139" s="10">
        <v>0</v>
      </c>
      <c r="O139" s="10">
        <f t="shared" si="16"/>
        <v>4</v>
      </c>
      <c r="P139" s="11">
        <v>0</v>
      </c>
      <c r="Q139" s="11">
        <v>1</v>
      </c>
      <c r="R139" s="11">
        <v>0</v>
      </c>
      <c r="S139" s="11">
        <v>0</v>
      </c>
      <c r="T139" s="12">
        <v>5210</v>
      </c>
      <c r="U139" s="12">
        <v>2146</v>
      </c>
      <c r="V139" s="12">
        <v>50000</v>
      </c>
      <c r="W139" s="13">
        <f t="shared" si="17"/>
        <v>2.4277726001863931</v>
      </c>
      <c r="X139" s="12">
        <v>2.6</v>
      </c>
      <c r="Y139" s="12">
        <f t="shared" si="18"/>
        <v>2600</v>
      </c>
      <c r="Z139" s="13">
        <f t="shared" si="19"/>
        <v>0.49904030710172742</v>
      </c>
    </row>
    <row r="140" spans="1:26">
      <c r="A140" s="1" t="s">
        <v>292</v>
      </c>
      <c r="B140" s="1">
        <v>19.1087360199034</v>
      </c>
      <c r="C140" s="1">
        <v>99.940159850280097</v>
      </c>
      <c r="D140" s="1" t="s">
        <v>293</v>
      </c>
      <c r="E140" s="9">
        <v>0</v>
      </c>
      <c r="F140" s="9">
        <v>0</v>
      </c>
      <c r="G140" s="9">
        <v>0</v>
      </c>
      <c r="H140" s="9">
        <v>0</v>
      </c>
      <c r="I140" s="9">
        <v>1</v>
      </c>
      <c r="J140" s="10">
        <v>0</v>
      </c>
      <c r="K140" s="10">
        <v>0</v>
      </c>
      <c r="L140" s="10">
        <v>0</v>
      </c>
      <c r="M140" s="10">
        <v>1</v>
      </c>
      <c r="N140" s="10">
        <v>0</v>
      </c>
      <c r="O140" s="10">
        <f t="shared" si="16"/>
        <v>5</v>
      </c>
      <c r="P140" s="11">
        <v>0</v>
      </c>
      <c r="Q140" s="11">
        <v>1</v>
      </c>
      <c r="R140" s="11">
        <v>0</v>
      </c>
      <c r="S140" s="11">
        <v>0</v>
      </c>
      <c r="T140" s="12">
        <v>8481</v>
      </c>
      <c r="U140" s="12">
        <v>3240</v>
      </c>
      <c r="V140" s="12" t="s">
        <v>28</v>
      </c>
      <c r="W140" s="13">
        <f t="shared" si="17"/>
        <v>2.6175925925925925</v>
      </c>
      <c r="X140" s="12" t="s">
        <v>28</v>
      </c>
      <c r="Y140" s="12" t="s">
        <v>28</v>
      </c>
      <c r="Z140" s="13" t="s">
        <v>28</v>
      </c>
    </row>
    <row r="141" spans="1:26">
      <c r="A141" s="1" t="s">
        <v>294</v>
      </c>
      <c r="B141" s="1">
        <v>19.3564511398699</v>
      </c>
      <c r="C141" s="1">
        <v>100.146092939604</v>
      </c>
      <c r="D141" s="1" t="s">
        <v>295</v>
      </c>
      <c r="E141" s="9">
        <v>0</v>
      </c>
      <c r="F141" s="9">
        <v>0</v>
      </c>
      <c r="G141" s="9">
        <v>0</v>
      </c>
      <c r="H141" s="9">
        <v>0</v>
      </c>
      <c r="I141" s="9">
        <v>1</v>
      </c>
      <c r="J141" s="10">
        <v>0</v>
      </c>
      <c r="K141" s="10">
        <v>0</v>
      </c>
      <c r="L141" s="10">
        <v>0</v>
      </c>
      <c r="M141" s="10">
        <v>1</v>
      </c>
      <c r="N141" s="10">
        <v>0</v>
      </c>
      <c r="O141" s="10">
        <f t="shared" si="16"/>
        <v>5</v>
      </c>
      <c r="P141" s="11">
        <v>0</v>
      </c>
      <c r="Q141" s="11">
        <v>1</v>
      </c>
      <c r="R141" s="11">
        <v>0</v>
      </c>
      <c r="S141" s="11">
        <v>0</v>
      </c>
      <c r="T141" s="12">
        <v>5616</v>
      </c>
      <c r="U141" s="12">
        <v>2324</v>
      </c>
      <c r="V141" s="12" t="s">
        <v>28</v>
      </c>
      <c r="W141" s="13">
        <f t="shared" si="17"/>
        <v>2.4165232358003443</v>
      </c>
      <c r="X141" s="12">
        <v>2.5</v>
      </c>
      <c r="Y141" s="12">
        <f>1000*X141</f>
        <v>2500</v>
      </c>
      <c r="Z141" s="13">
        <f>Y141/T141</f>
        <v>0.44515669515669515</v>
      </c>
    </row>
    <row r="142" spans="1:26">
      <c r="A142" s="1" t="s">
        <v>296</v>
      </c>
      <c r="B142" s="1">
        <v>19.161238311026501</v>
      </c>
      <c r="C142" s="1">
        <v>99.994634187287701</v>
      </c>
      <c r="D142" s="1" t="s">
        <v>297</v>
      </c>
      <c r="E142" s="9">
        <v>0</v>
      </c>
      <c r="F142" s="9">
        <v>0</v>
      </c>
      <c r="G142" s="9">
        <v>0</v>
      </c>
      <c r="H142" s="9">
        <v>0</v>
      </c>
      <c r="I142" s="9">
        <v>1</v>
      </c>
      <c r="J142" s="10">
        <v>0</v>
      </c>
      <c r="K142" s="10">
        <v>1</v>
      </c>
      <c r="L142" s="10">
        <v>0</v>
      </c>
      <c r="M142" s="10">
        <v>0</v>
      </c>
      <c r="N142" s="10">
        <v>0</v>
      </c>
      <c r="O142" s="10">
        <f t="shared" si="16"/>
        <v>3</v>
      </c>
      <c r="P142" s="11">
        <v>0</v>
      </c>
      <c r="Q142" s="11">
        <v>1</v>
      </c>
      <c r="R142" s="11">
        <v>0</v>
      </c>
      <c r="S142" s="11">
        <v>0</v>
      </c>
      <c r="T142" s="12">
        <v>12628</v>
      </c>
      <c r="U142" s="12">
        <v>5354</v>
      </c>
      <c r="V142" s="12">
        <v>72000</v>
      </c>
      <c r="W142" s="13">
        <f t="shared" si="17"/>
        <v>2.3586103847590585</v>
      </c>
      <c r="X142" s="12">
        <v>10</v>
      </c>
      <c r="Y142" s="12">
        <f>1000*X142</f>
        <v>10000</v>
      </c>
      <c r="Z142" s="13">
        <f>Y142/T142</f>
        <v>0.79189103579347486</v>
      </c>
    </row>
    <row r="143" spans="1:26">
      <c r="A143" s="1" t="s">
        <v>298</v>
      </c>
      <c r="B143" s="1">
        <v>18.7322450563797</v>
      </c>
      <c r="C143" s="1">
        <v>100.824698098209</v>
      </c>
      <c r="D143" s="1" t="s">
        <v>299</v>
      </c>
      <c r="E143" s="9">
        <v>0</v>
      </c>
      <c r="F143" s="9">
        <v>0</v>
      </c>
      <c r="G143" s="9">
        <v>0</v>
      </c>
      <c r="H143" s="9">
        <v>0</v>
      </c>
      <c r="I143" s="9">
        <v>1</v>
      </c>
      <c r="J143" s="10">
        <v>0</v>
      </c>
      <c r="K143" s="10">
        <v>0</v>
      </c>
      <c r="L143" s="10">
        <v>0</v>
      </c>
      <c r="M143" s="10">
        <v>1</v>
      </c>
      <c r="N143" s="10">
        <v>0</v>
      </c>
      <c r="O143" s="10">
        <f t="shared" si="16"/>
        <v>5</v>
      </c>
      <c r="P143" s="11">
        <v>0</v>
      </c>
      <c r="Q143" s="11">
        <v>1</v>
      </c>
      <c r="R143" s="11">
        <v>0</v>
      </c>
      <c r="S143" s="11">
        <v>0</v>
      </c>
      <c r="T143" s="12">
        <v>2822</v>
      </c>
      <c r="U143" s="12">
        <v>872</v>
      </c>
      <c r="V143" s="12" t="s">
        <v>28</v>
      </c>
      <c r="W143" s="13">
        <f t="shared" si="17"/>
        <v>3.2362385321100917</v>
      </c>
      <c r="X143" s="12" t="s">
        <v>28</v>
      </c>
      <c r="Y143" s="12" t="s">
        <v>28</v>
      </c>
      <c r="Z143" s="13" t="s">
        <v>28</v>
      </c>
    </row>
    <row r="144" spans="1:26">
      <c r="A144" s="1" t="s">
        <v>300</v>
      </c>
      <c r="B144" s="1">
        <v>18.8173606114858</v>
      </c>
      <c r="C144" s="1">
        <v>99.500200073396698</v>
      </c>
      <c r="D144" s="1" t="s">
        <v>301</v>
      </c>
      <c r="E144" s="9">
        <v>0</v>
      </c>
      <c r="F144" s="9">
        <v>0</v>
      </c>
      <c r="G144" s="9">
        <v>0</v>
      </c>
      <c r="H144" s="9">
        <v>0</v>
      </c>
      <c r="I144" s="9">
        <v>1</v>
      </c>
      <c r="J144" s="10">
        <v>0</v>
      </c>
      <c r="K144" s="10">
        <v>0</v>
      </c>
      <c r="L144" s="10">
        <v>0</v>
      </c>
      <c r="M144" s="10">
        <v>1</v>
      </c>
      <c r="N144" s="10">
        <v>0</v>
      </c>
      <c r="O144" s="10">
        <f t="shared" si="16"/>
        <v>5</v>
      </c>
      <c r="P144" s="11">
        <v>0</v>
      </c>
      <c r="Q144" s="11">
        <v>1</v>
      </c>
      <c r="R144" s="11">
        <v>0</v>
      </c>
      <c r="S144" s="11">
        <v>0</v>
      </c>
      <c r="T144" s="12">
        <v>7559</v>
      </c>
      <c r="U144" s="12">
        <v>2883</v>
      </c>
      <c r="V144" s="12" t="s">
        <v>28</v>
      </c>
      <c r="W144" s="13">
        <f t="shared" si="17"/>
        <v>2.6219216094346169</v>
      </c>
      <c r="X144" s="12">
        <v>6.89</v>
      </c>
      <c r="Y144" s="12">
        <f t="shared" ref="Y144:Y156" si="20">1000*X144</f>
        <v>6890</v>
      </c>
      <c r="Z144" s="13">
        <f t="shared" ref="Z144:Z156" si="21">Y144/T144</f>
        <v>0.91149622966000798</v>
      </c>
    </row>
    <row r="145" spans="1:26">
      <c r="A145" s="1" t="s">
        <v>302</v>
      </c>
      <c r="B145" s="1">
        <v>18.7119026103781</v>
      </c>
      <c r="C145" s="1">
        <v>99.582455476179604</v>
      </c>
      <c r="D145" s="1" t="s">
        <v>303</v>
      </c>
      <c r="E145" s="9">
        <v>0</v>
      </c>
      <c r="F145" s="9">
        <v>0</v>
      </c>
      <c r="G145" s="9">
        <v>0</v>
      </c>
      <c r="H145" s="9">
        <v>0</v>
      </c>
      <c r="I145" s="9">
        <v>1</v>
      </c>
      <c r="J145" s="10">
        <v>0</v>
      </c>
      <c r="K145" s="10">
        <v>0</v>
      </c>
      <c r="L145" s="10">
        <v>0</v>
      </c>
      <c r="M145" s="10">
        <v>1</v>
      </c>
      <c r="N145" s="10">
        <v>0</v>
      </c>
      <c r="O145" s="10">
        <f t="shared" si="16"/>
        <v>5</v>
      </c>
      <c r="P145" s="11">
        <v>0</v>
      </c>
      <c r="Q145" s="11">
        <v>1</v>
      </c>
      <c r="R145" s="11">
        <v>0</v>
      </c>
      <c r="S145" s="11">
        <v>0</v>
      </c>
      <c r="T145" s="12">
        <v>4065</v>
      </c>
      <c r="U145" s="12">
        <v>1605</v>
      </c>
      <c r="V145" s="12">
        <v>56454</v>
      </c>
      <c r="W145" s="13">
        <f t="shared" si="17"/>
        <v>2.5327102803738319</v>
      </c>
      <c r="X145" s="12">
        <v>3.75</v>
      </c>
      <c r="Y145" s="12">
        <f t="shared" si="20"/>
        <v>3750</v>
      </c>
      <c r="Z145" s="13">
        <f t="shared" si="21"/>
        <v>0.92250922509225097</v>
      </c>
    </row>
    <row r="146" spans="1:26">
      <c r="A146" s="1" t="s">
        <v>304</v>
      </c>
      <c r="B146" s="1">
        <v>18.261300795148699</v>
      </c>
      <c r="C146" s="1">
        <v>99.4738907317398</v>
      </c>
      <c r="D146" s="1" t="s">
        <v>305</v>
      </c>
      <c r="E146" s="9">
        <v>0</v>
      </c>
      <c r="F146" s="9">
        <v>0</v>
      </c>
      <c r="G146" s="9">
        <v>0</v>
      </c>
      <c r="H146" s="9">
        <v>0</v>
      </c>
      <c r="I146" s="9">
        <v>1</v>
      </c>
      <c r="J146" s="10">
        <v>0</v>
      </c>
      <c r="K146" s="10">
        <v>1</v>
      </c>
      <c r="L146" s="10">
        <v>0</v>
      </c>
      <c r="M146" s="10">
        <v>0</v>
      </c>
      <c r="N146" s="10">
        <v>0</v>
      </c>
      <c r="O146" s="10">
        <f t="shared" si="16"/>
        <v>3</v>
      </c>
      <c r="P146" s="11">
        <v>0</v>
      </c>
      <c r="Q146" s="11">
        <v>0</v>
      </c>
      <c r="R146" s="11">
        <v>1</v>
      </c>
      <c r="S146" s="11">
        <v>1</v>
      </c>
      <c r="T146" s="12">
        <v>59731</v>
      </c>
      <c r="U146" s="12">
        <v>25378</v>
      </c>
      <c r="V146" s="12" t="s">
        <v>28</v>
      </c>
      <c r="W146" s="13">
        <f t="shared" si="17"/>
        <v>2.3536527701158483</v>
      </c>
      <c r="X146" s="12">
        <v>47.5</v>
      </c>
      <c r="Y146" s="12">
        <f t="shared" si="20"/>
        <v>47500</v>
      </c>
      <c r="Z146" s="13">
        <f t="shared" si="21"/>
        <v>0.79523195660544777</v>
      </c>
    </row>
    <row r="147" spans="1:26">
      <c r="A147" s="1" t="s">
        <v>306</v>
      </c>
      <c r="B147" s="1">
        <v>18.6623864015408</v>
      </c>
      <c r="C147" s="1">
        <v>99.016980612870995</v>
      </c>
      <c r="D147" s="1" t="s">
        <v>307</v>
      </c>
      <c r="E147" s="9">
        <v>0</v>
      </c>
      <c r="F147" s="9">
        <v>0</v>
      </c>
      <c r="G147" s="9">
        <v>0</v>
      </c>
      <c r="H147" s="9">
        <v>0</v>
      </c>
      <c r="I147" s="9">
        <v>1</v>
      </c>
      <c r="J147" s="10">
        <v>0</v>
      </c>
      <c r="K147" s="10">
        <v>0</v>
      </c>
      <c r="L147" s="10">
        <v>1</v>
      </c>
      <c r="M147" s="10">
        <v>0</v>
      </c>
      <c r="N147" s="10">
        <v>0</v>
      </c>
      <c r="O147" s="10">
        <f t="shared" si="16"/>
        <v>4</v>
      </c>
      <c r="P147" s="11">
        <v>0</v>
      </c>
      <c r="Q147" s="11">
        <v>1</v>
      </c>
      <c r="R147" s="11">
        <v>0</v>
      </c>
      <c r="S147" s="11">
        <v>0</v>
      </c>
      <c r="T147" s="12">
        <v>3632</v>
      </c>
      <c r="U147" s="12">
        <v>1198</v>
      </c>
      <c r="V147" s="12">
        <v>65000</v>
      </c>
      <c r="W147" s="13">
        <f t="shared" si="17"/>
        <v>3.031719532554257</v>
      </c>
      <c r="X147" s="12">
        <v>3.26</v>
      </c>
      <c r="Y147" s="12">
        <f t="shared" si="20"/>
        <v>3260</v>
      </c>
      <c r="Z147" s="13">
        <f t="shared" si="21"/>
        <v>0.89757709251101325</v>
      </c>
    </row>
    <row r="148" spans="1:26">
      <c r="A148" s="1" t="s">
        <v>308</v>
      </c>
      <c r="B148" s="1">
        <v>18.579127309760899</v>
      </c>
      <c r="C148" s="1">
        <v>99.068671779769204</v>
      </c>
      <c r="D148" s="1" t="s">
        <v>309</v>
      </c>
      <c r="E148" s="9">
        <v>0</v>
      </c>
      <c r="F148" s="9">
        <v>0</v>
      </c>
      <c r="G148" s="9">
        <v>0</v>
      </c>
      <c r="H148" s="9">
        <v>0</v>
      </c>
      <c r="I148" s="9">
        <v>1</v>
      </c>
      <c r="J148" s="10">
        <v>0</v>
      </c>
      <c r="K148" s="10">
        <v>0</v>
      </c>
      <c r="L148" s="10">
        <v>1</v>
      </c>
      <c r="M148" s="10">
        <v>0</v>
      </c>
      <c r="N148" s="10">
        <v>0</v>
      </c>
      <c r="O148" s="10">
        <f t="shared" si="16"/>
        <v>4</v>
      </c>
      <c r="P148" s="11">
        <v>0</v>
      </c>
      <c r="Q148" s="11">
        <v>0</v>
      </c>
      <c r="R148" s="11">
        <v>1</v>
      </c>
      <c r="S148" s="11">
        <v>1</v>
      </c>
      <c r="T148" s="12">
        <v>11397</v>
      </c>
      <c r="U148" s="12">
        <v>11021</v>
      </c>
      <c r="V148" s="12">
        <v>35565</v>
      </c>
      <c r="W148" s="13">
        <f t="shared" si="17"/>
        <v>1.0341166863261047</v>
      </c>
      <c r="X148" s="12">
        <v>17</v>
      </c>
      <c r="Y148" s="12">
        <f t="shared" si="20"/>
        <v>17000</v>
      </c>
      <c r="Z148" s="13">
        <f t="shared" si="21"/>
        <v>1.491620601912784</v>
      </c>
    </row>
    <row r="149" spans="1:26">
      <c r="A149" s="1" t="s">
        <v>310</v>
      </c>
      <c r="B149" s="1">
        <v>18.073921638899002</v>
      </c>
      <c r="C149" s="1">
        <v>100.07822242213</v>
      </c>
      <c r="D149" s="7" t="s">
        <v>311</v>
      </c>
      <c r="E149" s="9">
        <v>0</v>
      </c>
      <c r="F149" s="9">
        <v>0</v>
      </c>
      <c r="G149" s="9">
        <v>0</v>
      </c>
      <c r="H149" s="9">
        <v>0</v>
      </c>
      <c r="I149" s="9">
        <v>1</v>
      </c>
      <c r="J149" s="10">
        <v>0</v>
      </c>
      <c r="K149" s="10">
        <v>0</v>
      </c>
      <c r="L149" s="10">
        <v>0</v>
      </c>
      <c r="M149" s="10">
        <v>1</v>
      </c>
      <c r="N149" s="10">
        <v>0</v>
      </c>
      <c r="O149" s="10">
        <f t="shared" si="16"/>
        <v>5</v>
      </c>
      <c r="P149" s="11">
        <v>0</v>
      </c>
      <c r="Q149" s="11">
        <v>1</v>
      </c>
      <c r="R149" s="11">
        <v>0</v>
      </c>
      <c r="S149" s="11">
        <v>0</v>
      </c>
      <c r="T149" s="12">
        <v>4124</v>
      </c>
      <c r="U149" s="12">
        <v>1506</v>
      </c>
      <c r="V149" s="12">
        <v>71344</v>
      </c>
      <c r="W149" s="13">
        <f t="shared" si="17"/>
        <v>2.738379814077025</v>
      </c>
      <c r="X149" s="12">
        <v>0.104</v>
      </c>
      <c r="Y149" s="12">
        <f t="shared" si="20"/>
        <v>104</v>
      </c>
      <c r="Z149" s="13">
        <f t="shared" si="21"/>
        <v>2.5218234723569349E-2</v>
      </c>
    </row>
    <row r="150" spans="1:26">
      <c r="A150" s="1" t="s">
        <v>312</v>
      </c>
      <c r="B150" s="1">
        <v>18.500845992164098</v>
      </c>
      <c r="C150" s="1">
        <v>98.994654880221006</v>
      </c>
      <c r="D150" s="7" t="s">
        <v>313</v>
      </c>
      <c r="E150" s="9">
        <v>0</v>
      </c>
      <c r="F150" s="9">
        <v>0</v>
      </c>
      <c r="G150" s="9">
        <v>0</v>
      </c>
      <c r="H150" s="9">
        <v>0</v>
      </c>
      <c r="I150" s="9">
        <v>1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f t="shared" si="16"/>
        <v>4</v>
      </c>
      <c r="P150" s="11">
        <v>0</v>
      </c>
      <c r="Q150" s="11">
        <v>0</v>
      </c>
      <c r="R150" s="11">
        <v>0</v>
      </c>
      <c r="S150" s="11">
        <v>1</v>
      </c>
      <c r="T150" s="12">
        <v>6239</v>
      </c>
      <c r="U150" s="12">
        <v>2738</v>
      </c>
      <c r="V150" s="12">
        <v>80000</v>
      </c>
      <c r="W150" s="13">
        <f t="shared" si="17"/>
        <v>2.2786705624543462</v>
      </c>
      <c r="X150" s="12">
        <v>2.78</v>
      </c>
      <c r="Y150" s="12">
        <f t="shared" si="20"/>
        <v>2780</v>
      </c>
      <c r="Z150" s="13">
        <f t="shared" si="21"/>
        <v>0.4455842282417054</v>
      </c>
    </row>
    <row r="151" spans="1:26">
      <c r="A151" s="1" t="s">
        <v>314</v>
      </c>
      <c r="B151" s="1">
        <v>18.487880711271199</v>
      </c>
      <c r="C151" s="1">
        <v>98.879045270786605</v>
      </c>
      <c r="D151" s="1" t="s">
        <v>315</v>
      </c>
      <c r="E151" s="9">
        <v>0</v>
      </c>
      <c r="F151" s="9">
        <v>0</v>
      </c>
      <c r="G151" s="9">
        <v>0</v>
      </c>
      <c r="H151" s="9">
        <v>0</v>
      </c>
      <c r="I151" s="9">
        <v>1</v>
      </c>
      <c r="J151" s="10">
        <v>0</v>
      </c>
      <c r="K151" s="10">
        <v>0</v>
      </c>
      <c r="L151" s="10">
        <v>0</v>
      </c>
      <c r="M151" s="10">
        <v>1</v>
      </c>
      <c r="N151" s="10">
        <v>0</v>
      </c>
      <c r="O151" s="10">
        <f t="shared" si="16"/>
        <v>5</v>
      </c>
      <c r="P151" s="11">
        <v>0</v>
      </c>
      <c r="Q151" s="11">
        <v>1</v>
      </c>
      <c r="R151" s="11">
        <v>0</v>
      </c>
      <c r="S151" s="11">
        <v>0</v>
      </c>
      <c r="T151" s="12">
        <v>7037</v>
      </c>
      <c r="U151" s="12">
        <v>3025</v>
      </c>
      <c r="V151" s="12">
        <v>180460</v>
      </c>
      <c r="W151" s="13">
        <f t="shared" si="17"/>
        <v>2.3262809917355374</v>
      </c>
      <c r="X151" s="12">
        <v>2E-3</v>
      </c>
      <c r="Y151" s="12">
        <f t="shared" si="20"/>
        <v>2</v>
      </c>
      <c r="Z151" s="13">
        <f t="shared" si="21"/>
        <v>2.8421202216853773E-4</v>
      </c>
    </row>
    <row r="152" spans="1:26">
      <c r="A152" s="1" t="s">
        <v>316</v>
      </c>
      <c r="B152" s="1">
        <v>18.344860754796301</v>
      </c>
      <c r="C152" s="1">
        <v>98.728494054439295</v>
      </c>
      <c r="D152" s="1" t="s">
        <v>317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  <c r="J152" s="10">
        <v>0</v>
      </c>
      <c r="K152" s="10">
        <v>0</v>
      </c>
      <c r="L152" s="10">
        <v>0</v>
      </c>
      <c r="M152" s="10">
        <v>1</v>
      </c>
      <c r="N152" s="10">
        <v>0</v>
      </c>
      <c r="O152" s="10">
        <f t="shared" si="16"/>
        <v>5</v>
      </c>
      <c r="P152" s="11">
        <v>0</v>
      </c>
      <c r="Q152" s="11">
        <v>1</v>
      </c>
      <c r="R152" s="11">
        <v>0</v>
      </c>
      <c r="S152" s="11">
        <v>0</v>
      </c>
      <c r="T152" s="12">
        <v>3977</v>
      </c>
      <c r="U152" s="12">
        <v>1504</v>
      </c>
      <c r="V152" s="12" t="s">
        <v>28</v>
      </c>
      <c r="W152" s="13">
        <f t="shared" si="17"/>
        <v>2.6442819148936172</v>
      </c>
      <c r="X152" s="12">
        <v>2</v>
      </c>
      <c r="Y152" s="12">
        <f t="shared" si="20"/>
        <v>2000</v>
      </c>
      <c r="Z152" s="13">
        <f t="shared" si="21"/>
        <v>0.50289162685441291</v>
      </c>
    </row>
    <row r="153" spans="1:26">
      <c r="A153" s="1" t="s">
        <v>318</v>
      </c>
      <c r="B153" s="1">
        <v>17.803693433378001</v>
      </c>
      <c r="C153" s="1">
        <v>98.950104045201101</v>
      </c>
      <c r="D153" s="1" t="s">
        <v>319</v>
      </c>
      <c r="E153" s="9">
        <v>0</v>
      </c>
      <c r="F153" s="9">
        <v>0</v>
      </c>
      <c r="G153" s="9">
        <v>0</v>
      </c>
      <c r="H153" s="9">
        <v>0</v>
      </c>
      <c r="I153" s="9">
        <v>1</v>
      </c>
      <c r="J153" s="10">
        <v>0</v>
      </c>
      <c r="K153" s="10">
        <v>0</v>
      </c>
      <c r="L153" s="10">
        <v>1</v>
      </c>
      <c r="M153" s="10">
        <v>0</v>
      </c>
      <c r="N153" s="10">
        <v>0</v>
      </c>
      <c r="O153" s="10">
        <f t="shared" si="16"/>
        <v>4</v>
      </c>
      <c r="P153" s="11">
        <v>0</v>
      </c>
      <c r="Q153" s="11">
        <v>1</v>
      </c>
      <c r="R153" s="11">
        <v>0</v>
      </c>
      <c r="S153" s="11">
        <v>0</v>
      </c>
      <c r="T153" s="12">
        <v>8441</v>
      </c>
      <c r="U153" s="12">
        <v>2985</v>
      </c>
      <c r="V153" s="12">
        <v>61020</v>
      </c>
      <c r="W153" s="13">
        <f t="shared" si="17"/>
        <v>2.8278056951423785</v>
      </c>
      <c r="X153" s="12">
        <v>2.7160000000000002</v>
      </c>
      <c r="Y153" s="12">
        <f t="shared" si="20"/>
        <v>2716</v>
      </c>
      <c r="Z153" s="13">
        <f t="shared" si="21"/>
        <v>0.32176282430991587</v>
      </c>
    </row>
    <row r="154" spans="1:26">
      <c r="A154" s="1" t="s">
        <v>320</v>
      </c>
      <c r="B154" s="1">
        <v>18.422780533344699</v>
      </c>
      <c r="C154" s="1">
        <v>98.7913851811239</v>
      </c>
      <c r="D154" s="1" t="s">
        <v>321</v>
      </c>
      <c r="E154" s="9">
        <v>0</v>
      </c>
      <c r="F154" s="9">
        <v>0</v>
      </c>
      <c r="G154" s="9">
        <v>0</v>
      </c>
      <c r="H154" s="9">
        <v>0</v>
      </c>
      <c r="I154" s="9">
        <v>1</v>
      </c>
      <c r="J154" s="10">
        <v>0</v>
      </c>
      <c r="K154" s="10">
        <v>0</v>
      </c>
      <c r="L154" s="10">
        <v>1</v>
      </c>
      <c r="M154" s="10">
        <v>0</v>
      </c>
      <c r="N154" s="10">
        <v>0</v>
      </c>
      <c r="O154" s="10">
        <f t="shared" si="16"/>
        <v>4</v>
      </c>
      <c r="P154" s="11">
        <v>0</v>
      </c>
      <c r="Q154" s="11">
        <v>1</v>
      </c>
      <c r="R154" s="11">
        <v>0</v>
      </c>
      <c r="S154" s="11">
        <v>0</v>
      </c>
      <c r="T154" s="12">
        <v>3692</v>
      </c>
      <c r="U154" s="12">
        <v>1788</v>
      </c>
      <c r="V154" s="12" t="s">
        <v>28</v>
      </c>
      <c r="W154" s="13">
        <f t="shared" si="17"/>
        <v>2.0648769574944073</v>
      </c>
      <c r="X154" s="12">
        <v>3</v>
      </c>
      <c r="Y154" s="12">
        <f t="shared" si="20"/>
        <v>3000</v>
      </c>
      <c r="Z154" s="13">
        <f t="shared" si="21"/>
        <v>0.81256771397616467</v>
      </c>
    </row>
    <row r="155" spans="1:26">
      <c r="A155" s="1" t="s">
        <v>322</v>
      </c>
      <c r="B155" s="1">
        <v>18.506457091463101</v>
      </c>
      <c r="C155" s="1">
        <v>98.912332909480298</v>
      </c>
      <c r="D155" s="1" t="s">
        <v>323</v>
      </c>
      <c r="E155" s="9">
        <v>0</v>
      </c>
      <c r="F155" s="9">
        <v>0</v>
      </c>
      <c r="G155" s="9">
        <v>0</v>
      </c>
      <c r="H155" s="9">
        <v>0</v>
      </c>
      <c r="I155" s="9">
        <v>1</v>
      </c>
      <c r="J155" s="10">
        <v>0</v>
      </c>
      <c r="K155" s="10">
        <v>0</v>
      </c>
      <c r="L155" s="10">
        <v>1</v>
      </c>
      <c r="M155" s="10">
        <v>0</v>
      </c>
      <c r="N155" s="10">
        <v>0</v>
      </c>
      <c r="O155" s="10">
        <f t="shared" si="16"/>
        <v>4</v>
      </c>
      <c r="P155" s="11">
        <v>0</v>
      </c>
      <c r="Q155" s="11">
        <v>1</v>
      </c>
      <c r="R155" s="11">
        <v>0</v>
      </c>
      <c r="S155" s="11">
        <v>0</v>
      </c>
      <c r="T155" s="12">
        <v>7076</v>
      </c>
      <c r="U155" s="12">
        <v>2895</v>
      </c>
      <c r="V155" s="15">
        <v>77255.839999999997</v>
      </c>
      <c r="W155" s="13">
        <f t="shared" si="17"/>
        <v>2.4442141623488776</v>
      </c>
      <c r="X155" s="12">
        <v>5</v>
      </c>
      <c r="Y155" s="12">
        <f t="shared" si="20"/>
        <v>5000</v>
      </c>
      <c r="Z155" s="13">
        <f t="shared" si="21"/>
        <v>0.7066139061616733</v>
      </c>
    </row>
    <row r="156" spans="1:26">
      <c r="A156" s="1" t="s">
        <v>324</v>
      </c>
      <c r="B156" s="1">
        <v>18.679839792828599</v>
      </c>
      <c r="C156" s="1">
        <v>99.148917423845205</v>
      </c>
      <c r="D156" s="1" t="s">
        <v>325</v>
      </c>
      <c r="E156" s="9">
        <v>0</v>
      </c>
      <c r="F156" s="9">
        <v>0</v>
      </c>
      <c r="G156" s="9">
        <v>0</v>
      </c>
      <c r="H156" s="9">
        <v>0</v>
      </c>
      <c r="I156" s="9">
        <v>1</v>
      </c>
      <c r="J156" s="10">
        <v>0</v>
      </c>
      <c r="K156" s="10">
        <v>0</v>
      </c>
      <c r="L156" s="10">
        <v>0</v>
      </c>
      <c r="M156" s="10">
        <v>1</v>
      </c>
      <c r="N156" s="10">
        <v>0</v>
      </c>
      <c r="O156" s="10">
        <f t="shared" si="16"/>
        <v>5</v>
      </c>
      <c r="P156" s="11">
        <v>0</v>
      </c>
      <c r="Q156" s="11">
        <v>1</v>
      </c>
      <c r="R156" s="11">
        <v>0</v>
      </c>
      <c r="S156" s="11">
        <v>0</v>
      </c>
      <c r="T156" s="12">
        <v>8085</v>
      </c>
      <c r="U156" s="12">
        <v>3365</v>
      </c>
      <c r="V156" s="15" t="s">
        <v>28</v>
      </c>
      <c r="W156" s="13">
        <f t="shared" si="17"/>
        <v>2.4026745913818721</v>
      </c>
      <c r="X156" s="12">
        <v>0.26</v>
      </c>
      <c r="Y156" s="12">
        <f t="shared" si="20"/>
        <v>260</v>
      </c>
      <c r="Z156" s="13">
        <f t="shared" si="21"/>
        <v>3.2158317872603585E-2</v>
      </c>
    </row>
    <row r="157" spans="1:26">
      <c r="A157" s="1" t="s">
        <v>326</v>
      </c>
      <c r="B157" s="1">
        <v>18.0903130791047</v>
      </c>
      <c r="C157" s="1">
        <v>99.011771162625706</v>
      </c>
      <c r="D157" s="1" t="s">
        <v>327</v>
      </c>
      <c r="E157" s="9">
        <v>0</v>
      </c>
      <c r="F157" s="9">
        <v>0</v>
      </c>
      <c r="G157" s="9">
        <v>0</v>
      </c>
      <c r="H157" s="9">
        <v>0</v>
      </c>
      <c r="I157" s="9">
        <v>1</v>
      </c>
      <c r="J157" s="10">
        <v>0</v>
      </c>
      <c r="K157" s="10">
        <v>0</v>
      </c>
      <c r="L157" s="10">
        <v>0</v>
      </c>
      <c r="M157" s="10">
        <v>1</v>
      </c>
      <c r="N157" s="10">
        <v>0</v>
      </c>
      <c r="O157" s="10">
        <f t="shared" si="16"/>
        <v>5</v>
      </c>
      <c r="P157" s="11">
        <v>0</v>
      </c>
      <c r="Q157" s="11">
        <v>1</v>
      </c>
      <c r="R157" s="11">
        <v>0</v>
      </c>
      <c r="S157" s="11">
        <v>0</v>
      </c>
      <c r="T157" s="12">
        <v>6972</v>
      </c>
      <c r="U157" s="12">
        <v>2419</v>
      </c>
      <c r="V157" s="15">
        <v>40000</v>
      </c>
      <c r="W157" s="13">
        <f t="shared" si="17"/>
        <v>2.882182720132286</v>
      </c>
      <c r="X157" s="12" t="s">
        <v>28</v>
      </c>
      <c r="Y157" s="12" t="s">
        <v>28</v>
      </c>
      <c r="Z157" s="13" t="s">
        <v>28</v>
      </c>
    </row>
    <row r="158" spans="1:26">
      <c r="A158" s="1" t="s">
        <v>328</v>
      </c>
      <c r="B158" s="1">
        <v>17.639209170571601</v>
      </c>
      <c r="C158" s="1">
        <v>98.785337541400693</v>
      </c>
      <c r="D158" s="1" t="s">
        <v>329</v>
      </c>
      <c r="E158" s="9">
        <v>0</v>
      </c>
      <c r="F158" s="9">
        <v>0</v>
      </c>
      <c r="G158" s="9">
        <v>0</v>
      </c>
      <c r="H158" s="9">
        <v>0</v>
      </c>
      <c r="I158" s="9">
        <v>1</v>
      </c>
      <c r="J158" s="10">
        <v>0</v>
      </c>
      <c r="K158" s="10">
        <v>0</v>
      </c>
      <c r="L158" s="10">
        <v>1</v>
      </c>
      <c r="M158" s="10">
        <v>0</v>
      </c>
      <c r="N158" s="10">
        <v>0</v>
      </c>
      <c r="O158" s="10">
        <f t="shared" si="16"/>
        <v>4</v>
      </c>
      <c r="P158" s="11">
        <v>0</v>
      </c>
      <c r="Q158" s="11">
        <v>1</v>
      </c>
      <c r="R158" s="11">
        <v>0</v>
      </c>
      <c r="S158" s="11">
        <v>0</v>
      </c>
      <c r="T158" s="12">
        <v>2771</v>
      </c>
      <c r="U158" s="12">
        <v>723</v>
      </c>
      <c r="V158" s="15" t="s">
        <v>28</v>
      </c>
      <c r="W158" s="13">
        <f t="shared" si="17"/>
        <v>3.8326417704011067</v>
      </c>
      <c r="X158" s="12" t="s">
        <v>28</v>
      </c>
      <c r="Y158" s="12" t="s">
        <v>28</v>
      </c>
      <c r="Z158" s="13" t="s">
        <v>28</v>
      </c>
    </row>
    <row r="159" spans="1:26">
      <c r="A159" s="1" t="s">
        <v>330</v>
      </c>
      <c r="B159" s="1">
        <v>18.417241593986599</v>
      </c>
      <c r="C159" s="1">
        <v>99.016938469937102</v>
      </c>
      <c r="D159" s="1" t="s">
        <v>331</v>
      </c>
      <c r="E159" s="9">
        <v>0</v>
      </c>
      <c r="F159" s="9">
        <v>0</v>
      </c>
      <c r="G159" s="9">
        <v>0</v>
      </c>
      <c r="H159" s="9">
        <v>0</v>
      </c>
      <c r="I159" s="9">
        <v>1</v>
      </c>
      <c r="J159" s="10">
        <v>0</v>
      </c>
      <c r="K159" s="10">
        <v>0</v>
      </c>
      <c r="L159" s="10">
        <v>1</v>
      </c>
      <c r="M159" s="10">
        <v>0</v>
      </c>
      <c r="N159" s="10">
        <v>0</v>
      </c>
      <c r="O159" s="10">
        <f t="shared" si="16"/>
        <v>4</v>
      </c>
      <c r="P159" s="11">
        <v>0</v>
      </c>
      <c r="Q159" s="11">
        <v>1</v>
      </c>
      <c r="R159" s="11">
        <v>0</v>
      </c>
      <c r="S159" s="11">
        <v>0</v>
      </c>
      <c r="T159" s="12">
        <v>5152</v>
      </c>
      <c r="U159" s="12">
        <v>2046</v>
      </c>
      <c r="V159" s="15">
        <v>62418.67</v>
      </c>
      <c r="W159" s="13">
        <f t="shared" si="17"/>
        <v>2.5180840664711632</v>
      </c>
      <c r="X159" s="12">
        <v>0.62</v>
      </c>
      <c r="Y159" s="12">
        <f>1000*X159</f>
        <v>620</v>
      </c>
      <c r="Z159" s="13">
        <f>Y159/T159</f>
        <v>0.1203416149068323</v>
      </c>
    </row>
    <row r="160" spans="1:26">
      <c r="A160" s="1" t="s">
        <v>332</v>
      </c>
      <c r="B160" s="1">
        <v>18.0034532820377</v>
      </c>
      <c r="C160" s="1">
        <v>99.027454438978694</v>
      </c>
      <c r="D160" s="1" t="s">
        <v>333</v>
      </c>
      <c r="E160" s="9">
        <v>0</v>
      </c>
      <c r="F160" s="9">
        <v>0</v>
      </c>
      <c r="G160" s="9">
        <v>0</v>
      </c>
      <c r="H160" s="9">
        <v>0</v>
      </c>
      <c r="I160" s="9">
        <v>1</v>
      </c>
      <c r="J160" s="10">
        <v>0</v>
      </c>
      <c r="K160" s="10">
        <v>0</v>
      </c>
      <c r="L160" s="10">
        <v>1</v>
      </c>
      <c r="M160" s="10">
        <v>0</v>
      </c>
      <c r="N160" s="10">
        <v>0</v>
      </c>
      <c r="O160" s="10">
        <f t="shared" si="16"/>
        <v>4</v>
      </c>
      <c r="P160" s="11">
        <v>0</v>
      </c>
      <c r="Q160" s="11">
        <v>1</v>
      </c>
      <c r="R160" s="11">
        <v>0</v>
      </c>
      <c r="S160" s="11">
        <v>0</v>
      </c>
      <c r="T160" s="12">
        <v>2527</v>
      </c>
      <c r="U160" s="12">
        <v>1205</v>
      </c>
      <c r="V160" s="15">
        <v>200000</v>
      </c>
      <c r="W160" s="13">
        <f t="shared" si="17"/>
        <v>2.0970954356846474</v>
      </c>
      <c r="X160" s="12">
        <v>0.5</v>
      </c>
      <c r="Y160" s="12">
        <f>1000*X160</f>
        <v>500</v>
      </c>
      <c r="Z160" s="13">
        <f>Y160/T160</f>
        <v>0.19786307874950534</v>
      </c>
    </row>
    <row r="161" spans="1:26">
      <c r="A161" s="1" t="s">
        <v>334</v>
      </c>
      <c r="B161" s="1">
        <v>18.453136707675601</v>
      </c>
      <c r="C161" s="1">
        <v>98.898956572679595</v>
      </c>
      <c r="D161" s="1" t="s">
        <v>335</v>
      </c>
      <c r="E161" s="9">
        <v>0</v>
      </c>
      <c r="F161" s="9">
        <v>0</v>
      </c>
      <c r="G161" s="9">
        <v>0</v>
      </c>
      <c r="H161" s="9">
        <v>0</v>
      </c>
      <c r="I161" s="9">
        <v>1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0">
        <f t="shared" si="16"/>
        <v>5</v>
      </c>
      <c r="P161" s="11">
        <v>0</v>
      </c>
      <c r="Q161" s="11">
        <v>1</v>
      </c>
      <c r="R161" s="11">
        <v>0</v>
      </c>
      <c r="S161" s="11">
        <v>0</v>
      </c>
      <c r="T161" s="12">
        <v>8448</v>
      </c>
      <c r="U161" s="12">
        <v>4041</v>
      </c>
      <c r="V161" s="15" t="s">
        <v>28</v>
      </c>
      <c r="W161" s="13">
        <f t="shared" si="17"/>
        <v>2.0905716406829993</v>
      </c>
      <c r="X161" s="12" t="s">
        <v>28</v>
      </c>
      <c r="Y161" s="12" t="s">
        <v>28</v>
      </c>
      <c r="Z161" s="13" t="s">
        <v>28</v>
      </c>
    </row>
    <row r="162" spans="1:26">
      <c r="A162" s="1" t="s">
        <v>336</v>
      </c>
      <c r="B162" s="1">
        <v>17.992660063912702</v>
      </c>
      <c r="C162" s="1">
        <v>99.049565632139704</v>
      </c>
      <c r="D162" s="1" t="s">
        <v>333</v>
      </c>
      <c r="E162" s="9">
        <v>0</v>
      </c>
      <c r="F162" s="9">
        <v>0</v>
      </c>
      <c r="G162" s="9">
        <v>0</v>
      </c>
      <c r="H162" s="9">
        <v>0</v>
      </c>
      <c r="I162" s="9">
        <v>1</v>
      </c>
      <c r="J162" s="10">
        <v>0</v>
      </c>
      <c r="K162" s="10">
        <v>0</v>
      </c>
      <c r="L162" s="10">
        <v>0</v>
      </c>
      <c r="M162" s="10">
        <v>1</v>
      </c>
      <c r="N162" s="10">
        <v>0</v>
      </c>
      <c r="O162" s="10">
        <f t="shared" si="16"/>
        <v>5</v>
      </c>
      <c r="P162" s="11">
        <v>0</v>
      </c>
      <c r="Q162" s="11">
        <v>1</v>
      </c>
      <c r="R162" s="11">
        <v>0</v>
      </c>
      <c r="S162" s="11">
        <v>0</v>
      </c>
      <c r="T162" s="12">
        <v>6475</v>
      </c>
      <c r="U162" s="12">
        <v>2431</v>
      </c>
      <c r="V162" s="15">
        <v>30000</v>
      </c>
      <c r="W162" s="13">
        <f t="shared" si="17"/>
        <v>2.6635129576306045</v>
      </c>
      <c r="X162" s="12">
        <v>0.2</v>
      </c>
      <c r="Y162" s="12">
        <f t="shared" ref="Y162:Y171" si="22">1000*X162</f>
        <v>200</v>
      </c>
      <c r="Z162" s="13">
        <f t="shared" ref="Z162:Z171" si="23">Y162/T162</f>
        <v>3.0888030888030889E-2</v>
      </c>
    </row>
    <row r="163" spans="1:26">
      <c r="A163" s="1" t="s">
        <v>109</v>
      </c>
      <c r="B163" s="1">
        <v>18.897902661239499</v>
      </c>
      <c r="C163" s="1">
        <v>99.049965148714705</v>
      </c>
      <c r="D163" s="1" t="s">
        <v>110</v>
      </c>
      <c r="E163" s="9">
        <v>0</v>
      </c>
      <c r="F163" s="9">
        <v>0</v>
      </c>
      <c r="G163" s="9">
        <v>0</v>
      </c>
      <c r="H163" s="9">
        <v>0</v>
      </c>
      <c r="I163" s="9">
        <v>1</v>
      </c>
      <c r="J163" s="10">
        <v>0</v>
      </c>
      <c r="K163" s="10">
        <v>0</v>
      </c>
      <c r="L163" s="10">
        <v>1</v>
      </c>
      <c r="M163" s="10">
        <v>0</v>
      </c>
      <c r="N163" s="10">
        <v>0</v>
      </c>
      <c r="O163" s="10">
        <f t="shared" si="16"/>
        <v>4</v>
      </c>
      <c r="P163" s="11">
        <v>0</v>
      </c>
      <c r="Q163" s="11">
        <v>1</v>
      </c>
      <c r="R163" s="11">
        <v>0</v>
      </c>
      <c r="S163" s="11">
        <v>0</v>
      </c>
      <c r="T163" s="12">
        <v>9367</v>
      </c>
      <c r="U163" s="12">
        <v>3597</v>
      </c>
      <c r="V163" s="15">
        <v>40000</v>
      </c>
      <c r="W163" s="13">
        <f t="shared" si="17"/>
        <v>2.6041145398943564</v>
      </c>
      <c r="X163" s="12">
        <v>0.45</v>
      </c>
      <c r="Y163" s="12">
        <f t="shared" si="22"/>
        <v>450</v>
      </c>
      <c r="Z163" s="13">
        <f t="shared" si="23"/>
        <v>4.8040994982384969E-2</v>
      </c>
    </row>
    <row r="164" spans="1:26">
      <c r="A164" s="1" t="s">
        <v>337</v>
      </c>
      <c r="B164" s="1">
        <v>18.508370820844199</v>
      </c>
      <c r="C164" s="1">
        <v>98.875828658673896</v>
      </c>
      <c r="D164" s="1" t="s">
        <v>338</v>
      </c>
      <c r="E164" s="9">
        <v>0</v>
      </c>
      <c r="F164" s="9">
        <v>0</v>
      </c>
      <c r="G164" s="9">
        <v>0</v>
      </c>
      <c r="H164" s="9">
        <v>0</v>
      </c>
      <c r="I164" s="9">
        <v>1</v>
      </c>
      <c r="J164" s="10">
        <v>0</v>
      </c>
      <c r="K164" s="10">
        <v>0</v>
      </c>
      <c r="L164" s="10">
        <v>0</v>
      </c>
      <c r="M164" s="10">
        <v>1</v>
      </c>
      <c r="N164" s="10">
        <v>0</v>
      </c>
      <c r="O164" s="10">
        <f t="shared" si="16"/>
        <v>5</v>
      </c>
      <c r="P164" s="11">
        <v>0</v>
      </c>
      <c r="Q164" s="11">
        <v>1</v>
      </c>
      <c r="R164" s="11">
        <v>0</v>
      </c>
      <c r="S164" s="11">
        <v>0</v>
      </c>
      <c r="T164" s="12">
        <v>4061</v>
      </c>
      <c r="U164" s="12">
        <v>1652</v>
      </c>
      <c r="V164" s="15">
        <v>72771</v>
      </c>
      <c r="W164" s="13">
        <f t="shared" si="17"/>
        <v>2.4582324455205811</v>
      </c>
      <c r="X164" s="12">
        <v>3.69</v>
      </c>
      <c r="Y164" s="12">
        <f t="shared" si="22"/>
        <v>3690</v>
      </c>
      <c r="Z164" s="13">
        <f t="shared" si="23"/>
        <v>0.90864319133218419</v>
      </c>
    </row>
    <row r="165" spans="1:26">
      <c r="A165" s="1" t="s">
        <v>339</v>
      </c>
      <c r="B165" s="1">
        <v>18.4076188313547</v>
      </c>
      <c r="C165" s="1">
        <v>98.972624619056702</v>
      </c>
      <c r="D165" s="1" t="s">
        <v>340</v>
      </c>
      <c r="E165" s="9">
        <v>0</v>
      </c>
      <c r="F165" s="9">
        <v>0</v>
      </c>
      <c r="G165" s="9">
        <v>0</v>
      </c>
      <c r="H165" s="9">
        <v>0</v>
      </c>
      <c r="I165" s="9">
        <v>1</v>
      </c>
      <c r="J165" s="10">
        <v>0</v>
      </c>
      <c r="K165" s="10">
        <v>0</v>
      </c>
      <c r="L165" s="10">
        <v>1</v>
      </c>
      <c r="M165" s="10">
        <v>0</v>
      </c>
      <c r="N165" s="10">
        <v>0</v>
      </c>
      <c r="O165" s="10">
        <f t="shared" si="16"/>
        <v>4</v>
      </c>
      <c r="P165" s="11">
        <v>0</v>
      </c>
      <c r="Q165" s="11">
        <v>1</v>
      </c>
      <c r="R165" s="11">
        <v>0</v>
      </c>
      <c r="S165" s="11">
        <v>0</v>
      </c>
      <c r="T165" s="12">
        <v>6033</v>
      </c>
      <c r="U165" s="12">
        <v>2605</v>
      </c>
      <c r="V165" s="15" t="s">
        <v>28</v>
      </c>
      <c r="W165" s="13">
        <f t="shared" si="17"/>
        <v>2.3159309021113246</v>
      </c>
      <c r="X165" s="12">
        <v>0.2</v>
      </c>
      <c r="Y165" s="12">
        <f t="shared" si="22"/>
        <v>200</v>
      </c>
      <c r="Z165" s="13">
        <f t="shared" si="23"/>
        <v>3.3151002817835243E-2</v>
      </c>
    </row>
    <row r="166" spans="1:26">
      <c r="A166" s="1" t="s">
        <v>341</v>
      </c>
      <c r="B166" s="1">
        <v>18.427601396341601</v>
      </c>
      <c r="C166" s="1">
        <v>99.038339974240998</v>
      </c>
      <c r="D166" s="1" t="s">
        <v>342</v>
      </c>
      <c r="E166" s="9">
        <v>0</v>
      </c>
      <c r="F166" s="9">
        <v>0</v>
      </c>
      <c r="G166" s="9">
        <v>0</v>
      </c>
      <c r="H166" s="9">
        <v>0</v>
      </c>
      <c r="I166" s="9">
        <v>1</v>
      </c>
      <c r="J166" s="10">
        <v>0</v>
      </c>
      <c r="K166" s="10">
        <v>0</v>
      </c>
      <c r="L166" s="10">
        <v>1</v>
      </c>
      <c r="M166" s="10">
        <v>0</v>
      </c>
      <c r="N166" s="10">
        <v>0</v>
      </c>
      <c r="O166" s="10">
        <f t="shared" si="16"/>
        <v>4</v>
      </c>
      <c r="P166" s="11">
        <v>0</v>
      </c>
      <c r="Q166" s="11">
        <v>1</v>
      </c>
      <c r="R166" s="11">
        <v>0</v>
      </c>
      <c r="S166" s="11">
        <v>0</v>
      </c>
      <c r="T166" s="12">
        <v>3737</v>
      </c>
      <c r="U166" s="12">
        <v>1859</v>
      </c>
      <c r="V166" s="15" t="s">
        <v>28</v>
      </c>
      <c r="W166" s="13">
        <f t="shared" si="17"/>
        <v>2.0102205486820872</v>
      </c>
      <c r="X166" s="12">
        <v>2</v>
      </c>
      <c r="Y166" s="12">
        <f t="shared" si="22"/>
        <v>2000</v>
      </c>
      <c r="Z166" s="13">
        <f t="shared" si="23"/>
        <v>0.53518865400053517</v>
      </c>
    </row>
    <row r="167" spans="1:26">
      <c r="A167" s="1" t="s">
        <v>343</v>
      </c>
      <c r="B167" s="1">
        <v>18.548064378305501</v>
      </c>
      <c r="C167" s="1">
        <v>99.035548776837999</v>
      </c>
      <c r="D167" s="1" t="s">
        <v>344</v>
      </c>
      <c r="E167" s="9">
        <v>0</v>
      </c>
      <c r="F167" s="9">
        <v>0</v>
      </c>
      <c r="G167" s="9">
        <v>0</v>
      </c>
      <c r="H167" s="9">
        <v>0</v>
      </c>
      <c r="I167" s="9">
        <v>1</v>
      </c>
      <c r="J167" s="10">
        <v>0</v>
      </c>
      <c r="K167" s="10">
        <v>0</v>
      </c>
      <c r="L167" s="10">
        <v>1</v>
      </c>
      <c r="M167" s="10">
        <v>0</v>
      </c>
      <c r="N167" s="10">
        <v>0</v>
      </c>
      <c r="O167" s="10">
        <f t="shared" si="16"/>
        <v>4</v>
      </c>
      <c r="P167" s="11">
        <v>0</v>
      </c>
      <c r="Q167" s="11">
        <v>1</v>
      </c>
      <c r="R167" s="11">
        <v>0</v>
      </c>
      <c r="S167" s="11">
        <v>0</v>
      </c>
      <c r="T167" s="12">
        <v>14586</v>
      </c>
      <c r="U167" s="12">
        <v>7546</v>
      </c>
      <c r="V167" s="15">
        <v>10000</v>
      </c>
      <c r="W167" s="13">
        <f t="shared" si="17"/>
        <v>1.9329446064139941</v>
      </c>
      <c r="X167" s="12">
        <v>9</v>
      </c>
      <c r="Y167" s="12">
        <f t="shared" si="22"/>
        <v>9000</v>
      </c>
      <c r="Z167" s="13">
        <f t="shared" si="23"/>
        <v>0.61703002879473468</v>
      </c>
    </row>
    <row r="168" spans="1:26">
      <c r="A168" s="1" t="s">
        <v>345</v>
      </c>
      <c r="B168" s="1">
        <v>18.425481060952499</v>
      </c>
      <c r="C168" s="1">
        <v>98.739864321621297</v>
      </c>
      <c r="D168" s="1" t="s">
        <v>346</v>
      </c>
      <c r="E168" s="9">
        <v>0</v>
      </c>
      <c r="F168" s="9">
        <v>0</v>
      </c>
      <c r="G168" s="9">
        <v>0</v>
      </c>
      <c r="H168" s="9">
        <v>0</v>
      </c>
      <c r="I168" s="9">
        <v>1</v>
      </c>
      <c r="J168" s="10">
        <v>0</v>
      </c>
      <c r="K168" s="10">
        <v>0</v>
      </c>
      <c r="L168" s="10">
        <v>1</v>
      </c>
      <c r="M168" s="10">
        <v>0</v>
      </c>
      <c r="N168" s="10">
        <v>0</v>
      </c>
      <c r="O168" s="10">
        <f t="shared" si="16"/>
        <v>4</v>
      </c>
      <c r="P168" s="11">
        <v>0</v>
      </c>
      <c r="Q168" s="11">
        <v>1</v>
      </c>
      <c r="R168" s="11">
        <v>0</v>
      </c>
      <c r="S168" s="11">
        <v>0</v>
      </c>
      <c r="T168" s="12">
        <v>7780</v>
      </c>
      <c r="U168" s="12">
        <v>3190</v>
      </c>
      <c r="V168" s="15">
        <v>150000</v>
      </c>
      <c r="W168" s="13">
        <f t="shared" si="17"/>
        <v>2.438871473354232</v>
      </c>
      <c r="X168" s="12">
        <v>2.75</v>
      </c>
      <c r="Y168" s="12">
        <f t="shared" si="22"/>
        <v>2750</v>
      </c>
      <c r="Z168" s="13">
        <f t="shared" si="23"/>
        <v>0.35347043701799485</v>
      </c>
    </row>
    <row r="169" spans="1:26">
      <c r="A169" s="1" t="s">
        <v>347</v>
      </c>
      <c r="B169" s="1">
        <v>18.331087417687598</v>
      </c>
      <c r="C169" s="1">
        <v>98.819039119931404</v>
      </c>
      <c r="D169" s="1" t="s">
        <v>348</v>
      </c>
      <c r="E169" s="9">
        <v>0</v>
      </c>
      <c r="F169" s="9">
        <v>0</v>
      </c>
      <c r="G169" s="9">
        <v>0</v>
      </c>
      <c r="H169" s="9">
        <v>0</v>
      </c>
      <c r="I169" s="9">
        <v>1</v>
      </c>
      <c r="J169" s="10">
        <v>0</v>
      </c>
      <c r="K169" s="10">
        <v>0</v>
      </c>
      <c r="L169" s="10">
        <v>1</v>
      </c>
      <c r="M169" s="10">
        <v>0</v>
      </c>
      <c r="N169" s="10">
        <v>0</v>
      </c>
      <c r="O169" s="10">
        <f t="shared" si="16"/>
        <v>4</v>
      </c>
      <c r="P169" s="11">
        <v>0</v>
      </c>
      <c r="Q169" s="11">
        <v>1</v>
      </c>
      <c r="R169" s="11">
        <v>0</v>
      </c>
      <c r="S169" s="11">
        <v>0</v>
      </c>
      <c r="T169" s="12">
        <v>7686</v>
      </c>
      <c r="U169" s="12">
        <v>3617</v>
      </c>
      <c r="V169" s="15">
        <v>300</v>
      </c>
      <c r="W169" s="13">
        <f t="shared" si="17"/>
        <v>2.1249654409731824</v>
      </c>
      <c r="X169" s="12">
        <v>5</v>
      </c>
      <c r="Y169" s="12">
        <f t="shared" si="22"/>
        <v>5000</v>
      </c>
      <c r="Z169" s="13">
        <f t="shared" si="23"/>
        <v>0.6505334374186833</v>
      </c>
    </row>
    <row r="170" spans="1:26">
      <c r="A170" s="1" t="s">
        <v>349</v>
      </c>
      <c r="B170" s="1">
        <v>18.415575129433801</v>
      </c>
      <c r="C170" s="1">
        <v>99.003723510247298</v>
      </c>
      <c r="D170" s="1" t="s">
        <v>350</v>
      </c>
      <c r="E170" s="9">
        <v>0</v>
      </c>
      <c r="F170" s="9">
        <v>0</v>
      </c>
      <c r="G170" s="9">
        <v>0</v>
      </c>
      <c r="H170" s="9">
        <v>0</v>
      </c>
      <c r="I170" s="9">
        <v>1</v>
      </c>
      <c r="J170" s="10">
        <v>0</v>
      </c>
      <c r="K170" s="10">
        <v>0</v>
      </c>
      <c r="L170" s="10">
        <v>1</v>
      </c>
      <c r="M170" s="10">
        <v>0</v>
      </c>
      <c r="N170" s="10">
        <v>0</v>
      </c>
      <c r="O170" s="10">
        <f t="shared" si="16"/>
        <v>4</v>
      </c>
      <c r="P170" s="11">
        <v>0</v>
      </c>
      <c r="Q170" s="11">
        <v>1</v>
      </c>
      <c r="R170" s="11">
        <v>0</v>
      </c>
      <c r="S170" s="11">
        <v>0</v>
      </c>
      <c r="T170" s="12">
        <v>3098</v>
      </c>
      <c r="U170" s="12">
        <v>1124</v>
      </c>
      <c r="V170" s="15">
        <v>77346</v>
      </c>
      <c r="W170" s="13">
        <f t="shared" si="17"/>
        <v>2.7562277580071175</v>
      </c>
      <c r="X170" s="12">
        <v>1.25</v>
      </c>
      <c r="Y170" s="12">
        <f t="shared" si="22"/>
        <v>1250</v>
      </c>
      <c r="Z170" s="13">
        <f t="shared" si="23"/>
        <v>0.40348612007746931</v>
      </c>
    </row>
    <row r="171" spans="1:26">
      <c r="A171" s="1" t="s">
        <v>351</v>
      </c>
      <c r="B171" s="1">
        <v>18.400777231715999</v>
      </c>
      <c r="C171" s="1">
        <v>98.717060639312095</v>
      </c>
      <c r="D171" s="1" t="s">
        <v>352</v>
      </c>
      <c r="E171" s="9">
        <v>0</v>
      </c>
      <c r="F171" s="9">
        <v>0</v>
      </c>
      <c r="G171" s="9">
        <v>0</v>
      </c>
      <c r="H171" s="9">
        <v>0</v>
      </c>
      <c r="I171" s="9">
        <v>1</v>
      </c>
      <c r="J171" s="10">
        <v>0</v>
      </c>
      <c r="K171" s="10">
        <v>0</v>
      </c>
      <c r="L171" s="10">
        <v>1</v>
      </c>
      <c r="M171" s="10">
        <v>0</v>
      </c>
      <c r="N171" s="10">
        <v>0</v>
      </c>
      <c r="O171" s="10">
        <f t="shared" si="16"/>
        <v>4</v>
      </c>
      <c r="P171" s="11">
        <v>0</v>
      </c>
      <c r="Q171" s="11">
        <v>1</v>
      </c>
      <c r="R171" s="11">
        <v>0</v>
      </c>
      <c r="S171" s="11">
        <v>0</v>
      </c>
      <c r="T171" s="12">
        <v>5632</v>
      </c>
      <c r="U171" s="12">
        <v>2511</v>
      </c>
      <c r="V171" s="12" t="s">
        <v>28</v>
      </c>
      <c r="W171" s="13">
        <f t="shared" si="17"/>
        <v>2.242931103146157</v>
      </c>
      <c r="X171" s="12">
        <v>5.7439999999999998</v>
      </c>
      <c r="Y171" s="12">
        <f t="shared" si="22"/>
        <v>5744</v>
      </c>
      <c r="Z171" s="13">
        <f t="shared" si="23"/>
        <v>1.0198863636363635</v>
      </c>
    </row>
    <row r="172" spans="1:26">
      <c r="A172" s="1" t="s">
        <v>353</v>
      </c>
      <c r="B172" s="1">
        <v>18.4649794298366</v>
      </c>
      <c r="C172" s="1">
        <v>98.825366207955099</v>
      </c>
      <c r="D172" s="1" t="s">
        <v>354</v>
      </c>
      <c r="E172" s="9">
        <v>0</v>
      </c>
      <c r="F172" s="9">
        <v>0</v>
      </c>
      <c r="G172" s="9">
        <v>0</v>
      </c>
      <c r="H172" s="9">
        <v>0</v>
      </c>
      <c r="I172" s="9">
        <v>1</v>
      </c>
      <c r="J172" s="10">
        <v>0</v>
      </c>
      <c r="K172" s="10">
        <v>0</v>
      </c>
      <c r="L172" s="10">
        <v>0</v>
      </c>
      <c r="M172" s="10">
        <v>1</v>
      </c>
      <c r="N172" s="10">
        <v>0</v>
      </c>
      <c r="O172" s="10">
        <f t="shared" si="16"/>
        <v>5</v>
      </c>
      <c r="P172" s="11">
        <v>0</v>
      </c>
      <c r="Q172" s="11">
        <v>1</v>
      </c>
      <c r="R172" s="11">
        <v>0</v>
      </c>
      <c r="S172" s="11">
        <v>0</v>
      </c>
      <c r="T172" s="12">
        <v>9316</v>
      </c>
      <c r="U172" s="12">
        <v>4059</v>
      </c>
      <c r="V172" s="12">
        <v>98310.37</v>
      </c>
      <c r="W172" s="13">
        <f t="shared" si="17"/>
        <v>2.2951465878295148</v>
      </c>
      <c r="X172" s="14" t="s">
        <v>28</v>
      </c>
      <c r="Y172" s="12" t="s">
        <v>28</v>
      </c>
      <c r="Z172" s="13" t="s">
        <v>28</v>
      </c>
    </row>
    <row r="173" spans="1:26">
      <c r="A173" s="1" t="s">
        <v>355</v>
      </c>
      <c r="B173" s="1">
        <v>18.604659857065698</v>
      </c>
      <c r="C173" s="1">
        <v>99.025329347609599</v>
      </c>
      <c r="D173" s="1" t="s">
        <v>356</v>
      </c>
      <c r="E173" s="9">
        <v>0</v>
      </c>
      <c r="F173" s="9">
        <v>0</v>
      </c>
      <c r="G173" s="9">
        <v>0</v>
      </c>
      <c r="H173" s="9">
        <v>0</v>
      </c>
      <c r="I173" s="9">
        <v>1</v>
      </c>
      <c r="J173" s="10">
        <v>0</v>
      </c>
      <c r="K173" s="10">
        <v>0</v>
      </c>
      <c r="L173" s="10">
        <v>1</v>
      </c>
      <c r="M173" s="10">
        <v>0</v>
      </c>
      <c r="N173" s="10">
        <v>0</v>
      </c>
      <c r="O173" s="10">
        <f t="shared" si="16"/>
        <v>4</v>
      </c>
      <c r="P173" s="11">
        <v>0</v>
      </c>
      <c r="Q173" s="11">
        <v>1</v>
      </c>
      <c r="R173" s="11">
        <v>0</v>
      </c>
      <c r="S173" s="11">
        <v>0</v>
      </c>
      <c r="T173" s="12">
        <v>15930</v>
      </c>
      <c r="U173" s="12">
        <v>8254</v>
      </c>
      <c r="V173" s="12" t="s">
        <v>28</v>
      </c>
      <c r="W173" s="13">
        <f t="shared" si="17"/>
        <v>1.9299733462563606</v>
      </c>
      <c r="X173" s="12">
        <v>11</v>
      </c>
      <c r="Y173" s="12">
        <f>1000*X173</f>
        <v>11000</v>
      </c>
      <c r="Z173" s="13">
        <f>Y173/T173</f>
        <v>0.69052102950408034</v>
      </c>
    </row>
    <row r="174" spans="1:26">
      <c r="A174" s="1" t="s">
        <v>357</v>
      </c>
      <c r="B174" s="1">
        <v>18.6536670825081</v>
      </c>
      <c r="C174" s="1">
        <v>99.0386368235866</v>
      </c>
      <c r="D174" s="1" t="s">
        <v>358</v>
      </c>
      <c r="E174" s="9">
        <v>0</v>
      </c>
      <c r="F174" s="9">
        <v>0</v>
      </c>
      <c r="G174" s="9">
        <v>0</v>
      </c>
      <c r="H174" s="9">
        <v>0</v>
      </c>
      <c r="I174" s="9">
        <v>1</v>
      </c>
      <c r="J174" s="10">
        <v>0</v>
      </c>
      <c r="K174" s="10">
        <v>0</v>
      </c>
      <c r="L174" s="10">
        <v>1</v>
      </c>
      <c r="M174" s="10">
        <v>0</v>
      </c>
      <c r="N174" s="10">
        <v>0</v>
      </c>
      <c r="O174" s="10">
        <f t="shared" si="16"/>
        <v>4</v>
      </c>
      <c r="P174" s="11">
        <v>0</v>
      </c>
      <c r="Q174" s="11">
        <v>0</v>
      </c>
      <c r="R174" s="11">
        <v>0</v>
      </c>
      <c r="S174" s="11">
        <v>1</v>
      </c>
      <c r="T174" s="12">
        <v>12866</v>
      </c>
      <c r="U174" s="12">
        <v>5930</v>
      </c>
      <c r="V174" s="12">
        <v>92663.6</v>
      </c>
      <c r="W174" s="13">
        <f t="shared" si="17"/>
        <v>2.1696458684654298</v>
      </c>
      <c r="X174" s="12">
        <v>6.2</v>
      </c>
      <c r="Y174" s="12">
        <f>1000*X174</f>
        <v>6200</v>
      </c>
      <c r="Z174" s="13">
        <f>Y174/T174</f>
        <v>0.48189025338100422</v>
      </c>
    </row>
    <row r="175" spans="1:26">
      <c r="A175" s="1" t="s">
        <v>359</v>
      </c>
      <c r="B175" s="1">
        <v>18.576290403705698</v>
      </c>
      <c r="C175" s="1">
        <v>99.016339186523496</v>
      </c>
      <c r="D175" s="1" t="s">
        <v>360</v>
      </c>
      <c r="E175" s="9">
        <v>0</v>
      </c>
      <c r="F175" s="9">
        <v>0</v>
      </c>
      <c r="G175" s="9">
        <v>0</v>
      </c>
      <c r="H175" s="9">
        <v>0</v>
      </c>
      <c r="I175" s="9">
        <v>1</v>
      </c>
      <c r="J175" s="10">
        <v>0</v>
      </c>
      <c r="K175" s="10">
        <v>0</v>
      </c>
      <c r="L175" s="10">
        <v>1</v>
      </c>
      <c r="M175" s="10">
        <v>0</v>
      </c>
      <c r="N175" s="10">
        <v>0</v>
      </c>
      <c r="O175" s="10">
        <f t="shared" si="16"/>
        <v>4</v>
      </c>
      <c r="P175" s="11">
        <v>0</v>
      </c>
      <c r="Q175" s="11">
        <v>0</v>
      </c>
      <c r="R175" s="11">
        <v>0</v>
      </c>
      <c r="S175" s="11">
        <v>1</v>
      </c>
      <c r="T175" s="12">
        <v>6667</v>
      </c>
      <c r="U175" s="12">
        <v>3100</v>
      </c>
      <c r="V175" s="12">
        <v>98325</v>
      </c>
      <c r="W175" s="13">
        <f t="shared" si="17"/>
        <v>2.1506451612903228</v>
      </c>
      <c r="X175" s="12">
        <v>5</v>
      </c>
      <c r="Y175" s="12">
        <f>1000*X175</f>
        <v>5000</v>
      </c>
      <c r="Z175" s="13">
        <f>Y175/T175</f>
        <v>0.74996250187490621</v>
      </c>
    </row>
    <row r="176" spans="1:26">
      <c r="A176" s="1" t="s">
        <v>361</v>
      </c>
      <c r="B176" s="1">
        <v>18.468478600188998</v>
      </c>
      <c r="C176" s="1">
        <v>98.967878384884898</v>
      </c>
      <c r="D176" s="1" t="s">
        <v>362</v>
      </c>
      <c r="E176" s="9">
        <v>0</v>
      </c>
      <c r="F176" s="9">
        <v>0</v>
      </c>
      <c r="G176" s="9">
        <v>0</v>
      </c>
      <c r="H176" s="9">
        <v>0</v>
      </c>
      <c r="I176" s="9">
        <v>1</v>
      </c>
      <c r="J176" s="10">
        <v>0</v>
      </c>
      <c r="K176" s="10">
        <v>0</v>
      </c>
      <c r="L176" s="10">
        <v>1</v>
      </c>
      <c r="M176" s="10">
        <v>0</v>
      </c>
      <c r="N176" s="10">
        <v>0</v>
      </c>
      <c r="O176" s="10">
        <f t="shared" si="16"/>
        <v>4</v>
      </c>
      <c r="P176" s="11">
        <v>0</v>
      </c>
      <c r="Q176" s="11">
        <v>1</v>
      </c>
      <c r="R176" s="11">
        <v>0</v>
      </c>
      <c r="S176" s="11">
        <v>0</v>
      </c>
      <c r="T176" s="12">
        <v>5622</v>
      </c>
      <c r="U176" s="12">
        <v>2380</v>
      </c>
      <c r="V176" s="12">
        <v>109512</v>
      </c>
      <c r="W176" s="13">
        <f t="shared" si="17"/>
        <v>2.3621848739495799</v>
      </c>
      <c r="X176" s="12">
        <v>0.72</v>
      </c>
      <c r="Y176" s="12">
        <f t="shared" ref="Y176:Y196" si="24">1000*X176</f>
        <v>720</v>
      </c>
      <c r="Z176" s="13">
        <f t="shared" ref="Z176:Z196" si="25">Y176/T176</f>
        <v>0.12806830309498399</v>
      </c>
    </row>
    <row r="177" spans="1:26">
      <c r="A177" s="1" t="s">
        <v>345</v>
      </c>
      <c r="B177" s="1">
        <v>18.425433471839099</v>
      </c>
      <c r="C177" s="1">
        <v>98.739871661568998</v>
      </c>
      <c r="D177" s="1" t="s">
        <v>346</v>
      </c>
      <c r="E177" s="9">
        <v>0</v>
      </c>
      <c r="F177" s="9">
        <v>0</v>
      </c>
      <c r="G177" s="9">
        <v>0</v>
      </c>
      <c r="H177" s="9">
        <v>0</v>
      </c>
      <c r="I177" s="9">
        <v>1</v>
      </c>
      <c r="J177" s="10">
        <v>0</v>
      </c>
      <c r="K177" s="10">
        <v>0</v>
      </c>
      <c r="L177" s="10">
        <v>1</v>
      </c>
      <c r="M177" s="10">
        <v>0</v>
      </c>
      <c r="N177" s="10">
        <v>0</v>
      </c>
      <c r="O177" s="10">
        <f t="shared" si="16"/>
        <v>4</v>
      </c>
      <c r="P177" s="11">
        <v>0</v>
      </c>
      <c r="Q177" s="11">
        <v>1</v>
      </c>
      <c r="R177" s="11">
        <v>0</v>
      </c>
      <c r="S177" s="11">
        <v>0</v>
      </c>
      <c r="T177" s="12">
        <v>7780</v>
      </c>
      <c r="U177" s="12">
        <v>3190</v>
      </c>
      <c r="V177" s="12">
        <v>150000</v>
      </c>
      <c r="W177" s="13">
        <f t="shared" si="17"/>
        <v>2.438871473354232</v>
      </c>
      <c r="X177" s="12">
        <v>2.75</v>
      </c>
      <c r="Y177" s="12">
        <f t="shared" si="24"/>
        <v>2750</v>
      </c>
      <c r="Z177" s="13">
        <f t="shared" si="25"/>
        <v>0.35347043701799485</v>
      </c>
    </row>
    <row r="178" spans="1:26">
      <c r="A178" s="1" t="s">
        <v>363</v>
      </c>
      <c r="B178" s="1">
        <v>18.590943112869301</v>
      </c>
      <c r="C178" s="1">
        <v>99.080423727284796</v>
      </c>
      <c r="D178" s="1" t="s">
        <v>364</v>
      </c>
      <c r="E178" s="9">
        <v>0</v>
      </c>
      <c r="F178" s="9">
        <v>0</v>
      </c>
      <c r="G178" s="9">
        <v>0</v>
      </c>
      <c r="H178" s="9">
        <v>0</v>
      </c>
      <c r="I178" s="9">
        <v>1</v>
      </c>
      <c r="J178" s="10">
        <v>0</v>
      </c>
      <c r="K178" s="10">
        <v>0</v>
      </c>
      <c r="L178" s="10">
        <v>1</v>
      </c>
      <c r="M178" s="10">
        <v>0</v>
      </c>
      <c r="N178" s="10">
        <v>0</v>
      </c>
      <c r="O178" s="10">
        <f t="shared" si="16"/>
        <v>4</v>
      </c>
      <c r="P178" s="11">
        <v>0</v>
      </c>
      <c r="Q178" s="11">
        <v>1</v>
      </c>
      <c r="R178" s="11">
        <v>0</v>
      </c>
      <c r="S178" s="11">
        <v>0</v>
      </c>
      <c r="T178" s="12">
        <v>15915</v>
      </c>
      <c r="U178" s="12">
        <v>5782</v>
      </c>
      <c r="V178" s="12" t="s">
        <v>28</v>
      </c>
      <c r="W178" s="13">
        <f t="shared" si="17"/>
        <v>2.7525077827741264</v>
      </c>
      <c r="X178" s="12">
        <v>8</v>
      </c>
      <c r="Y178" s="12">
        <f t="shared" si="24"/>
        <v>8000</v>
      </c>
      <c r="Z178" s="13">
        <f t="shared" si="25"/>
        <v>0.50267043669494182</v>
      </c>
    </row>
    <row r="179" spans="1:26">
      <c r="A179" s="1" t="s">
        <v>365</v>
      </c>
      <c r="B179" s="1">
        <v>18.5631823228805</v>
      </c>
      <c r="C179" s="1">
        <v>98.996873595320594</v>
      </c>
      <c r="D179" s="1" t="s">
        <v>366</v>
      </c>
      <c r="E179" s="9">
        <v>0</v>
      </c>
      <c r="F179" s="9">
        <v>0</v>
      </c>
      <c r="G179" s="9">
        <v>0</v>
      </c>
      <c r="H179" s="9">
        <v>0</v>
      </c>
      <c r="I179" s="9">
        <v>1</v>
      </c>
      <c r="J179" s="10">
        <v>0</v>
      </c>
      <c r="K179" s="10">
        <v>0</v>
      </c>
      <c r="L179" s="10">
        <v>1</v>
      </c>
      <c r="M179" s="10">
        <v>0</v>
      </c>
      <c r="N179" s="10">
        <v>0</v>
      </c>
      <c r="O179" s="10">
        <f t="shared" si="16"/>
        <v>4</v>
      </c>
      <c r="P179" s="11">
        <v>0</v>
      </c>
      <c r="Q179" s="11">
        <v>1</v>
      </c>
      <c r="R179" s="11">
        <v>0</v>
      </c>
      <c r="S179" s="11">
        <v>0</v>
      </c>
      <c r="T179" s="12">
        <v>13676</v>
      </c>
      <c r="U179" s="12">
        <v>5670</v>
      </c>
      <c r="V179" s="12">
        <v>3698</v>
      </c>
      <c r="W179" s="13">
        <f t="shared" si="17"/>
        <v>2.4119929453262787</v>
      </c>
      <c r="X179" s="12">
        <v>6.13</v>
      </c>
      <c r="Y179" s="12">
        <f t="shared" si="24"/>
        <v>6130</v>
      </c>
      <c r="Z179" s="13">
        <f t="shared" si="25"/>
        <v>0.44823047674758704</v>
      </c>
    </row>
    <row r="180" spans="1:26">
      <c r="A180" s="1" t="s">
        <v>367</v>
      </c>
      <c r="B180" s="1">
        <v>18.519014810380298</v>
      </c>
      <c r="C180" s="1">
        <v>99.081306046481998</v>
      </c>
      <c r="D180" s="1" t="s">
        <v>368</v>
      </c>
      <c r="E180" s="9">
        <v>0</v>
      </c>
      <c r="F180" s="9">
        <v>0</v>
      </c>
      <c r="G180" s="9">
        <v>0</v>
      </c>
      <c r="H180" s="9">
        <v>0</v>
      </c>
      <c r="I180" s="9">
        <v>1</v>
      </c>
      <c r="J180" s="10">
        <v>0</v>
      </c>
      <c r="K180" s="10">
        <v>0</v>
      </c>
      <c r="L180" s="10">
        <v>1</v>
      </c>
      <c r="M180" s="10">
        <v>0</v>
      </c>
      <c r="N180" s="10">
        <v>0</v>
      </c>
      <c r="O180" s="10">
        <f t="shared" si="16"/>
        <v>4</v>
      </c>
      <c r="P180" s="11">
        <v>0</v>
      </c>
      <c r="Q180" s="11">
        <v>1</v>
      </c>
      <c r="R180" s="11">
        <v>0</v>
      </c>
      <c r="S180" s="11">
        <v>0</v>
      </c>
      <c r="T180" s="12">
        <v>8640</v>
      </c>
      <c r="U180" s="12">
        <v>4022</v>
      </c>
      <c r="V180" s="12" t="s">
        <v>28</v>
      </c>
      <c r="W180" s="13">
        <f t="shared" si="17"/>
        <v>2.1481849825957235</v>
      </c>
      <c r="X180" s="12">
        <v>3.82</v>
      </c>
      <c r="Y180" s="12">
        <f t="shared" si="24"/>
        <v>3820</v>
      </c>
      <c r="Z180" s="13">
        <f t="shared" si="25"/>
        <v>0.44212962962962965</v>
      </c>
    </row>
    <row r="181" spans="1:26">
      <c r="A181" s="1" t="s">
        <v>369</v>
      </c>
      <c r="B181" s="1">
        <v>18.461362583472201</v>
      </c>
      <c r="C181" s="1">
        <v>99.130282541384901</v>
      </c>
      <c r="D181" s="1" t="s">
        <v>370</v>
      </c>
      <c r="E181" s="9">
        <v>0</v>
      </c>
      <c r="F181" s="9">
        <v>0</v>
      </c>
      <c r="G181" s="9">
        <v>0</v>
      </c>
      <c r="H181" s="9">
        <v>0</v>
      </c>
      <c r="I181" s="9">
        <v>1</v>
      </c>
      <c r="J181" s="10">
        <v>0</v>
      </c>
      <c r="K181" s="10">
        <v>0</v>
      </c>
      <c r="L181" s="10">
        <v>0</v>
      </c>
      <c r="M181" s="10">
        <v>1</v>
      </c>
      <c r="N181" s="10">
        <v>0</v>
      </c>
      <c r="O181" s="10">
        <f t="shared" si="16"/>
        <v>5</v>
      </c>
      <c r="P181" s="11">
        <v>0</v>
      </c>
      <c r="Q181" s="11">
        <v>1</v>
      </c>
      <c r="R181" s="11">
        <v>0</v>
      </c>
      <c r="S181" s="11">
        <v>0</v>
      </c>
      <c r="T181" s="12">
        <v>5152</v>
      </c>
      <c r="U181" s="12">
        <v>2046</v>
      </c>
      <c r="V181" s="12">
        <v>62418.67</v>
      </c>
      <c r="W181" s="13">
        <f t="shared" si="17"/>
        <v>2.5180840664711632</v>
      </c>
      <c r="X181" s="12">
        <v>0.62</v>
      </c>
      <c r="Y181" s="12">
        <f t="shared" si="24"/>
        <v>620</v>
      </c>
      <c r="Z181" s="13">
        <f t="shared" si="25"/>
        <v>0.1203416149068323</v>
      </c>
    </row>
    <row r="182" spans="1:26">
      <c r="A182" s="1" t="s">
        <v>371</v>
      </c>
      <c r="B182" s="1">
        <v>17.870856864461899</v>
      </c>
      <c r="C182" s="1">
        <v>99.069269624630607</v>
      </c>
      <c r="D182" s="1" t="s">
        <v>372</v>
      </c>
      <c r="E182" s="9">
        <v>0</v>
      </c>
      <c r="F182" s="9">
        <v>0</v>
      </c>
      <c r="G182" s="9">
        <v>0</v>
      </c>
      <c r="H182" s="9">
        <v>0</v>
      </c>
      <c r="I182" s="9">
        <v>1</v>
      </c>
      <c r="J182" s="10">
        <v>0</v>
      </c>
      <c r="K182" s="10">
        <v>0</v>
      </c>
      <c r="L182" s="10">
        <v>0</v>
      </c>
      <c r="M182" s="10">
        <v>1</v>
      </c>
      <c r="N182" s="10">
        <v>0</v>
      </c>
      <c r="O182" s="10">
        <f t="shared" si="16"/>
        <v>5</v>
      </c>
      <c r="P182" s="11">
        <v>0</v>
      </c>
      <c r="Q182" s="11">
        <v>1</v>
      </c>
      <c r="R182" s="11">
        <v>0</v>
      </c>
      <c r="S182" s="11">
        <v>0</v>
      </c>
      <c r="T182" s="12">
        <v>4127</v>
      </c>
      <c r="U182" s="12">
        <v>1506</v>
      </c>
      <c r="V182" s="12">
        <v>71344</v>
      </c>
      <c r="W182" s="13">
        <f t="shared" si="17"/>
        <v>2.740371845949535</v>
      </c>
      <c r="X182" s="12">
        <v>0.104</v>
      </c>
      <c r="Y182" s="12">
        <f t="shared" si="24"/>
        <v>104</v>
      </c>
      <c r="Z182" s="13">
        <f t="shared" si="25"/>
        <v>2.5199903077295856E-2</v>
      </c>
    </row>
    <row r="183" spans="1:26">
      <c r="A183" s="1" t="s">
        <v>373</v>
      </c>
      <c r="B183" s="1">
        <v>19.589708769573399</v>
      </c>
      <c r="C183" s="1">
        <v>98.214555284589494</v>
      </c>
      <c r="D183" s="1" t="s">
        <v>374</v>
      </c>
      <c r="E183" s="9">
        <v>0</v>
      </c>
      <c r="F183" s="9">
        <v>0</v>
      </c>
      <c r="G183" s="9">
        <v>0</v>
      </c>
      <c r="H183" s="9">
        <v>0</v>
      </c>
      <c r="I183" s="9">
        <v>1</v>
      </c>
      <c r="J183" s="10">
        <v>0</v>
      </c>
      <c r="K183" s="10">
        <v>0</v>
      </c>
      <c r="L183" s="10">
        <v>0</v>
      </c>
      <c r="M183" s="10">
        <v>1</v>
      </c>
      <c r="N183" s="10">
        <v>0</v>
      </c>
      <c r="O183" s="10">
        <f t="shared" si="16"/>
        <v>5</v>
      </c>
      <c r="P183" s="11">
        <v>0</v>
      </c>
      <c r="Q183" s="11">
        <v>1</v>
      </c>
      <c r="R183" s="11">
        <v>0</v>
      </c>
      <c r="S183" s="11">
        <v>0</v>
      </c>
      <c r="T183" s="12">
        <v>4460</v>
      </c>
      <c r="U183" s="12">
        <v>1624</v>
      </c>
      <c r="V183" s="12">
        <v>50000</v>
      </c>
      <c r="W183" s="13">
        <f t="shared" si="17"/>
        <v>2.7463054187192117</v>
      </c>
      <c r="X183" s="12">
        <v>0.5</v>
      </c>
      <c r="Y183" s="12">
        <f t="shared" si="24"/>
        <v>500</v>
      </c>
      <c r="Z183" s="13">
        <f t="shared" si="25"/>
        <v>0.11210762331838565</v>
      </c>
    </row>
    <row r="184" spans="1:26">
      <c r="A184" s="1" t="s">
        <v>375</v>
      </c>
      <c r="B184" s="1">
        <v>19.216069352458799</v>
      </c>
      <c r="C184" s="1">
        <v>98.366033771092106</v>
      </c>
      <c r="D184" s="1" t="s">
        <v>376</v>
      </c>
      <c r="E184" s="9">
        <v>0</v>
      </c>
      <c r="F184" s="9">
        <v>0</v>
      </c>
      <c r="G184" s="9">
        <v>0</v>
      </c>
      <c r="H184" s="9">
        <v>0</v>
      </c>
      <c r="I184" s="9">
        <v>1</v>
      </c>
      <c r="J184" s="10">
        <v>0</v>
      </c>
      <c r="K184" s="10">
        <v>0</v>
      </c>
      <c r="L184" s="10">
        <v>0</v>
      </c>
      <c r="M184" s="10">
        <v>1</v>
      </c>
      <c r="N184" s="10">
        <v>0</v>
      </c>
      <c r="O184" s="10">
        <f t="shared" si="16"/>
        <v>5</v>
      </c>
      <c r="P184" s="11">
        <v>0</v>
      </c>
      <c r="Q184" s="11">
        <v>1</v>
      </c>
      <c r="R184" s="11">
        <v>0</v>
      </c>
      <c r="S184" s="11">
        <v>0</v>
      </c>
      <c r="T184" s="12">
        <v>4311</v>
      </c>
      <c r="U184" s="12">
        <v>1250</v>
      </c>
      <c r="V184" s="12">
        <v>30000</v>
      </c>
      <c r="W184" s="13">
        <f t="shared" si="17"/>
        <v>3.4487999999999999</v>
      </c>
      <c r="X184" s="12">
        <v>6.3E-2</v>
      </c>
      <c r="Y184" s="12">
        <f t="shared" si="24"/>
        <v>63</v>
      </c>
      <c r="Z184" s="13">
        <f t="shared" si="25"/>
        <v>1.4613778705636743E-2</v>
      </c>
    </row>
    <row r="185" spans="1:26">
      <c r="A185" s="1" t="s">
        <v>377</v>
      </c>
      <c r="B185" s="1">
        <v>17.039981346591301</v>
      </c>
      <c r="C185" s="1">
        <v>99.646093841395398</v>
      </c>
      <c r="D185" s="1" t="s">
        <v>378</v>
      </c>
      <c r="E185" s="9">
        <v>0</v>
      </c>
      <c r="F185" s="9">
        <v>0</v>
      </c>
      <c r="G185" s="9">
        <v>0</v>
      </c>
      <c r="H185" s="9">
        <v>0</v>
      </c>
      <c r="I185" s="9">
        <v>1</v>
      </c>
      <c r="J185" s="10">
        <v>0</v>
      </c>
      <c r="K185" s="10">
        <v>0</v>
      </c>
      <c r="L185" s="10">
        <v>1</v>
      </c>
      <c r="M185" s="10">
        <v>0</v>
      </c>
      <c r="N185" s="10">
        <v>0</v>
      </c>
      <c r="O185" s="10">
        <f t="shared" si="16"/>
        <v>4</v>
      </c>
      <c r="P185" s="11">
        <v>0</v>
      </c>
      <c r="Q185" s="11">
        <v>0</v>
      </c>
      <c r="R185" s="11">
        <v>1</v>
      </c>
      <c r="S185" s="11">
        <v>0</v>
      </c>
      <c r="T185" s="12">
        <v>7376</v>
      </c>
      <c r="U185" s="12">
        <v>2547</v>
      </c>
      <c r="V185" s="12">
        <v>12500</v>
      </c>
      <c r="W185" s="13">
        <f t="shared" si="17"/>
        <v>2.8959560266980762</v>
      </c>
      <c r="X185" s="12">
        <v>4.5</v>
      </c>
      <c r="Y185" s="12">
        <f t="shared" si="24"/>
        <v>4500</v>
      </c>
      <c r="Z185" s="13">
        <f t="shared" si="25"/>
        <v>0.61008676789587857</v>
      </c>
    </row>
    <row r="186" spans="1:26">
      <c r="A186" s="1" t="s">
        <v>379</v>
      </c>
      <c r="B186" s="1">
        <v>17.039981346591301</v>
      </c>
      <c r="C186" s="1">
        <v>99.646093841395398</v>
      </c>
      <c r="D186" s="1" t="s">
        <v>378</v>
      </c>
      <c r="E186" s="9">
        <v>0</v>
      </c>
      <c r="F186" s="9">
        <v>0</v>
      </c>
      <c r="G186" s="9">
        <v>0</v>
      </c>
      <c r="H186" s="9">
        <v>0</v>
      </c>
      <c r="I186" s="9">
        <v>1</v>
      </c>
      <c r="J186" s="10">
        <v>0</v>
      </c>
      <c r="K186" s="10">
        <v>0</v>
      </c>
      <c r="L186" s="10">
        <v>0</v>
      </c>
      <c r="M186" s="10">
        <v>1</v>
      </c>
      <c r="N186" s="10">
        <v>0</v>
      </c>
      <c r="O186" s="10">
        <f t="shared" si="16"/>
        <v>5</v>
      </c>
      <c r="P186" s="11">
        <v>0</v>
      </c>
      <c r="Q186" s="11">
        <v>1</v>
      </c>
      <c r="R186" s="11">
        <v>0</v>
      </c>
      <c r="S186" s="11">
        <v>0</v>
      </c>
      <c r="T186" s="12">
        <v>10172</v>
      </c>
      <c r="U186" s="12">
        <v>3911</v>
      </c>
      <c r="V186" s="12" t="s">
        <v>28</v>
      </c>
      <c r="W186" s="13">
        <f t="shared" si="17"/>
        <v>2.6008693428790592</v>
      </c>
      <c r="X186" s="12">
        <v>2.2400000000000002</v>
      </c>
      <c r="Y186" s="12">
        <f t="shared" si="24"/>
        <v>2240</v>
      </c>
      <c r="Z186" s="13">
        <f t="shared" si="25"/>
        <v>0.22021234762092018</v>
      </c>
    </row>
    <row r="187" spans="1:26">
      <c r="A187" s="1" t="s">
        <v>380</v>
      </c>
      <c r="B187" s="1">
        <v>16.809756828949102</v>
      </c>
      <c r="C187" s="1">
        <v>99.818463148275001</v>
      </c>
      <c r="D187" s="1" t="s">
        <v>381</v>
      </c>
      <c r="E187" s="9">
        <v>0</v>
      </c>
      <c r="F187" s="9">
        <v>0</v>
      </c>
      <c r="G187" s="9">
        <v>0</v>
      </c>
      <c r="H187" s="9">
        <v>0</v>
      </c>
      <c r="I187" s="9">
        <v>1</v>
      </c>
      <c r="J187" s="10">
        <v>0</v>
      </c>
      <c r="K187" s="10">
        <v>0</v>
      </c>
      <c r="L187" s="10">
        <v>0</v>
      </c>
      <c r="M187" s="10">
        <v>1</v>
      </c>
      <c r="N187" s="10">
        <v>0</v>
      </c>
      <c r="O187" s="10">
        <f t="shared" si="16"/>
        <v>5</v>
      </c>
      <c r="P187" s="11">
        <v>0</v>
      </c>
      <c r="Q187" s="11">
        <v>1</v>
      </c>
      <c r="R187" s="11">
        <v>0</v>
      </c>
      <c r="S187" s="11">
        <v>0</v>
      </c>
      <c r="T187" s="12">
        <v>3386</v>
      </c>
      <c r="U187" s="12">
        <v>1006</v>
      </c>
      <c r="V187" s="12">
        <v>30000</v>
      </c>
      <c r="W187" s="13">
        <f t="shared" si="17"/>
        <v>3.3658051689860833</v>
      </c>
      <c r="X187" s="12">
        <v>0.71499999999999997</v>
      </c>
      <c r="Y187" s="12">
        <f t="shared" si="24"/>
        <v>715</v>
      </c>
      <c r="Z187" s="13">
        <f t="shared" si="25"/>
        <v>0.21116361488481986</v>
      </c>
    </row>
    <row r="188" spans="1:26">
      <c r="A188" s="1" t="s">
        <v>382</v>
      </c>
      <c r="B188" s="1">
        <v>17.035339206869399</v>
      </c>
      <c r="C188" s="1">
        <v>99.887274884446299</v>
      </c>
      <c r="D188" s="1" t="s">
        <v>383</v>
      </c>
      <c r="E188" s="9">
        <v>0</v>
      </c>
      <c r="F188" s="9">
        <v>0</v>
      </c>
      <c r="G188" s="9">
        <v>0</v>
      </c>
      <c r="H188" s="9">
        <v>0</v>
      </c>
      <c r="I188" s="9">
        <v>1</v>
      </c>
      <c r="J188" s="10">
        <v>0</v>
      </c>
      <c r="K188" s="10">
        <v>0</v>
      </c>
      <c r="L188" s="10">
        <v>0</v>
      </c>
      <c r="M188" s="10">
        <v>1</v>
      </c>
      <c r="N188" s="10">
        <v>0</v>
      </c>
      <c r="O188" s="10">
        <f t="shared" si="16"/>
        <v>5</v>
      </c>
      <c r="P188" s="11">
        <v>0</v>
      </c>
      <c r="Q188" s="11">
        <v>1</v>
      </c>
      <c r="R188" s="11">
        <v>0</v>
      </c>
      <c r="S188" s="11">
        <v>0</v>
      </c>
      <c r="T188" s="12">
        <v>9076</v>
      </c>
      <c r="U188" s="12">
        <v>3360</v>
      </c>
      <c r="V188" s="12" t="s">
        <v>28</v>
      </c>
      <c r="W188" s="13">
        <f t="shared" si="17"/>
        <v>2.7011904761904764</v>
      </c>
      <c r="X188" s="12">
        <v>2.2999999999999998</v>
      </c>
      <c r="Y188" s="12">
        <f t="shared" si="24"/>
        <v>2300</v>
      </c>
      <c r="Z188" s="13">
        <f t="shared" si="25"/>
        <v>0.25341560158660204</v>
      </c>
    </row>
    <row r="189" spans="1:26">
      <c r="A189" s="1" t="s">
        <v>384</v>
      </c>
      <c r="B189" s="1">
        <v>17.479319907083202</v>
      </c>
      <c r="C189" s="1">
        <v>100.12457726684001</v>
      </c>
      <c r="D189" s="1" t="s">
        <v>385</v>
      </c>
      <c r="E189" s="9">
        <v>0</v>
      </c>
      <c r="F189" s="9">
        <v>0</v>
      </c>
      <c r="G189" s="9">
        <v>0</v>
      </c>
      <c r="H189" s="9">
        <v>0</v>
      </c>
      <c r="I189" s="9">
        <v>1</v>
      </c>
      <c r="J189" s="10">
        <v>0</v>
      </c>
      <c r="K189" s="10">
        <v>0</v>
      </c>
      <c r="L189" s="10">
        <v>0</v>
      </c>
      <c r="M189" s="10">
        <v>1</v>
      </c>
      <c r="N189" s="10">
        <v>0</v>
      </c>
      <c r="O189" s="10">
        <f t="shared" si="16"/>
        <v>5</v>
      </c>
      <c r="P189" s="11">
        <v>0</v>
      </c>
      <c r="Q189" s="11">
        <v>1</v>
      </c>
      <c r="R189" s="11">
        <v>0</v>
      </c>
      <c r="S189" s="11">
        <v>0</v>
      </c>
      <c r="T189" s="12">
        <v>8831</v>
      </c>
      <c r="U189" s="12">
        <v>3218</v>
      </c>
      <c r="V189" s="12">
        <v>30000</v>
      </c>
      <c r="W189" s="13">
        <f t="shared" si="17"/>
        <v>2.7442510876320698</v>
      </c>
      <c r="X189" s="12">
        <v>4.37</v>
      </c>
      <c r="Y189" s="12">
        <f t="shared" si="24"/>
        <v>4370</v>
      </c>
      <c r="Z189" s="13">
        <f t="shared" si="25"/>
        <v>0.49484769561771036</v>
      </c>
    </row>
    <row r="190" spans="1:26">
      <c r="A190" s="1" t="s">
        <v>386</v>
      </c>
      <c r="B190" s="1">
        <v>17.5618763587537</v>
      </c>
      <c r="C190" s="1">
        <v>100.278156231986</v>
      </c>
      <c r="D190" s="1" t="s">
        <v>387</v>
      </c>
      <c r="E190" s="9">
        <v>0</v>
      </c>
      <c r="F190" s="9">
        <v>0</v>
      </c>
      <c r="G190" s="9">
        <v>0</v>
      </c>
      <c r="H190" s="9">
        <v>0</v>
      </c>
      <c r="I190" s="9">
        <v>1</v>
      </c>
      <c r="J190" s="10">
        <v>0</v>
      </c>
      <c r="K190" s="10">
        <v>0</v>
      </c>
      <c r="L190" s="10">
        <v>0</v>
      </c>
      <c r="M190" s="10">
        <v>1</v>
      </c>
      <c r="N190" s="10">
        <v>0</v>
      </c>
      <c r="O190" s="10">
        <f t="shared" si="16"/>
        <v>5</v>
      </c>
      <c r="P190" s="11">
        <v>0</v>
      </c>
      <c r="Q190" s="11">
        <v>1</v>
      </c>
      <c r="R190" s="11">
        <v>0</v>
      </c>
      <c r="S190" s="11">
        <v>0</v>
      </c>
      <c r="T190" s="12">
        <v>5442</v>
      </c>
      <c r="U190" s="12">
        <v>1983</v>
      </c>
      <c r="V190" s="12">
        <v>108000</v>
      </c>
      <c r="W190" s="13">
        <f t="shared" si="17"/>
        <v>2.7443267776096825</v>
      </c>
      <c r="X190" s="12">
        <v>2</v>
      </c>
      <c r="Y190" s="12">
        <f t="shared" si="24"/>
        <v>2000</v>
      </c>
      <c r="Z190" s="13">
        <f t="shared" si="25"/>
        <v>0.3675119441381845</v>
      </c>
    </row>
    <row r="191" spans="1:26">
      <c r="A191" s="1" t="s">
        <v>388</v>
      </c>
      <c r="B191" s="1">
        <v>17.248755825044</v>
      </c>
      <c r="C191" s="1">
        <v>100.086081871611</v>
      </c>
      <c r="D191" s="1" t="s">
        <v>389</v>
      </c>
      <c r="E191" s="9">
        <v>0</v>
      </c>
      <c r="F191" s="9">
        <v>0</v>
      </c>
      <c r="G191" s="9">
        <v>0</v>
      </c>
      <c r="H191" s="9">
        <v>0</v>
      </c>
      <c r="I191" s="9">
        <v>1</v>
      </c>
      <c r="J191" s="10">
        <v>0</v>
      </c>
      <c r="K191" s="10">
        <v>0</v>
      </c>
      <c r="L191" s="10">
        <v>0</v>
      </c>
      <c r="M191" s="10">
        <v>1</v>
      </c>
      <c r="N191" s="10">
        <v>0</v>
      </c>
      <c r="O191" s="10">
        <f t="shared" si="16"/>
        <v>5</v>
      </c>
      <c r="P191" s="11">
        <v>0</v>
      </c>
      <c r="Q191" s="11">
        <v>1</v>
      </c>
      <c r="R191" s="11">
        <v>0</v>
      </c>
      <c r="S191" s="11">
        <v>0</v>
      </c>
      <c r="T191" s="12">
        <v>5754</v>
      </c>
      <c r="U191" s="12">
        <v>2043</v>
      </c>
      <c r="V191" s="12" t="s">
        <v>28</v>
      </c>
      <c r="W191" s="13">
        <f t="shared" si="17"/>
        <v>2.8164464023494862</v>
      </c>
      <c r="X191" s="12">
        <v>3</v>
      </c>
      <c r="Y191" s="12">
        <f t="shared" si="24"/>
        <v>3000</v>
      </c>
      <c r="Z191" s="13">
        <f t="shared" si="25"/>
        <v>0.52137643378519294</v>
      </c>
    </row>
    <row r="192" spans="1:26">
      <c r="A192" s="1" t="s">
        <v>390</v>
      </c>
      <c r="B192" s="1">
        <v>15.9900832928826</v>
      </c>
      <c r="C192" s="1">
        <v>100.22207335685</v>
      </c>
      <c r="D192" s="1" t="s">
        <v>391</v>
      </c>
      <c r="E192" s="9">
        <v>0</v>
      </c>
      <c r="F192" s="9">
        <v>0</v>
      </c>
      <c r="G192" s="9">
        <v>0</v>
      </c>
      <c r="H192" s="9">
        <v>0</v>
      </c>
      <c r="I192" s="9">
        <v>1</v>
      </c>
      <c r="J192" s="10">
        <v>0</v>
      </c>
      <c r="K192" s="10">
        <v>0</v>
      </c>
      <c r="L192" s="10">
        <v>1</v>
      </c>
      <c r="M192" s="10">
        <v>0</v>
      </c>
      <c r="N192" s="10">
        <v>0</v>
      </c>
      <c r="O192" s="10">
        <f t="shared" si="16"/>
        <v>4</v>
      </c>
      <c r="P192" s="11">
        <v>0</v>
      </c>
      <c r="Q192" s="11">
        <v>1</v>
      </c>
      <c r="R192" s="11">
        <v>0</v>
      </c>
      <c r="S192" s="11">
        <v>0</v>
      </c>
      <c r="T192" s="12">
        <v>14374</v>
      </c>
      <c r="U192" s="12">
        <v>7273</v>
      </c>
      <c r="V192" s="12">
        <v>40000</v>
      </c>
      <c r="W192" s="13">
        <f t="shared" si="17"/>
        <v>1.9763508868417434</v>
      </c>
      <c r="X192" s="12">
        <v>11</v>
      </c>
      <c r="Y192" s="12">
        <f t="shared" si="24"/>
        <v>11000</v>
      </c>
      <c r="Z192" s="13">
        <f t="shared" si="25"/>
        <v>0.76527062752191455</v>
      </c>
    </row>
    <row r="193" spans="1:26">
      <c r="A193" s="1" t="s">
        <v>392</v>
      </c>
      <c r="B193" s="1">
        <v>18.359042572184599</v>
      </c>
      <c r="C193" s="1">
        <v>100.333819647144</v>
      </c>
      <c r="D193" s="1" t="s">
        <v>393</v>
      </c>
      <c r="E193" s="9">
        <v>0</v>
      </c>
      <c r="F193" s="9">
        <v>0</v>
      </c>
      <c r="G193" s="9">
        <v>0</v>
      </c>
      <c r="H193" s="9">
        <v>0</v>
      </c>
      <c r="I193" s="9">
        <v>1</v>
      </c>
      <c r="J193" s="10">
        <v>0</v>
      </c>
      <c r="K193" s="10">
        <v>0</v>
      </c>
      <c r="L193" s="10">
        <v>0</v>
      </c>
      <c r="M193" s="10">
        <v>1</v>
      </c>
      <c r="N193" s="10">
        <v>0</v>
      </c>
      <c r="O193" s="10">
        <f t="shared" si="16"/>
        <v>5</v>
      </c>
      <c r="P193" s="11">
        <v>0</v>
      </c>
      <c r="Q193" s="11">
        <v>1</v>
      </c>
      <c r="R193" s="11">
        <v>0</v>
      </c>
      <c r="S193" s="11">
        <v>0</v>
      </c>
      <c r="T193" s="12">
        <v>2328</v>
      </c>
      <c r="U193" s="12">
        <v>938</v>
      </c>
      <c r="V193" s="14" t="s">
        <v>28</v>
      </c>
      <c r="W193" s="13">
        <f t="shared" si="17"/>
        <v>2.4818763326226012</v>
      </c>
      <c r="X193" s="12">
        <v>3.5999999999999997E-2</v>
      </c>
      <c r="Y193" s="12">
        <f t="shared" si="24"/>
        <v>36</v>
      </c>
      <c r="Z193" s="13">
        <f t="shared" si="25"/>
        <v>1.5463917525773196E-2</v>
      </c>
    </row>
    <row r="194" spans="1:26">
      <c r="A194" s="1" t="s">
        <v>394</v>
      </c>
      <c r="B194" s="1">
        <v>17.9786874600827</v>
      </c>
      <c r="C194" s="1">
        <v>100.029597019018</v>
      </c>
      <c r="D194" s="1" t="s">
        <v>395</v>
      </c>
      <c r="E194" s="9">
        <v>0</v>
      </c>
      <c r="F194" s="9">
        <v>0</v>
      </c>
      <c r="G194" s="9">
        <v>0</v>
      </c>
      <c r="H194" s="9">
        <v>0</v>
      </c>
      <c r="I194" s="9">
        <v>1</v>
      </c>
      <c r="J194" s="10">
        <v>0</v>
      </c>
      <c r="K194" s="10">
        <v>0</v>
      </c>
      <c r="L194" s="10">
        <v>0</v>
      </c>
      <c r="M194" s="10">
        <v>1</v>
      </c>
      <c r="N194" s="10">
        <v>0</v>
      </c>
      <c r="O194" s="10">
        <f t="shared" ref="O194:O257" si="26">IF(N194=1,1,IF(J194=1,2,IF(K194=1,3,IF(L194=1,4,IF(M194=1,5,"NaN")))))</f>
        <v>5</v>
      </c>
      <c r="P194" s="11">
        <v>0</v>
      </c>
      <c r="Q194" s="11">
        <v>1</v>
      </c>
      <c r="R194" s="11">
        <v>0</v>
      </c>
      <c r="S194" s="11">
        <v>0</v>
      </c>
      <c r="T194" s="12">
        <v>1312</v>
      </c>
      <c r="U194" s="12">
        <v>263</v>
      </c>
      <c r="V194" s="14">
        <v>60000</v>
      </c>
      <c r="W194" s="13">
        <f t="shared" ref="W194:W212" si="27">T194/U194</f>
        <v>4.9885931558935361</v>
      </c>
      <c r="X194" s="12">
        <v>1.4</v>
      </c>
      <c r="Y194" s="12">
        <f t="shared" si="24"/>
        <v>1400</v>
      </c>
      <c r="Z194" s="13">
        <f t="shared" si="25"/>
        <v>1.0670731707317074</v>
      </c>
    </row>
    <row r="195" spans="1:26">
      <c r="A195" s="1" t="s">
        <v>396</v>
      </c>
      <c r="B195" s="1">
        <v>16.990115430280099</v>
      </c>
      <c r="C195" s="1">
        <v>98.517766758529007</v>
      </c>
      <c r="D195" s="1" t="s">
        <v>397</v>
      </c>
      <c r="E195" s="9">
        <v>0</v>
      </c>
      <c r="F195" s="9">
        <v>0</v>
      </c>
      <c r="G195" s="9">
        <v>0</v>
      </c>
      <c r="H195" s="9">
        <v>0</v>
      </c>
      <c r="I195" s="9">
        <v>1</v>
      </c>
      <c r="J195" s="10">
        <v>0</v>
      </c>
      <c r="K195" s="10">
        <v>0</v>
      </c>
      <c r="L195" s="10">
        <v>0</v>
      </c>
      <c r="M195" s="10">
        <v>1</v>
      </c>
      <c r="N195" s="10">
        <v>0</v>
      </c>
      <c r="O195" s="10">
        <f t="shared" si="26"/>
        <v>5</v>
      </c>
      <c r="P195" s="11">
        <v>0</v>
      </c>
      <c r="Q195" s="11">
        <v>1</v>
      </c>
      <c r="R195" s="11">
        <v>0</v>
      </c>
      <c r="S195" s="11">
        <v>0</v>
      </c>
      <c r="T195" s="12">
        <v>5897</v>
      </c>
      <c r="U195" s="12">
        <v>2552</v>
      </c>
      <c r="V195" s="12">
        <v>4000</v>
      </c>
      <c r="W195" s="13">
        <f t="shared" si="27"/>
        <v>2.3107366771159876</v>
      </c>
      <c r="X195" s="12">
        <v>2</v>
      </c>
      <c r="Y195" s="12">
        <f t="shared" si="24"/>
        <v>2000</v>
      </c>
      <c r="Z195" s="13">
        <f t="shared" si="25"/>
        <v>0.33915550279803292</v>
      </c>
    </row>
    <row r="196" spans="1:26">
      <c r="A196" s="1" t="s">
        <v>398</v>
      </c>
      <c r="B196" s="1">
        <v>16.416193754826899</v>
      </c>
      <c r="C196" s="1">
        <v>98.6872179840597</v>
      </c>
      <c r="D196" s="1" t="s">
        <v>399</v>
      </c>
      <c r="E196" s="9">
        <v>0</v>
      </c>
      <c r="F196" s="9">
        <v>0</v>
      </c>
      <c r="G196" s="9">
        <v>0</v>
      </c>
      <c r="H196" s="9">
        <v>0</v>
      </c>
      <c r="I196" s="9">
        <v>1</v>
      </c>
      <c r="J196" s="10">
        <v>0</v>
      </c>
      <c r="K196" s="10">
        <v>0</v>
      </c>
      <c r="L196" s="10">
        <v>0</v>
      </c>
      <c r="M196" s="10">
        <v>1</v>
      </c>
      <c r="N196" s="10">
        <v>0</v>
      </c>
      <c r="O196" s="10">
        <f t="shared" si="26"/>
        <v>5</v>
      </c>
      <c r="P196" s="11">
        <v>0</v>
      </c>
      <c r="Q196" s="11">
        <v>1</v>
      </c>
      <c r="R196" s="11">
        <v>0</v>
      </c>
      <c r="S196" s="11">
        <v>0</v>
      </c>
      <c r="T196" s="12">
        <v>11377</v>
      </c>
      <c r="U196" s="12">
        <v>2329</v>
      </c>
      <c r="V196" s="12">
        <v>60000</v>
      </c>
      <c r="W196" s="13">
        <f t="shared" si="27"/>
        <v>4.8849291541434088</v>
      </c>
      <c r="X196" s="12">
        <v>4</v>
      </c>
      <c r="Y196" s="12">
        <f t="shared" si="24"/>
        <v>4000</v>
      </c>
      <c r="Z196" s="13">
        <f t="shared" si="25"/>
        <v>0.35158653423573877</v>
      </c>
    </row>
    <row r="197" spans="1:26">
      <c r="A197" s="1" t="s">
        <v>400</v>
      </c>
      <c r="B197" s="1">
        <v>16.001430667667801</v>
      </c>
      <c r="C197" s="1">
        <v>98.868563156636398</v>
      </c>
      <c r="D197" s="1" t="s">
        <v>401</v>
      </c>
      <c r="E197" s="9">
        <v>0</v>
      </c>
      <c r="F197" s="9">
        <v>0</v>
      </c>
      <c r="G197" s="9">
        <v>0</v>
      </c>
      <c r="H197" s="9">
        <v>0</v>
      </c>
      <c r="I197" s="9">
        <v>1</v>
      </c>
      <c r="J197" s="10">
        <v>0</v>
      </c>
      <c r="K197" s="10">
        <v>0</v>
      </c>
      <c r="L197" s="10">
        <v>0</v>
      </c>
      <c r="M197" s="10">
        <v>1</v>
      </c>
      <c r="N197" s="10">
        <v>0</v>
      </c>
      <c r="O197" s="10">
        <f t="shared" si="26"/>
        <v>5</v>
      </c>
      <c r="P197" s="11">
        <v>0</v>
      </c>
      <c r="Q197" s="11">
        <v>1</v>
      </c>
      <c r="R197" s="11">
        <v>0</v>
      </c>
      <c r="S197" s="11">
        <v>0</v>
      </c>
      <c r="T197" s="12">
        <v>3937</v>
      </c>
      <c r="U197" s="12">
        <v>2187</v>
      </c>
      <c r="V197" s="12">
        <v>50000</v>
      </c>
      <c r="W197" s="13">
        <f t="shared" si="27"/>
        <v>1.8001828989483311</v>
      </c>
      <c r="X197" s="14" t="s">
        <v>28</v>
      </c>
      <c r="Y197" s="12" t="s">
        <v>28</v>
      </c>
      <c r="Z197" s="13" t="s">
        <v>28</v>
      </c>
    </row>
    <row r="198" spans="1:26">
      <c r="A198" s="1" t="s">
        <v>402</v>
      </c>
      <c r="B198" s="1">
        <v>16.909716904843499</v>
      </c>
      <c r="C198" s="1">
        <v>99.098628182998297</v>
      </c>
      <c r="D198" s="1" t="s">
        <v>403</v>
      </c>
      <c r="E198" s="9">
        <v>0</v>
      </c>
      <c r="F198" s="9">
        <v>0</v>
      </c>
      <c r="G198" s="9">
        <v>0</v>
      </c>
      <c r="H198" s="9">
        <v>0</v>
      </c>
      <c r="I198" s="9">
        <v>1</v>
      </c>
      <c r="J198" s="10">
        <v>0</v>
      </c>
      <c r="K198" s="10">
        <v>0</v>
      </c>
      <c r="L198" s="10">
        <v>1</v>
      </c>
      <c r="M198" s="10">
        <v>0</v>
      </c>
      <c r="N198" s="10">
        <v>0</v>
      </c>
      <c r="O198" s="10">
        <f t="shared" si="26"/>
        <v>4</v>
      </c>
      <c r="P198" s="11">
        <v>0</v>
      </c>
      <c r="Q198" s="11">
        <v>1</v>
      </c>
      <c r="R198" s="11">
        <v>0</v>
      </c>
      <c r="S198" s="11">
        <v>0</v>
      </c>
      <c r="T198" s="12">
        <v>11664</v>
      </c>
      <c r="U198" s="12">
        <v>6353</v>
      </c>
      <c r="V198" s="12" t="s">
        <v>28</v>
      </c>
      <c r="W198" s="13">
        <f t="shared" si="27"/>
        <v>1.835983000157406</v>
      </c>
      <c r="X198" s="12" t="s">
        <v>28</v>
      </c>
      <c r="Y198" s="12" t="s">
        <v>28</v>
      </c>
      <c r="Z198" s="13" t="s">
        <v>28</v>
      </c>
    </row>
    <row r="199" spans="1:26">
      <c r="A199" s="1" t="s">
        <v>404</v>
      </c>
      <c r="B199" s="1">
        <v>16.646569115798101</v>
      </c>
      <c r="C199" s="1">
        <v>99.2309231708753</v>
      </c>
      <c r="D199" s="1" t="s">
        <v>405</v>
      </c>
      <c r="E199" s="9">
        <v>0</v>
      </c>
      <c r="F199" s="9">
        <v>0</v>
      </c>
      <c r="G199" s="9">
        <v>0</v>
      </c>
      <c r="H199" s="9">
        <v>0</v>
      </c>
      <c r="I199" s="9">
        <v>1</v>
      </c>
      <c r="J199" s="10">
        <v>0</v>
      </c>
      <c r="K199" s="10">
        <v>0</v>
      </c>
      <c r="L199" s="10">
        <v>0</v>
      </c>
      <c r="M199" s="10">
        <v>1</v>
      </c>
      <c r="N199" s="10">
        <v>0</v>
      </c>
      <c r="O199" s="10">
        <f t="shared" si="26"/>
        <v>5</v>
      </c>
      <c r="P199" s="11">
        <v>0</v>
      </c>
      <c r="Q199" s="11">
        <v>1</v>
      </c>
      <c r="R199" s="11">
        <v>0</v>
      </c>
      <c r="S199" s="11">
        <v>0</v>
      </c>
      <c r="T199" s="12">
        <v>14858</v>
      </c>
      <c r="U199" s="12">
        <v>4335</v>
      </c>
      <c r="V199" s="12" t="s">
        <v>28</v>
      </c>
      <c r="W199" s="13">
        <f t="shared" si="27"/>
        <v>3.4274509803921567</v>
      </c>
      <c r="X199" s="12">
        <v>2.5</v>
      </c>
      <c r="Y199" s="12">
        <f>1000*X199</f>
        <v>2500</v>
      </c>
      <c r="Z199" s="13">
        <f>Y199/T199</f>
        <v>0.16825952348902948</v>
      </c>
    </row>
    <row r="200" spans="1:26">
      <c r="A200" s="1" t="s">
        <v>406</v>
      </c>
      <c r="B200" s="1">
        <v>16.052020787216801</v>
      </c>
      <c r="C200" s="1">
        <v>98.841938279362907</v>
      </c>
      <c r="D200" s="1" t="s">
        <v>407</v>
      </c>
      <c r="E200" s="9">
        <v>0</v>
      </c>
      <c r="F200" s="9">
        <v>0</v>
      </c>
      <c r="G200" s="9">
        <v>0</v>
      </c>
      <c r="H200" s="9">
        <v>0</v>
      </c>
      <c r="I200" s="9">
        <v>1</v>
      </c>
      <c r="J200" s="10">
        <v>0</v>
      </c>
      <c r="K200" s="10">
        <v>0</v>
      </c>
      <c r="L200" s="10">
        <v>1</v>
      </c>
      <c r="M200" s="10">
        <v>0</v>
      </c>
      <c r="N200" s="10">
        <v>0</v>
      </c>
      <c r="O200" s="10">
        <f t="shared" si="26"/>
        <v>4</v>
      </c>
      <c r="P200" s="11">
        <v>0</v>
      </c>
      <c r="Q200" s="11">
        <v>1</v>
      </c>
      <c r="R200" s="11">
        <v>0</v>
      </c>
      <c r="S200" s="11">
        <v>0</v>
      </c>
      <c r="T200" s="12">
        <v>6022</v>
      </c>
      <c r="U200" s="12">
        <v>2194</v>
      </c>
      <c r="V200" s="14" t="s">
        <v>28</v>
      </c>
      <c r="W200" s="13">
        <f t="shared" si="27"/>
        <v>2.7447584320875116</v>
      </c>
      <c r="X200" s="12">
        <v>6</v>
      </c>
      <c r="Y200" s="12">
        <f>1000*X200</f>
        <v>6000</v>
      </c>
      <c r="Z200" s="13">
        <f>Y200/T200</f>
        <v>0.99634672866157425</v>
      </c>
    </row>
    <row r="201" spans="1:26">
      <c r="A201" s="1" t="s">
        <v>408</v>
      </c>
      <c r="B201" s="1">
        <v>16.807138801729</v>
      </c>
      <c r="C201" s="1">
        <v>98.7386562717506</v>
      </c>
      <c r="D201" s="1" t="s">
        <v>409</v>
      </c>
      <c r="E201" s="9">
        <v>0</v>
      </c>
      <c r="F201" s="9">
        <v>0</v>
      </c>
      <c r="G201" s="9">
        <v>0</v>
      </c>
      <c r="H201" s="9">
        <v>0</v>
      </c>
      <c r="I201" s="9">
        <v>1</v>
      </c>
      <c r="J201" s="10">
        <v>0</v>
      </c>
      <c r="K201" s="10">
        <v>0</v>
      </c>
      <c r="L201" s="10">
        <v>0</v>
      </c>
      <c r="M201" s="10">
        <v>1</v>
      </c>
      <c r="N201" s="10">
        <v>0</v>
      </c>
      <c r="O201" s="10">
        <f t="shared" si="26"/>
        <v>5</v>
      </c>
      <c r="P201" s="11">
        <v>0</v>
      </c>
      <c r="Q201" s="11">
        <v>1</v>
      </c>
      <c r="R201" s="11">
        <v>0</v>
      </c>
      <c r="S201" s="11">
        <v>0</v>
      </c>
      <c r="T201" s="12">
        <v>7322</v>
      </c>
      <c r="U201" s="12">
        <v>2482</v>
      </c>
      <c r="V201" s="14" t="s">
        <v>28</v>
      </c>
      <c r="W201" s="13">
        <f t="shared" si="27"/>
        <v>2.950040290088638</v>
      </c>
      <c r="X201" s="14" t="s">
        <v>28</v>
      </c>
      <c r="Y201" s="12" t="s">
        <v>28</v>
      </c>
      <c r="Z201" s="13" t="s">
        <v>28</v>
      </c>
    </row>
    <row r="202" spans="1:26">
      <c r="A202" s="1" t="s">
        <v>410</v>
      </c>
      <c r="B202" s="1">
        <v>16.685963363502399</v>
      </c>
      <c r="C202" s="1">
        <v>99.254386807372896</v>
      </c>
      <c r="D202" s="1" t="s">
        <v>411</v>
      </c>
      <c r="E202" s="9">
        <v>0</v>
      </c>
      <c r="F202" s="9">
        <v>0</v>
      </c>
      <c r="G202" s="9">
        <v>0</v>
      </c>
      <c r="H202" s="9">
        <v>0</v>
      </c>
      <c r="I202" s="9">
        <v>1</v>
      </c>
      <c r="J202" s="10">
        <v>0</v>
      </c>
      <c r="K202" s="10">
        <v>0</v>
      </c>
      <c r="L202" s="10">
        <v>1</v>
      </c>
      <c r="M202" s="10">
        <v>0</v>
      </c>
      <c r="N202" s="10">
        <v>0</v>
      </c>
      <c r="O202" s="10">
        <f t="shared" si="26"/>
        <v>4</v>
      </c>
      <c r="P202" s="11">
        <v>0</v>
      </c>
      <c r="Q202" s="11">
        <v>1</v>
      </c>
      <c r="R202" s="11">
        <v>0</v>
      </c>
      <c r="S202" s="11">
        <v>0</v>
      </c>
      <c r="T202" s="12">
        <v>4234</v>
      </c>
      <c r="U202" s="12">
        <v>1919</v>
      </c>
      <c r="V202" s="12">
        <v>60000</v>
      </c>
      <c r="W202" s="13">
        <f t="shared" si="27"/>
        <v>2.2063574778530484</v>
      </c>
      <c r="X202" s="12">
        <v>2.5</v>
      </c>
      <c r="Y202" s="12">
        <f>1000*X202</f>
        <v>2500</v>
      </c>
      <c r="Z202" s="13">
        <f>Y202/T202</f>
        <v>0.59045819555975432</v>
      </c>
    </row>
    <row r="203" spans="1:26">
      <c r="A203" s="1" t="s">
        <v>412</v>
      </c>
      <c r="B203" s="1">
        <v>17.406510057486599</v>
      </c>
      <c r="C203" s="1">
        <v>98.462505696895505</v>
      </c>
      <c r="D203" s="1" t="s">
        <v>413</v>
      </c>
      <c r="E203" s="9">
        <v>0</v>
      </c>
      <c r="F203" s="9">
        <v>0</v>
      </c>
      <c r="G203" s="9">
        <v>0</v>
      </c>
      <c r="H203" s="9">
        <v>0</v>
      </c>
      <c r="I203" s="9">
        <v>1</v>
      </c>
      <c r="J203" s="10">
        <v>0</v>
      </c>
      <c r="K203" s="10">
        <v>0</v>
      </c>
      <c r="L203" s="10">
        <v>0</v>
      </c>
      <c r="M203" s="10">
        <v>1</v>
      </c>
      <c r="N203" s="10">
        <v>0</v>
      </c>
      <c r="O203" s="10">
        <f t="shared" si="26"/>
        <v>5</v>
      </c>
      <c r="P203" s="11">
        <v>0</v>
      </c>
      <c r="Q203" s="11">
        <v>1</v>
      </c>
      <c r="R203" s="11">
        <v>0</v>
      </c>
      <c r="S203" s="11">
        <v>0</v>
      </c>
      <c r="T203" s="12">
        <v>10327</v>
      </c>
      <c r="U203" s="12">
        <v>3596</v>
      </c>
      <c r="V203" s="14" t="s">
        <v>28</v>
      </c>
      <c r="W203" s="13">
        <f t="shared" si="27"/>
        <v>2.871802002224694</v>
      </c>
      <c r="X203" s="14" t="s">
        <v>28</v>
      </c>
      <c r="Y203" s="12" t="s">
        <v>28</v>
      </c>
      <c r="Z203" s="13" t="s">
        <v>28</v>
      </c>
    </row>
    <row r="204" spans="1:26">
      <c r="A204" s="1" t="s">
        <v>414</v>
      </c>
      <c r="B204" s="1">
        <v>16.882677188522401</v>
      </c>
      <c r="C204" s="1">
        <v>99.111365907637804</v>
      </c>
      <c r="D204" s="1" t="s">
        <v>415</v>
      </c>
      <c r="E204" s="9">
        <v>0</v>
      </c>
      <c r="F204" s="9">
        <v>0</v>
      </c>
      <c r="G204" s="9">
        <v>0</v>
      </c>
      <c r="H204" s="9">
        <v>0</v>
      </c>
      <c r="I204" s="9">
        <v>1</v>
      </c>
      <c r="J204" s="10">
        <v>0</v>
      </c>
      <c r="K204" s="10">
        <v>0</v>
      </c>
      <c r="L204" s="10">
        <v>0</v>
      </c>
      <c r="M204" s="10">
        <v>1</v>
      </c>
      <c r="N204" s="10">
        <v>0</v>
      </c>
      <c r="O204" s="10">
        <f t="shared" si="26"/>
        <v>5</v>
      </c>
      <c r="P204" s="11">
        <v>0</v>
      </c>
      <c r="Q204" s="11">
        <v>1</v>
      </c>
      <c r="R204" s="11">
        <v>0</v>
      </c>
      <c r="S204" s="11">
        <v>0</v>
      </c>
      <c r="T204" s="12">
        <v>4355</v>
      </c>
      <c r="U204" s="12">
        <v>1938</v>
      </c>
      <c r="V204" s="12">
        <v>100000</v>
      </c>
      <c r="W204" s="13">
        <f t="shared" si="27"/>
        <v>2.2471620227038183</v>
      </c>
      <c r="X204" s="12">
        <v>1</v>
      </c>
      <c r="Y204" s="12">
        <f>1000*X204</f>
        <v>1000</v>
      </c>
      <c r="Z204" s="13">
        <f>Y204/T204</f>
        <v>0.22962112514351321</v>
      </c>
    </row>
    <row r="205" spans="1:26">
      <c r="A205" s="1" t="s">
        <v>416</v>
      </c>
      <c r="B205" s="1">
        <v>16.822932396163999</v>
      </c>
      <c r="C205" s="1">
        <v>99.129526720725195</v>
      </c>
      <c r="D205" s="1" t="s">
        <v>417</v>
      </c>
      <c r="E205" s="9">
        <v>0</v>
      </c>
      <c r="F205" s="9">
        <v>0</v>
      </c>
      <c r="G205" s="9">
        <v>0</v>
      </c>
      <c r="H205" s="9">
        <v>0</v>
      </c>
      <c r="I205" s="9">
        <v>1</v>
      </c>
      <c r="J205" s="10">
        <v>0</v>
      </c>
      <c r="K205" s="10">
        <v>0</v>
      </c>
      <c r="L205" s="10">
        <v>1</v>
      </c>
      <c r="M205" s="10">
        <v>0</v>
      </c>
      <c r="N205" s="10">
        <v>0</v>
      </c>
      <c r="O205" s="10">
        <f t="shared" si="26"/>
        <v>4</v>
      </c>
      <c r="P205" s="11">
        <v>0</v>
      </c>
      <c r="Q205" s="11">
        <v>1</v>
      </c>
      <c r="R205" s="11">
        <v>0</v>
      </c>
      <c r="S205" s="11">
        <v>0</v>
      </c>
      <c r="T205" s="12">
        <v>6246</v>
      </c>
      <c r="U205" s="12">
        <v>2757</v>
      </c>
      <c r="V205" s="14">
        <v>5000</v>
      </c>
      <c r="W205" s="13">
        <f t="shared" si="27"/>
        <v>2.2655059847660501</v>
      </c>
      <c r="X205" s="14" t="s">
        <v>28</v>
      </c>
      <c r="Y205" s="12" t="s">
        <v>28</v>
      </c>
      <c r="Z205" s="13" t="s">
        <v>28</v>
      </c>
    </row>
    <row r="206" spans="1:26">
      <c r="A206" s="1" t="s">
        <v>418</v>
      </c>
      <c r="B206" s="1">
        <v>16.962064991608599</v>
      </c>
      <c r="C206" s="1">
        <v>98.580980536639004</v>
      </c>
      <c r="D206" s="1" t="s">
        <v>419</v>
      </c>
      <c r="E206" s="9">
        <v>0</v>
      </c>
      <c r="F206" s="9">
        <v>0</v>
      </c>
      <c r="G206" s="9">
        <v>0</v>
      </c>
      <c r="H206" s="9">
        <v>0</v>
      </c>
      <c r="I206" s="9">
        <v>1</v>
      </c>
      <c r="J206" s="10">
        <v>0</v>
      </c>
      <c r="K206" s="10">
        <v>0</v>
      </c>
      <c r="L206" s="10">
        <v>1</v>
      </c>
      <c r="M206" s="10">
        <v>0</v>
      </c>
      <c r="N206" s="10">
        <v>0</v>
      </c>
      <c r="O206" s="10">
        <f t="shared" si="26"/>
        <v>4</v>
      </c>
      <c r="P206" s="11">
        <v>0</v>
      </c>
      <c r="Q206" s="11">
        <v>1</v>
      </c>
      <c r="R206" s="11">
        <v>0</v>
      </c>
      <c r="S206" s="11">
        <v>0</v>
      </c>
      <c r="T206" s="12">
        <v>5770</v>
      </c>
      <c r="U206" s="12">
        <v>2150</v>
      </c>
      <c r="V206" s="14">
        <v>5000</v>
      </c>
      <c r="W206" s="13">
        <f t="shared" si="27"/>
        <v>2.6837209302325582</v>
      </c>
      <c r="X206" s="14" t="s">
        <v>28</v>
      </c>
      <c r="Y206" s="12" t="s">
        <v>28</v>
      </c>
      <c r="Z206" s="13" t="s">
        <v>28</v>
      </c>
    </row>
    <row r="207" spans="1:26">
      <c r="A207" s="1" t="s">
        <v>420</v>
      </c>
      <c r="B207" s="1">
        <v>16.0326721991452</v>
      </c>
      <c r="C207" s="1">
        <v>98.6672485434012</v>
      </c>
      <c r="D207" s="1" t="s">
        <v>421</v>
      </c>
      <c r="E207" s="9">
        <v>0</v>
      </c>
      <c r="F207" s="9">
        <v>0</v>
      </c>
      <c r="G207" s="9">
        <v>0</v>
      </c>
      <c r="H207" s="9">
        <v>0</v>
      </c>
      <c r="I207" s="9">
        <v>1</v>
      </c>
      <c r="J207" s="10">
        <v>0</v>
      </c>
      <c r="K207" s="10">
        <v>0</v>
      </c>
      <c r="L207" s="10">
        <v>1</v>
      </c>
      <c r="M207" s="10">
        <v>0</v>
      </c>
      <c r="N207" s="10">
        <v>0</v>
      </c>
      <c r="O207" s="10">
        <f t="shared" si="26"/>
        <v>4</v>
      </c>
      <c r="P207" s="11">
        <v>0</v>
      </c>
      <c r="Q207" s="11">
        <v>1</v>
      </c>
      <c r="R207" s="11">
        <v>0</v>
      </c>
      <c r="S207" s="11">
        <v>0</v>
      </c>
      <c r="T207" s="12">
        <v>22103</v>
      </c>
      <c r="U207" s="12">
        <v>3069</v>
      </c>
      <c r="V207" s="14">
        <v>2098</v>
      </c>
      <c r="W207" s="13">
        <f t="shared" si="27"/>
        <v>7.2020202020202024</v>
      </c>
      <c r="X207" s="14" t="s">
        <v>28</v>
      </c>
      <c r="Y207" s="12" t="s">
        <v>28</v>
      </c>
      <c r="Z207" s="13" t="s">
        <v>28</v>
      </c>
    </row>
    <row r="208" spans="1:26">
      <c r="A208" s="1" t="s">
        <v>422</v>
      </c>
      <c r="B208" s="1">
        <v>16.76360479973</v>
      </c>
      <c r="C208" s="1">
        <v>100.180121127294</v>
      </c>
      <c r="D208" s="1" t="s">
        <v>423</v>
      </c>
      <c r="E208" s="9">
        <v>0</v>
      </c>
      <c r="F208" s="9">
        <v>0</v>
      </c>
      <c r="G208" s="9">
        <v>0</v>
      </c>
      <c r="H208" s="9">
        <v>0</v>
      </c>
      <c r="I208" s="9">
        <v>1</v>
      </c>
      <c r="J208" s="10">
        <v>0</v>
      </c>
      <c r="K208" s="10">
        <v>0</v>
      </c>
      <c r="L208" s="10">
        <v>0</v>
      </c>
      <c r="M208" s="10">
        <v>1</v>
      </c>
      <c r="N208" s="10">
        <v>0</v>
      </c>
      <c r="O208" s="10">
        <f t="shared" si="26"/>
        <v>5</v>
      </c>
      <c r="P208" s="11">
        <v>0</v>
      </c>
      <c r="Q208" s="11">
        <v>1</v>
      </c>
      <c r="R208" s="11">
        <v>0</v>
      </c>
      <c r="S208" s="11">
        <v>0</v>
      </c>
      <c r="T208" s="12">
        <v>20173</v>
      </c>
      <c r="U208" s="12">
        <v>9290</v>
      </c>
      <c r="V208" s="12" t="s">
        <v>28</v>
      </c>
      <c r="W208" s="13">
        <f t="shared" si="27"/>
        <v>2.1714747039827773</v>
      </c>
      <c r="X208" s="12">
        <v>4.5</v>
      </c>
      <c r="Y208" s="12">
        <f>1000*X208</f>
        <v>4500</v>
      </c>
      <c r="Z208" s="13">
        <f>Y208/T208</f>
        <v>0.22307044068804838</v>
      </c>
    </row>
    <row r="209" spans="1:26">
      <c r="A209" s="1" t="s">
        <v>424</v>
      </c>
      <c r="B209" s="1">
        <v>16.8035019672682</v>
      </c>
      <c r="C209" s="1">
        <v>100.23513695944099</v>
      </c>
      <c r="D209" s="1" t="s">
        <v>425</v>
      </c>
      <c r="E209" s="9">
        <v>0</v>
      </c>
      <c r="F209" s="9">
        <v>0</v>
      </c>
      <c r="G209" s="9">
        <v>0</v>
      </c>
      <c r="H209" s="9">
        <v>0</v>
      </c>
      <c r="I209" s="9">
        <v>1</v>
      </c>
      <c r="J209" s="10">
        <v>0</v>
      </c>
      <c r="K209" s="10">
        <v>0</v>
      </c>
      <c r="L209" s="10">
        <v>0</v>
      </c>
      <c r="M209" s="10">
        <v>1</v>
      </c>
      <c r="N209" s="10">
        <v>0</v>
      </c>
      <c r="O209" s="10">
        <f t="shared" si="26"/>
        <v>5</v>
      </c>
      <c r="P209" s="11">
        <v>0</v>
      </c>
      <c r="Q209" s="11">
        <v>0</v>
      </c>
      <c r="R209" s="11">
        <v>0</v>
      </c>
      <c r="S209" s="11">
        <v>1</v>
      </c>
      <c r="T209" s="12">
        <v>8708</v>
      </c>
      <c r="U209" s="12">
        <v>4437</v>
      </c>
      <c r="V209" s="12">
        <v>111397.77</v>
      </c>
      <c r="W209" s="13">
        <f t="shared" si="27"/>
        <v>1.9625873337840885</v>
      </c>
      <c r="X209" s="12">
        <v>8</v>
      </c>
      <c r="Y209" s="12">
        <f>1000*X209</f>
        <v>8000</v>
      </c>
      <c r="Z209" s="13">
        <f>Y209/T209</f>
        <v>0.91869545245751039</v>
      </c>
    </row>
    <row r="210" spans="1:26">
      <c r="A210" s="1" t="s">
        <v>426</v>
      </c>
      <c r="B210" s="1">
        <v>16.753365060110699</v>
      </c>
      <c r="C210" s="1">
        <v>100.115973926384</v>
      </c>
      <c r="D210" s="1" t="s">
        <v>427</v>
      </c>
      <c r="E210" s="9">
        <v>0</v>
      </c>
      <c r="F210" s="9">
        <v>0</v>
      </c>
      <c r="G210" s="9">
        <v>0</v>
      </c>
      <c r="H210" s="9">
        <v>0</v>
      </c>
      <c r="I210" s="9">
        <v>1</v>
      </c>
      <c r="J210" s="10">
        <v>0</v>
      </c>
      <c r="K210" s="10">
        <v>0</v>
      </c>
      <c r="L210" s="10">
        <v>1</v>
      </c>
      <c r="M210" s="10">
        <v>0</v>
      </c>
      <c r="N210" s="10">
        <v>0</v>
      </c>
      <c r="O210" s="10">
        <f t="shared" si="26"/>
        <v>4</v>
      </c>
      <c r="P210" s="11">
        <v>1</v>
      </c>
      <c r="Q210" s="11">
        <v>0</v>
      </c>
      <c r="R210" s="11">
        <v>0</v>
      </c>
      <c r="S210" s="11">
        <v>0</v>
      </c>
      <c r="T210" s="12">
        <v>4582</v>
      </c>
      <c r="U210" s="12">
        <v>1925</v>
      </c>
      <c r="V210" s="12" t="s">
        <v>28</v>
      </c>
      <c r="W210" s="13">
        <f t="shared" si="27"/>
        <v>2.3802597402597403</v>
      </c>
      <c r="X210" s="13">
        <v>4.25</v>
      </c>
      <c r="Y210" s="12">
        <f>1000*X210</f>
        <v>4250</v>
      </c>
      <c r="Z210" s="13">
        <f>Y210/T210</f>
        <v>0.9275425578350065</v>
      </c>
    </row>
    <row r="211" spans="1:26">
      <c r="A211" s="1" t="s">
        <v>428</v>
      </c>
      <c r="B211" s="1">
        <v>16.835236137108701</v>
      </c>
      <c r="C211" s="1">
        <v>100.23171975755</v>
      </c>
      <c r="D211" s="1" t="s">
        <v>429</v>
      </c>
      <c r="E211" s="9">
        <v>0</v>
      </c>
      <c r="F211" s="9">
        <v>0</v>
      </c>
      <c r="G211" s="9">
        <v>0</v>
      </c>
      <c r="H211" s="9">
        <v>0</v>
      </c>
      <c r="I211" s="9">
        <v>1</v>
      </c>
      <c r="J211" s="10">
        <v>0</v>
      </c>
      <c r="K211" s="10">
        <v>0</v>
      </c>
      <c r="L211" s="10">
        <v>1</v>
      </c>
      <c r="M211" s="10">
        <v>0</v>
      </c>
      <c r="N211" s="10">
        <v>0</v>
      </c>
      <c r="O211" s="10">
        <f t="shared" si="26"/>
        <v>4</v>
      </c>
      <c r="P211" s="11">
        <v>1</v>
      </c>
      <c r="Q211" s="11">
        <v>0</v>
      </c>
      <c r="R211" s="11">
        <v>0</v>
      </c>
      <c r="S211" s="11">
        <v>0</v>
      </c>
      <c r="T211" s="12">
        <v>13562</v>
      </c>
      <c r="U211" s="12">
        <v>6185</v>
      </c>
      <c r="V211" s="12" t="s">
        <v>28</v>
      </c>
      <c r="W211" s="13">
        <f t="shared" si="27"/>
        <v>2.1927243330638642</v>
      </c>
      <c r="X211" s="12">
        <v>13.83</v>
      </c>
      <c r="Y211" s="12">
        <f>1000*X211</f>
        <v>13830</v>
      </c>
      <c r="Z211" s="13">
        <f>Y211/T211</f>
        <v>1.0197610971833062</v>
      </c>
    </row>
    <row r="212" spans="1:26">
      <c r="A212" s="1" t="s">
        <v>430</v>
      </c>
      <c r="B212" s="1">
        <v>16.7954170480531</v>
      </c>
      <c r="C212" s="1">
        <v>100.23278680106</v>
      </c>
      <c r="D212" s="1" t="s">
        <v>431</v>
      </c>
      <c r="E212" s="9">
        <v>0</v>
      </c>
      <c r="F212" s="9">
        <v>0</v>
      </c>
      <c r="G212" s="9">
        <v>0</v>
      </c>
      <c r="H212" s="9">
        <v>0</v>
      </c>
      <c r="I212" s="9">
        <v>1</v>
      </c>
      <c r="J212" s="10">
        <v>1</v>
      </c>
      <c r="K212" s="10">
        <v>0</v>
      </c>
      <c r="L212" s="10">
        <v>0</v>
      </c>
      <c r="M212" s="10">
        <v>0</v>
      </c>
      <c r="N212" s="10">
        <v>0</v>
      </c>
      <c r="O212" s="10">
        <f t="shared" si="26"/>
        <v>2</v>
      </c>
      <c r="P212" s="11">
        <v>1</v>
      </c>
      <c r="Q212" s="11">
        <v>0</v>
      </c>
      <c r="R212" s="11">
        <v>1</v>
      </c>
      <c r="S212" s="11">
        <v>0</v>
      </c>
      <c r="T212" s="12">
        <v>64288</v>
      </c>
      <c r="U212" s="12">
        <v>36771</v>
      </c>
      <c r="V212" s="12" t="s">
        <v>28</v>
      </c>
      <c r="W212" s="13">
        <f t="shared" si="27"/>
        <v>1.7483342851703789</v>
      </c>
      <c r="X212" s="12">
        <v>90</v>
      </c>
      <c r="Y212" s="12">
        <f>1000*X212</f>
        <v>90000</v>
      </c>
      <c r="Z212" s="13">
        <f>Y212/T212</f>
        <v>1.3999502239920358</v>
      </c>
    </row>
    <row r="213" spans="1:26">
      <c r="A213" s="1" t="s">
        <v>432</v>
      </c>
      <c r="B213" s="1">
        <v>16.721618951819</v>
      </c>
      <c r="C213" s="1">
        <v>100.245891878737</v>
      </c>
      <c r="D213" s="1" t="s">
        <v>433</v>
      </c>
      <c r="E213" s="9">
        <v>0</v>
      </c>
      <c r="F213" s="9">
        <v>0</v>
      </c>
      <c r="G213" s="9">
        <v>0</v>
      </c>
      <c r="H213" s="9">
        <v>0</v>
      </c>
      <c r="I213" s="9">
        <v>1</v>
      </c>
      <c r="J213" s="10">
        <v>0</v>
      </c>
      <c r="K213" s="10">
        <v>0</v>
      </c>
      <c r="L213" s="10">
        <v>0</v>
      </c>
      <c r="M213" s="10">
        <v>1</v>
      </c>
      <c r="N213" s="10">
        <v>0</v>
      </c>
      <c r="O213" s="10">
        <f t="shared" si="26"/>
        <v>5</v>
      </c>
      <c r="P213" s="11">
        <v>0</v>
      </c>
      <c r="Q213" s="11">
        <v>1</v>
      </c>
      <c r="R213" s="11">
        <v>0</v>
      </c>
      <c r="S213" s="11">
        <v>0</v>
      </c>
      <c r="T213" s="12">
        <v>8317</v>
      </c>
      <c r="U213" s="14" t="s">
        <v>28</v>
      </c>
      <c r="V213" s="12" t="s">
        <v>28</v>
      </c>
      <c r="W213" s="13" t="s">
        <v>28</v>
      </c>
      <c r="X213" s="12" t="s">
        <v>28</v>
      </c>
      <c r="Y213" s="12" t="s">
        <v>28</v>
      </c>
      <c r="Z213" s="13" t="s">
        <v>28</v>
      </c>
    </row>
    <row r="214" spans="1:26">
      <c r="A214" s="1" t="s">
        <v>434</v>
      </c>
      <c r="B214" s="1">
        <v>16.748676249968501</v>
      </c>
      <c r="C214" s="1">
        <v>100.268876305522</v>
      </c>
      <c r="D214" s="1" t="s">
        <v>435</v>
      </c>
      <c r="E214" s="9">
        <v>0</v>
      </c>
      <c r="F214" s="9">
        <v>0</v>
      </c>
      <c r="G214" s="9">
        <v>0</v>
      </c>
      <c r="H214" s="9">
        <v>0</v>
      </c>
      <c r="I214" s="9">
        <v>1</v>
      </c>
      <c r="J214" s="10">
        <v>0</v>
      </c>
      <c r="K214" s="10">
        <v>0</v>
      </c>
      <c r="L214" s="10">
        <v>0</v>
      </c>
      <c r="M214" s="10">
        <v>1</v>
      </c>
      <c r="N214" s="10">
        <v>0</v>
      </c>
      <c r="O214" s="10">
        <f t="shared" si="26"/>
        <v>5</v>
      </c>
      <c r="P214" s="11">
        <v>0</v>
      </c>
      <c r="Q214" s="11">
        <v>1</v>
      </c>
      <c r="R214" s="11">
        <v>0</v>
      </c>
      <c r="S214" s="11">
        <v>0</v>
      </c>
      <c r="T214" s="12">
        <v>18592</v>
      </c>
      <c r="U214" s="12">
        <v>5102</v>
      </c>
      <c r="V214" s="12">
        <v>30000</v>
      </c>
      <c r="W214" s="13">
        <f t="shared" ref="W214:W245" si="28">T214/U214</f>
        <v>3.6440611524892201</v>
      </c>
      <c r="X214" s="12">
        <v>12.5</v>
      </c>
      <c r="Y214" s="12">
        <f>1000*X214</f>
        <v>12500</v>
      </c>
      <c r="Z214" s="13">
        <f>Y214/T214</f>
        <v>0.67233218588640276</v>
      </c>
    </row>
    <row r="215" spans="1:26">
      <c r="A215" s="1" t="s">
        <v>436</v>
      </c>
      <c r="B215" s="1">
        <v>16.858949298516499</v>
      </c>
      <c r="C215" s="1">
        <v>100.227801212397</v>
      </c>
      <c r="D215" s="1" t="s">
        <v>437</v>
      </c>
      <c r="E215" s="9">
        <v>0</v>
      </c>
      <c r="F215" s="9">
        <v>0</v>
      </c>
      <c r="G215" s="9">
        <v>0</v>
      </c>
      <c r="H215" s="9">
        <v>0</v>
      </c>
      <c r="I215" s="9">
        <v>1</v>
      </c>
      <c r="J215" s="10">
        <v>0</v>
      </c>
      <c r="K215" s="10">
        <v>0</v>
      </c>
      <c r="L215" s="10">
        <v>1</v>
      </c>
      <c r="M215" s="10">
        <v>0</v>
      </c>
      <c r="N215" s="10">
        <v>0</v>
      </c>
      <c r="O215" s="10">
        <f t="shared" si="26"/>
        <v>4</v>
      </c>
      <c r="P215" s="11">
        <v>0</v>
      </c>
      <c r="Q215" s="11">
        <v>1</v>
      </c>
      <c r="R215" s="11">
        <v>0</v>
      </c>
      <c r="S215" s="11">
        <v>0</v>
      </c>
      <c r="T215" s="12">
        <v>7655</v>
      </c>
      <c r="U215" s="12">
        <v>4165</v>
      </c>
      <c r="V215" s="12">
        <v>120000</v>
      </c>
      <c r="W215" s="13">
        <f t="shared" si="28"/>
        <v>1.8379351740696279</v>
      </c>
      <c r="X215" s="12">
        <v>8.83</v>
      </c>
      <c r="Y215" s="12">
        <f>1000*X215</f>
        <v>8830</v>
      </c>
      <c r="Z215" s="13">
        <f>Y215/T215</f>
        <v>1.1534944480731548</v>
      </c>
    </row>
    <row r="216" spans="1:26">
      <c r="A216" s="1" t="s">
        <v>438</v>
      </c>
      <c r="B216" s="1">
        <v>16.814576842042399</v>
      </c>
      <c r="C216" s="1">
        <v>100.305095507495</v>
      </c>
      <c r="D216" s="1" t="s">
        <v>439</v>
      </c>
      <c r="E216" s="9">
        <v>0</v>
      </c>
      <c r="F216" s="9">
        <v>0</v>
      </c>
      <c r="G216" s="9">
        <v>0</v>
      </c>
      <c r="H216" s="9">
        <v>0</v>
      </c>
      <c r="I216" s="9">
        <v>1</v>
      </c>
      <c r="J216" s="10">
        <v>0</v>
      </c>
      <c r="K216" s="10">
        <v>1</v>
      </c>
      <c r="L216" s="10">
        <v>0</v>
      </c>
      <c r="M216" s="10">
        <v>0</v>
      </c>
      <c r="N216" s="10">
        <v>0</v>
      </c>
      <c r="O216" s="10">
        <f t="shared" si="26"/>
        <v>3</v>
      </c>
      <c r="P216" s="11">
        <v>1</v>
      </c>
      <c r="Q216" s="11">
        <v>0</v>
      </c>
      <c r="R216" s="11">
        <v>0</v>
      </c>
      <c r="S216" s="11">
        <v>0</v>
      </c>
      <c r="T216" s="12">
        <v>30414</v>
      </c>
      <c r="U216" s="12">
        <v>14023</v>
      </c>
      <c r="V216" s="12" t="s">
        <v>28</v>
      </c>
      <c r="W216" s="13">
        <f t="shared" si="28"/>
        <v>2.1688654353562007</v>
      </c>
      <c r="X216" s="12">
        <v>19</v>
      </c>
      <c r="Y216" s="12">
        <f>1000*X216</f>
        <v>19000</v>
      </c>
      <c r="Z216" s="13">
        <f>Y216/T216</f>
        <v>0.62471230354442031</v>
      </c>
    </row>
    <row r="217" spans="1:26">
      <c r="A217" s="1" t="s">
        <v>440</v>
      </c>
      <c r="B217" s="1">
        <v>16.903198308444999</v>
      </c>
      <c r="C217" s="1">
        <v>100.356263273305</v>
      </c>
      <c r="D217" s="1" t="s">
        <v>441</v>
      </c>
      <c r="E217" s="9">
        <v>0</v>
      </c>
      <c r="F217" s="9">
        <v>0</v>
      </c>
      <c r="G217" s="9">
        <v>0</v>
      </c>
      <c r="H217" s="9">
        <v>0</v>
      </c>
      <c r="I217" s="9">
        <v>1</v>
      </c>
      <c r="J217" s="10">
        <v>0</v>
      </c>
      <c r="K217" s="10">
        <v>0</v>
      </c>
      <c r="L217" s="10">
        <v>0</v>
      </c>
      <c r="M217" s="10">
        <v>1</v>
      </c>
      <c r="N217" s="10">
        <v>0</v>
      </c>
      <c r="O217" s="10">
        <f t="shared" si="26"/>
        <v>5</v>
      </c>
      <c r="P217" s="11">
        <v>0</v>
      </c>
      <c r="Q217" s="11">
        <v>1</v>
      </c>
      <c r="R217" s="11">
        <v>0</v>
      </c>
      <c r="S217" s="11">
        <v>0</v>
      </c>
      <c r="T217" s="12">
        <v>13356</v>
      </c>
      <c r="U217" s="12">
        <v>5683</v>
      </c>
      <c r="V217" s="12">
        <v>100000</v>
      </c>
      <c r="W217" s="13">
        <f t="shared" si="28"/>
        <v>2.3501671652296321</v>
      </c>
      <c r="X217" s="12">
        <v>1.47</v>
      </c>
      <c r="Y217" s="12">
        <f>1000*X217</f>
        <v>1470</v>
      </c>
      <c r="Z217" s="13">
        <f>Y217/T217</f>
        <v>0.11006289308176101</v>
      </c>
    </row>
    <row r="218" spans="1:26">
      <c r="A218" s="1" t="s">
        <v>442</v>
      </c>
      <c r="B218" s="1">
        <v>16.833658300782499</v>
      </c>
      <c r="C218" s="1">
        <v>100.435919098323</v>
      </c>
      <c r="D218" s="1" t="s">
        <v>443</v>
      </c>
      <c r="E218" s="9">
        <v>0</v>
      </c>
      <c r="F218" s="9">
        <v>0</v>
      </c>
      <c r="G218" s="9">
        <v>0</v>
      </c>
      <c r="H218" s="9">
        <v>0</v>
      </c>
      <c r="I218" s="9">
        <v>1</v>
      </c>
      <c r="J218" s="10">
        <v>0</v>
      </c>
      <c r="K218" s="10">
        <v>0</v>
      </c>
      <c r="L218" s="10">
        <v>0</v>
      </c>
      <c r="M218" s="10">
        <v>1</v>
      </c>
      <c r="N218" s="10">
        <v>0</v>
      </c>
      <c r="O218" s="10">
        <f t="shared" si="26"/>
        <v>5</v>
      </c>
      <c r="P218" s="11">
        <v>0</v>
      </c>
      <c r="Q218" s="11">
        <v>0</v>
      </c>
      <c r="R218" s="11">
        <v>0</v>
      </c>
      <c r="S218" s="11">
        <v>1</v>
      </c>
      <c r="T218" s="12">
        <v>15307</v>
      </c>
      <c r="U218" s="12">
        <v>5770</v>
      </c>
      <c r="V218" s="12">
        <v>8000</v>
      </c>
      <c r="W218" s="13">
        <f t="shared" si="28"/>
        <v>2.6528596187175042</v>
      </c>
      <c r="X218" s="12">
        <v>7</v>
      </c>
      <c r="Y218" s="12">
        <f>1000*X218</f>
        <v>7000</v>
      </c>
      <c r="Z218" s="13">
        <f>Y218/T218</f>
        <v>0.45730711439210819</v>
      </c>
    </row>
    <row r="219" spans="1:26">
      <c r="A219" s="1" t="s">
        <v>444</v>
      </c>
      <c r="B219" s="1">
        <v>15.3760238157187</v>
      </c>
      <c r="C219" s="1">
        <v>101.11629948318399</v>
      </c>
      <c r="D219" s="1" t="s">
        <v>445</v>
      </c>
      <c r="E219" s="9">
        <v>0</v>
      </c>
      <c r="F219" s="9">
        <v>0</v>
      </c>
      <c r="G219" s="9">
        <v>0</v>
      </c>
      <c r="H219" s="9">
        <v>0</v>
      </c>
      <c r="I219" s="9">
        <v>1</v>
      </c>
      <c r="J219" s="10">
        <v>0</v>
      </c>
      <c r="K219" s="10">
        <v>0</v>
      </c>
      <c r="L219" s="10">
        <v>0</v>
      </c>
      <c r="M219" s="10">
        <v>1</v>
      </c>
      <c r="N219" s="10">
        <v>0</v>
      </c>
      <c r="O219" s="10">
        <f t="shared" si="26"/>
        <v>5</v>
      </c>
      <c r="P219" s="11">
        <v>0</v>
      </c>
      <c r="Q219" s="11">
        <v>1</v>
      </c>
      <c r="R219" s="11">
        <v>0</v>
      </c>
      <c r="S219" s="11">
        <v>0</v>
      </c>
      <c r="T219" s="12">
        <v>14004</v>
      </c>
      <c r="U219" s="12">
        <v>4285</v>
      </c>
      <c r="V219" s="14" t="s">
        <v>28</v>
      </c>
      <c r="W219" s="13">
        <f t="shared" si="28"/>
        <v>3.268144690781797</v>
      </c>
      <c r="X219" s="12" t="s">
        <v>28</v>
      </c>
      <c r="Y219" s="12" t="s">
        <v>28</v>
      </c>
      <c r="Z219" s="13" t="s">
        <v>28</v>
      </c>
    </row>
    <row r="220" spans="1:26">
      <c r="A220" s="1" t="s">
        <v>446</v>
      </c>
      <c r="B220" s="1">
        <v>15.7650101988235</v>
      </c>
      <c r="C220" s="1">
        <v>100.939096441304</v>
      </c>
      <c r="D220" s="1" t="s">
        <v>447</v>
      </c>
      <c r="E220" s="9">
        <v>0</v>
      </c>
      <c r="F220" s="9">
        <v>0</v>
      </c>
      <c r="G220" s="9">
        <v>0</v>
      </c>
      <c r="H220" s="9">
        <v>0</v>
      </c>
      <c r="I220" s="9">
        <v>1</v>
      </c>
      <c r="J220" s="10">
        <v>0</v>
      </c>
      <c r="K220" s="10">
        <v>0</v>
      </c>
      <c r="L220" s="10">
        <v>0</v>
      </c>
      <c r="M220" s="10">
        <v>1</v>
      </c>
      <c r="N220" s="10">
        <v>0</v>
      </c>
      <c r="O220" s="10">
        <f t="shared" si="26"/>
        <v>5</v>
      </c>
      <c r="P220" s="11">
        <v>0</v>
      </c>
      <c r="Q220" s="11">
        <v>1</v>
      </c>
      <c r="R220" s="11">
        <v>0</v>
      </c>
      <c r="S220" s="11">
        <v>0</v>
      </c>
      <c r="T220" s="12">
        <v>7630</v>
      </c>
      <c r="U220" s="12">
        <v>2332</v>
      </c>
      <c r="V220" s="12">
        <v>38000</v>
      </c>
      <c r="W220" s="13">
        <f t="shared" si="28"/>
        <v>3.271869639794168</v>
      </c>
      <c r="X220" s="12">
        <v>0.63</v>
      </c>
      <c r="Y220" s="12">
        <f t="shared" ref="Y220:Y229" si="29">1000*X220</f>
        <v>630</v>
      </c>
      <c r="Z220" s="13">
        <f t="shared" ref="Z220:Z229" si="30">Y220/T220</f>
        <v>8.2568807339449546E-2</v>
      </c>
    </row>
    <row r="221" spans="1:26">
      <c r="A221" s="1" t="s">
        <v>448</v>
      </c>
      <c r="B221" s="1">
        <v>16.770061298873099</v>
      </c>
      <c r="C221" s="1">
        <v>101.669217617466</v>
      </c>
      <c r="D221" s="1" t="s">
        <v>449</v>
      </c>
      <c r="E221" s="9">
        <v>0</v>
      </c>
      <c r="F221" s="9">
        <v>0</v>
      </c>
      <c r="G221" s="9">
        <v>0</v>
      </c>
      <c r="H221" s="9">
        <v>0</v>
      </c>
      <c r="I221" s="9">
        <v>1</v>
      </c>
      <c r="J221" s="10">
        <v>0</v>
      </c>
      <c r="K221" s="10">
        <v>0</v>
      </c>
      <c r="L221" s="10">
        <v>0</v>
      </c>
      <c r="M221" s="10">
        <v>1</v>
      </c>
      <c r="N221" s="10">
        <v>0</v>
      </c>
      <c r="O221" s="10">
        <f t="shared" si="26"/>
        <v>5</v>
      </c>
      <c r="P221" s="11">
        <v>0</v>
      </c>
      <c r="Q221" s="11">
        <v>1</v>
      </c>
      <c r="R221" s="11">
        <v>0</v>
      </c>
      <c r="S221" s="11">
        <v>0</v>
      </c>
      <c r="T221" s="12">
        <v>5330</v>
      </c>
      <c r="U221" s="12">
        <v>2154</v>
      </c>
      <c r="V221" s="12">
        <v>12000</v>
      </c>
      <c r="W221" s="13">
        <f t="shared" si="28"/>
        <v>2.4744661095636027</v>
      </c>
      <c r="X221" s="12">
        <v>1.5</v>
      </c>
      <c r="Y221" s="12">
        <f t="shared" si="29"/>
        <v>1500</v>
      </c>
      <c r="Z221" s="13">
        <f t="shared" si="30"/>
        <v>0.28142589118198874</v>
      </c>
    </row>
    <row r="222" spans="1:26">
      <c r="A222" s="1" t="s">
        <v>450</v>
      </c>
      <c r="B222" s="1">
        <v>16.418591779035701</v>
      </c>
      <c r="C222" s="1">
        <v>101.15816355096101</v>
      </c>
      <c r="D222" s="1" t="s">
        <v>451</v>
      </c>
      <c r="E222" s="9">
        <v>0</v>
      </c>
      <c r="F222" s="9">
        <v>0</v>
      </c>
      <c r="G222" s="9">
        <v>0</v>
      </c>
      <c r="H222" s="9">
        <v>0</v>
      </c>
      <c r="I222" s="9">
        <v>1</v>
      </c>
      <c r="J222" s="10">
        <v>0</v>
      </c>
      <c r="K222" s="10">
        <v>1</v>
      </c>
      <c r="L222" s="10">
        <v>0</v>
      </c>
      <c r="M222" s="10">
        <v>0</v>
      </c>
      <c r="N222" s="10">
        <v>0</v>
      </c>
      <c r="O222" s="10">
        <f t="shared" si="26"/>
        <v>3</v>
      </c>
      <c r="P222" s="11">
        <v>1</v>
      </c>
      <c r="Q222" s="11">
        <v>0</v>
      </c>
      <c r="R222" s="11">
        <v>0</v>
      </c>
      <c r="S222" s="11">
        <v>0</v>
      </c>
      <c r="T222" s="12">
        <v>21600</v>
      </c>
      <c r="U222" s="12">
        <v>12500</v>
      </c>
      <c r="V222" s="14" t="s">
        <v>28</v>
      </c>
      <c r="W222" s="13">
        <f t="shared" si="28"/>
        <v>1.728</v>
      </c>
      <c r="X222" s="14">
        <v>46.9</v>
      </c>
      <c r="Y222" s="12">
        <f t="shared" si="29"/>
        <v>46900</v>
      </c>
      <c r="Z222" s="13">
        <f t="shared" si="30"/>
        <v>2.1712962962962963</v>
      </c>
    </row>
    <row r="223" spans="1:26">
      <c r="A223" s="1" t="s">
        <v>452</v>
      </c>
      <c r="B223" s="1">
        <v>16.963261434310901</v>
      </c>
      <c r="C223" s="1">
        <v>101.50411356988</v>
      </c>
      <c r="D223" s="1" t="s">
        <v>453</v>
      </c>
      <c r="E223" s="9">
        <v>0</v>
      </c>
      <c r="F223" s="9">
        <v>0</v>
      </c>
      <c r="G223" s="9">
        <v>0</v>
      </c>
      <c r="H223" s="9">
        <v>0</v>
      </c>
      <c r="I223" s="9">
        <v>1</v>
      </c>
      <c r="J223" s="10">
        <v>0</v>
      </c>
      <c r="K223" s="10">
        <v>0</v>
      </c>
      <c r="L223" s="10">
        <v>0</v>
      </c>
      <c r="M223" s="10">
        <v>1</v>
      </c>
      <c r="N223" s="10">
        <v>0</v>
      </c>
      <c r="O223" s="10">
        <f t="shared" si="26"/>
        <v>5</v>
      </c>
      <c r="P223" s="11">
        <v>0</v>
      </c>
      <c r="Q223" s="11">
        <v>1</v>
      </c>
      <c r="R223" s="11">
        <v>0</v>
      </c>
      <c r="S223" s="11">
        <v>0</v>
      </c>
      <c r="T223" s="12">
        <v>3999</v>
      </c>
      <c r="U223" s="12">
        <v>1257</v>
      </c>
      <c r="V223" s="12">
        <v>6000</v>
      </c>
      <c r="W223" s="13">
        <f t="shared" si="28"/>
        <v>3.1813842482100241</v>
      </c>
      <c r="X223" s="12">
        <v>1</v>
      </c>
      <c r="Y223" s="12">
        <f t="shared" si="29"/>
        <v>1000</v>
      </c>
      <c r="Z223" s="13">
        <f t="shared" si="30"/>
        <v>0.25006251562890724</v>
      </c>
    </row>
    <row r="224" spans="1:26">
      <c r="A224" s="1" t="s">
        <v>454</v>
      </c>
      <c r="B224" s="1">
        <v>16.164753291392</v>
      </c>
      <c r="C224" s="1">
        <v>100.80738624843499</v>
      </c>
      <c r="D224" s="1" t="s">
        <v>455</v>
      </c>
      <c r="E224" s="9">
        <v>0</v>
      </c>
      <c r="F224" s="9">
        <v>0</v>
      </c>
      <c r="G224" s="9">
        <v>0</v>
      </c>
      <c r="H224" s="9">
        <v>0</v>
      </c>
      <c r="I224" s="9">
        <v>1</v>
      </c>
      <c r="J224" s="10">
        <v>0</v>
      </c>
      <c r="K224" s="10">
        <v>0</v>
      </c>
      <c r="L224" s="10">
        <v>0</v>
      </c>
      <c r="M224" s="10">
        <v>1</v>
      </c>
      <c r="N224" s="10">
        <v>0</v>
      </c>
      <c r="O224" s="10">
        <f t="shared" si="26"/>
        <v>5</v>
      </c>
      <c r="P224" s="11">
        <v>0</v>
      </c>
      <c r="Q224" s="11">
        <v>1</v>
      </c>
      <c r="R224" s="11">
        <v>0</v>
      </c>
      <c r="S224" s="11">
        <v>0</v>
      </c>
      <c r="T224" s="12">
        <v>6457</v>
      </c>
      <c r="U224" s="12">
        <v>2619</v>
      </c>
      <c r="V224" s="12">
        <v>92672.61</v>
      </c>
      <c r="W224" s="13">
        <f t="shared" si="28"/>
        <v>2.4654448262695685</v>
      </c>
      <c r="X224" s="12">
        <v>0.3</v>
      </c>
      <c r="Y224" s="12">
        <f t="shared" si="29"/>
        <v>300</v>
      </c>
      <c r="Z224" s="13">
        <f t="shared" si="30"/>
        <v>4.6461204893913581E-2</v>
      </c>
    </row>
    <row r="225" spans="1:26">
      <c r="A225" s="1" t="s">
        <v>90</v>
      </c>
      <c r="B225" s="1">
        <v>15.8703178276735</v>
      </c>
      <c r="C225" s="1">
        <v>100.596820798743</v>
      </c>
      <c r="D225" s="1" t="s">
        <v>456</v>
      </c>
      <c r="E225" s="9">
        <v>0</v>
      </c>
      <c r="F225" s="9">
        <v>0</v>
      </c>
      <c r="G225" s="9">
        <v>0</v>
      </c>
      <c r="H225" s="9">
        <v>0</v>
      </c>
      <c r="I225" s="9">
        <v>1</v>
      </c>
      <c r="J225" s="10">
        <v>0</v>
      </c>
      <c r="K225" s="10">
        <v>0</v>
      </c>
      <c r="L225" s="10">
        <v>1</v>
      </c>
      <c r="M225" s="10">
        <v>0</v>
      </c>
      <c r="N225" s="10">
        <v>0</v>
      </c>
      <c r="O225" s="10">
        <f t="shared" si="26"/>
        <v>4</v>
      </c>
      <c r="P225" s="11">
        <v>0</v>
      </c>
      <c r="Q225" s="11">
        <v>1</v>
      </c>
      <c r="R225" s="11">
        <v>0</v>
      </c>
      <c r="S225" s="11">
        <v>0</v>
      </c>
      <c r="T225" s="12">
        <v>11617</v>
      </c>
      <c r="U225" s="12">
        <v>5021</v>
      </c>
      <c r="V225" s="12">
        <v>120000</v>
      </c>
      <c r="W225" s="13">
        <f t="shared" si="28"/>
        <v>2.3136825333598883</v>
      </c>
      <c r="X225" s="12">
        <v>8</v>
      </c>
      <c r="Y225" s="12">
        <f t="shared" si="29"/>
        <v>8000</v>
      </c>
      <c r="Z225" s="13">
        <f t="shared" si="30"/>
        <v>0.68864594990100714</v>
      </c>
    </row>
    <row r="226" spans="1:26">
      <c r="A226" s="1" t="s">
        <v>457</v>
      </c>
      <c r="B226" s="1">
        <v>15.794904103697901</v>
      </c>
      <c r="C226" s="1">
        <v>100.42143254873299</v>
      </c>
      <c r="D226" s="1" t="s">
        <v>458</v>
      </c>
      <c r="E226" s="9">
        <v>0</v>
      </c>
      <c r="F226" s="9">
        <v>0</v>
      </c>
      <c r="G226" s="9">
        <v>0</v>
      </c>
      <c r="H226" s="9">
        <v>0</v>
      </c>
      <c r="I226" s="9">
        <v>1</v>
      </c>
      <c r="J226" s="10">
        <v>0</v>
      </c>
      <c r="K226" s="10">
        <v>0</v>
      </c>
      <c r="L226" s="10">
        <v>0</v>
      </c>
      <c r="M226" s="10">
        <v>1</v>
      </c>
      <c r="N226" s="10">
        <v>0</v>
      </c>
      <c r="O226" s="10">
        <f t="shared" si="26"/>
        <v>5</v>
      </c>
      <c r="P226" s="11">
        <v>0</v>
      </c>
      <c r="Q226" s="11">
        <v>1</v>
      </c>
      <c r="R226" s="11">
        <v>0</v>
      </c>
      <c r="S226" s="11">
        <v>0</v>
      </c>
      <c r="T226" s="12">
        <v>2509</v>
      </c>
      <c r="U226" s="12">
        <v>1029</v>
      </c>
      <c r="V226" s="12" t="s">
        <v>28</v>
      </c>
      <c r="W226" s="13">
        <f t="shared" si="28"/>
        <v>2.4382896015549078</v>
      </c>
      <c r="X226" s="12">
        <v>2</v>
      </c>
      <c r="Y226" s="12">
        <f t="shared" si="29"/>
        <v>2000</v>
      </c>
      <c r="Z226" s="13">
        <f t="shared" si="30"/>
        <v>0.79713033080908724</v>
      </c>
    </row>
    <row r="227" spans="1:26">
      <c r="A227" s="1" t="s">
        <v>459</v>
      </c>
      <c r="B227" s="1">
        <v>15.5850147942863</v>
      </c>
      <c r="C227" s="1">
        <v>100.55190432753</v>
      </c>
      <c r="D227" s="1" t="s">
        <v>460</v>
      </c>
      <c r="E227" s="9">
        <v>0</v>
      </c>
      <c r="F227" s="9">
        <v>0</v>
      </c>
      <c r="G227" s="9">
        <v>0</v>
      </c>
      <c r="H227" s="9">
        <v>0</v>
      </c>
      <c r="I227" s="9">
        <v>1</v>
      </c>
      <c r="J227" s="10">
        <v>0</v>
      </c>
      <c r="K227" s="10">
        <v>0</v>
      </c>
      <c r="L227" s="10">
        <v>0</v>
      </c>
      <c r="M227" s="10">
        <v>1</v>
      </c>
      <c r="N227" s="10">
        <v>0</v>
      </c>
      <c r="O227" s="10">
        <f t="shared" si="26"/>
        <v>5</v>
      </c>
      <c r="P227" s="11">
        <v>0</v>
      </c>
      <c r="Q227" s="11">
        <v>1</v>
      </c>
      <c r="R227" s="11">
        <v>0</v>
      </c>
      <c r="S227" s="11">
        <v>0</v>
      </c>
      <c r="T227" s="12">
        <v>3581</v>
      </c>
      <c r="U227" s="12">
        <v>1333</v>
      </c>
      <c r="V227" s="14">
        <v>83040.55</v>
      </c>
      <c r="W227" s="13">
        <f t="shared" si="28"/>
        <v>2.6864216054013506</v>
      </c>
      <c r="X227" s="14">
        <v>3.26</v>
      </c>
      <c r="Y227" s="12">
        <f t="shared" si="29"/>
        <v>3260</v>
      </c>
      <c r="Z227" s="13">
        <f t="shared" si="30"/>
        <v>0.91036023457134874</v>
      </c>
    </row>
    <row r="228" spans="1:26">
      <c r="A228" s="1" t="s">
        <v>461</v>
      </c>
      <c r="B228" s="1">
        <v>15.717085032645899</v>
      </c>
      <c r="C228" s="1">
        <v>100.04281813608701</v>
      </c>
      <c r="D228" s="1" t="s">
        <v>462</v>
      </c>
      <c r="E228" s="9">
        <v>0</v>
      </c>
      <c r="F228" s="9">
        <v>0</v>
      </c>
      <c r="G228" s="9">
        <v>0</v>
      </c>
      <c r="H228" s="9">
        <v>0</v>
      </c>
      <c r="I228" s="9">
        <v>1</v>
      </c>
      <c r="J228" s="10">
        <v>0</v>
      </c>
      <c r="K228" s="10">
        <v>0</v>
      </c>
      <c r="L228" s="10">
        <v>0</v>
      </c>
      <c r="M228" s="10">
        <v>1</v>
      </c>
      <c r="N228" s="10">
        <v>0</v>
      </c>
      <c r="O228" s="10">
        <f t="shared" si="26"/>
        <v>5</v>
      </c>
      <c r="P228" s="11">
        <v>0</v>
      </c>
      <c r="Q228" s="11">
        <v>1</v>
      </c>
      <c r="R228" s="11">
        <v>0</v>
      </c>
      <c r="S228" s="11">
        <v>0</v>
      </c>
      <c r="T228" s="12">
        <v>11745</v>
      </c>
      <c r="U228" s="12">
        <v>3950</v>
      </c>
      <c r="V228" s="14">
        <v>60000</v>
      </c>
      <c r="W228" s="13">
        <f t="shared" si="28"/>
        <v>2.9734177215189872</v>
      </c>
      <c r="X228" s="14">
        <v>2</v>
      </c>
      <c r="Y228" s="12">
        <f t="shared" si="29"/>
        <v>2000</v>
      </c>
      <c r="Z228" s="13">
        <f t="shared" si="30"/>
        <v>0.17028522775649213</v>
      </c>
    </row>
    <row r="229" spans="1:26">
      <c r="A229" s="1" t="s">
        <v>463</v>
      </c>
      <c r="B229" s="1">
        <v>15.2335137048633</v>
      </c>
      <c r="C229" s="1">
        <v>100.356154549875</v>
      </c>
      <c r="D229" s="1" t="s">
        <v>464</v>
      </c>
      <c r="E229" s="9">
        <v>0</v>
      </c>
      <c r="F229" s="9">
        <v>0</v>
      </c>
      <c r="G229" s="9">
        <v>0</v>
      </c>
      <c r="H229" s="9">
        <v>0</v>
      </c>
      <c r="I229" s="9">
        <v>1</v>
      </c>
      <c r="J229" s="10">
        <v>0</v>
      </c>
      <c r="K229" s="10">
        <v>1</v>
      </c>
      <c r="L229" s="10">
        <v>0</v>
      </c>
      <c r="M229" s="10">
        <v>0</v>
      </c>
      <c r="N229" s="10">
        <v>0</v>
      </c>
      <c r="O229" s="10">
        <f t="shared" si="26"/>
        <v>3</v>
      </c>
      <c r="P229" s="11">
        <v>1</v>
      </c>
      <c r="Q229" s="11">
        <v>0</v>
      </c>
      <c r="R229" s="11">
        <v>0</v>
      </c>
      <c r="S229" s="11">
        <v>0</v>
      </c>
      <c r="T229" s="12">
        <v>23206</v>
      </c>
      <c r="U229" s="12">
        <v>9895</v>
      </c>
      <c r="V229" s="14" t="s">
        <v>28</v>
      </c>
      <c r="W229" s="13">
        <f t="shared" si="28"/>
        <v>2.3452248610409296</v>
      </c>
      <c r="X229" s="12">
        <v>42.53</v>
      </c>
      <c r="Y229" s="12">
        <f t="shared" si="29"/>
        <v>42530</v>
      </c>
      <c r="Z229" s="13">
        <f t="shared" si="30"/>
        <v>1.8327156769800914</v>
      </c>
    </row>
    <row r="230" spans="1:26">
      <c r="A230" s="1" t="s">
        <v>465</v>
      </c>
      <c r="B230" s="1">
        <v>15.483811794518401</v>
      </c>
      <c r="C230" s="1">
        <v>100.425936609212</v>
      </c>
      <c r="D230" s="1" t="s">
        <v>466</v>
      </c>
      <c r="E230" s="9">
        <v>0</v>
      </c>
      <c r="F230" s="9">
        <v>0</v>
      </c>
      <c r="G230" s="9">
        <v>0</v>
      </c>
      <c r="H230" s="9">
        <v>0</v>
      </c>
      <c r="I230" s="9">
        <v>1</v>
      </c>
      <c r="J230" s="10">
        <v>0</v>
      </c>
      <c r="K230" s="10">
        <v>0</v>
      </c>
      <c r="L230" s="10">
        <v>1</v>
      </c>
      <c r="M230" s="10">
        <v>0</v>
      </c>
      <c r="N230" s="10">
        <v>0</v>
      </c>
      <c r="O230" s="10">
        <f t="shared" si="26"/>
        <v>4</v>
      </c>
      <c r="P230" s="11">
        <v>0</v>
      </c>
      <c r="Q230" s="11">
        <v>1</v>
      </c>
      <c r="R230" s="11">
        <v>0</v>
      </c>
      <c r="S230" s="11">
        <v>0</v>
      </c>
      <c r="T230" s="12">
        <v>10262</v>
      </c>
      <c r="U230" s="12">
        <v>3711</v>
      </c>
      <c r="V230" s="14">
        <v>90000</v>
      </c>
      <c r="W230" s="13">
        <f t="shared" si="28"/>
        <v>2.7652923740231743</v>
      </c>
      <c r="X230" s="14" t="s">
        <v>28</v>
      </c>
      <c r="Y230" s="12" t="s">
        <v>28</v>
      </c>
      <c r="Z230" s="13" t="s">
        <v>28</v>
      </c>
    </row>
    <row r="231" spans="1:26">
      <c r="A231" s="1" t="s">
        <v>467</v>
      </c>
      <c r="B231" s="1">
        <v>15.713520397455101</v>
      </c>
      <c r="C231" s="1">
        <v>100.135588056377</v>
      </c>
      <c r="D231" s="1" t="s">
        <v>468</v>
      </c>
      <c r="E231" s="9">
        <v>0</v>
      </c>
      <c r="F231" s="9">
        <v>0</v>
      </c>
      <c r="G231" s="9">
        <v>0</v>
      </c>
      <c r="H231" s="9">
        <v>0</v>
      </c>
      <c r="I231" s="9">
        <v>1</v>
      </c>
      <c r="J231" s="10">
        <v>1</v>
      </c>
      <c r="K231" s="10">
        <v>0</v>
      </c>
      <c r="L231" s="10">
        <v>0</v>
      </c>
      <c r="M231" s="10">
        <v>0</v>
      </c>
      <c r="N231" s="10">
        <v>0</v>
      </c>
      <c r="O231" s="10">
        <f t="shared" si="26"/>
        <v>2</v>
      </c>
      <c r="P231" s="11">
        <v>0</v>
      </c>
      <c r="Q231" s="11">
        <v>0</v>
      </c>
      <c r="R231" s="11">
        <v>0</v>
      </c>
      <c r="S231" s="11">
        <v>1</v>
      </c>
      <c r="T231" s="12">
        <v>81267</v>
      </c>
      <c r="U231" s="12">
        <v>19024</v>
      </c>
      <c r="V231" s="12">
        <v>99627.66</v>
      </c>
      <c r="W231" s="13">
        <f t="shared" si="28"/>
        <v>4.2718145500420519</v>
      </c>
      <c r="X231" s="12">
        <v>256</v>
      </c>
      <c r="Y231" s="12">
        <f t="shared" ref="Y231:Y240" si="31">1000*X231</f>
        <v>256000</v>
      </c>
      <c r="Z231" s="13">
        <f t="shared" ref="Z231:Z240" si="32">Y231/T231</f>
        <v>3.1501101308034012</v>
      </c>
    </row>
    <row r="232" spans="1:26">
      <c r="A232" s="1" t="s">
        <v>469</v>
      </c>
      <c r="B232" s="1">
        <v>15.754063915092701</v>
      </c>
      <c r="C232" s="1">
        <v>99.780843219399102</v>
      </c>
      <c r="D232" s="1" t="s">
        <v>470</v>
      </c>
      <c r="E232" s="9">
        <v>0</v>
      </c>
      <c r="F232" s="9">
        <v>0</v>
      </c>
      <c r="G232" s="9">
        <v>0</v>
      </c>
      <c r="H232" s="9">
        <v>0</v>
      </c>
      <c r="I232" s="9">
        <v>1</v>
      </c>
      <c r="J232" s="10">
        <v>0</v>
      </c>
      <c r="K232" s="10">
        <v>0</v>
      </c>
      <c r="L232" s="10">
        <v>1</v>
      </c>
      <c r="M232" s="10">
        <v>0</v>
      </c>
      <c r="N232" s="10">
        <v>0</v>
      </c>
      <c r="O232" s="10">
        <f t="shared" si="26"/>
        <v>4</v>
      </c>
      <c r="P232" s="11">
        <v>1</v>
      </c>
      <c r="Q232" s="11">
        <v>0</v>
      </c>
      <c r="R232" s="11">
        <v>0</v>
      </c>
      <c r="S232" s="11">
        <v>0</v>
      </c>
      <c r="T232" s="12">
        <v>6049</v>
      </c>
      <c r="U232" s="14">
        <v>3478</v>
      </c>
      <c r="V232" s="14" t="s">
        <v>28</v>
      </c>
      <c r="W232" s="13">
        <f t="shared" si="28"/>
        <v>1.7392179413456008</v>
      </c>
      <c r="X232" s="12">
        <v>7</v>
      </c>
      <c r="Y232" s="12">
        <f t="shared" si="31"/>
        <v>7000</v>
      </c>
      <c r="Z232" s="13">
        <f t="shared" si="32"/>
        <v>1.1572160687716977</v>
      </c>
    </row>
    <row r="233" spans="1:26">
      <c r="A233" s="1" t="s">
        <v>471</v>
      </c>
      <c r="B233" s="1">
        <v>15.8899693599702</v>
      </c>
      <c r="C233" s="1">
        <v>100.011082368636</v>
      </c>
      <c r="D233" s="1" t="s">
        <v>472</v>
      </c>
      <c r="E233" s="9">
        <v>0</v>
      </c>
      <c r="F233" s="9">
        <v>0</v>
      </c>
      <c r="G233" s="9">
        <v>0</v>
      </c>
      <c r="H233" s="9">
        <v>0</v>
      </c>
      <c r="I233" s="9">
        <v>1</v>
      </c>
      <c r="J233" s="10">
        <v>0</v>
      </c>
      <c r="K233" s="10">
        <v>0</v>
      </c>
      <c r="L233" s="10">
        <v>0</v>
      </c>
      <c r="M233" s="10">
        <v>1</v>
      </c>
      <c r="N233" s="10">
        <v>0</v>
      </c>
      <c r="O233" s="10">
        <f t="shared" si="26"/>
        <v>5</v>
      </c>
      <c r="P233" s="11">
        <v>0</v>
      </c>
      <c r="Q233" s="11">
        <v>1</v>
      </c>
      <c r="R233" s="11">
        <v>0</v>
      </c>
      <c r="S233" s="11">
        <v>0</v>
      </c>
      <c r="T233" s="12">
        <v>4365</v>
      </c>
      <c r="U233" s="12">
        <v>1447</v>
      </c>
      <c r="V233" s="14" t="s">
        <v>28</v>
      </c>
      <c r="W233" s="13">
        <f t="shared" si="28"/>
        <v>3.0165860400829301</v>
      </c>
      <c r="X233" s="14">
        <v>1</v>
      </c>
      <c r="Y233" s="12">
        <f t="shared" si="31"/>
        <v>1000</v>
      </c>
      <c r="Z233" s="13">
        <f t="shared" si="32"/>
        <v>0.22909507445589919</v>
      </c>
    </row>
    <row r="234" spans="1:26">
      <c r="A234" s="1" t="s">
        <v>473</v>
      </c>
      <c r="B234" s="1">
        <v>15.380094834709</v>
      </c>
      <c r="C234" s="1">
        <v>99.590488199324795</v>
      </c>
      <c r="D234" s="1" t="s">
        <v>474</v>
      </c>
      <c r="E234" s="9">
        <v>0</v>
      </c>
      <c r="F234" s="9">
        <v>0</v>
      </c>
      <c r="G234" s="9">
        <v>0</v>
      </c>
      <c r="H234" s="9">
        <v>0</v>
      </c>
      <c r="I234" s="9">
        <v>1</v>
      </c>
      <c r="J234" s="10">
        <v>0</v>
      </c>
      <c r="K234" s="10">
        <v>0</v>
      </c>
      <c r="L234" s="10">
        <v>0</v>
      </c>
      <c r="M234" s="10">
        <v>1</v>
      </c>
      <c r="N234" s="10">
        <v>0</v>
      </c>
      <c r="O234" s="10">
        <f t="shared" si="26"/>
        <v>5</v>
      </c>
      <c r="P234" s="11">
        <v>0</v>
      </c>
      <c r="Q234" s="11">
        <v>1</v>
      </c>
      <c r="R234" s="11">
        <v>0</v>
      </c>
      <c r="S234" s="11">
        <v>0</v>
      </c>
      <c r="T234" s="12">
        <v>7414</v>
      </c>
      <c r="U234" s="12">
        <v>2419</v>
      </c>
      <c r="V234" s="14">
        <v>21376.75</v>
      </c>
      <c r="W234" s="13">
        <f t="shared" si="28"/>
        <v>3.0649028524183546</v>
      </c>
      <c r="X234" s="14">
        <v>2</v>
      </c>
      <c r="Y234" s="12">
        <f t="shared" si="31"/>
        <v>2000</v>
      </c>
      <c r="Z234" s="13">
        <f t="shared" si="32"/>
        <v>0.26975991367682761</v>
      </c>
    </row>
    <row r="235" spans="1:26">
      <c r="A235" s="1" t="s">
        <v>475</v>
      </c>
      <c r="B235" s="1">
        <v>15.1311464766694</v>
      </c>
      <c r="C235" s="1">
        <v>99.524858590041305</v>
      </c>
      <c r="D235" s="1" t="s">
        <v>476</v>
      </c>
      <c r="E235" s="9">
        <v>0</v>
      </c>
      <c r="F235" s="9">
        <v>0</v>
      </c>
      <c r="G235" s="9">
        <v>0</v>
      </c>
      <c r="H235" s="9">
        <v>0</v>
      </c>
      <c r="I235" s="9">
        <v>1</v>
      </c>
      <c r="J235" s="10">
        <v>0</v>
      </c>
      <c r="K235" s="10">
        <v>0</v>
      </c>
      <c r="L235" s="10">
        <v>0</v>
      </c>
      <c r="M235" s="10">
        <v>1</v>
      </c>
      <c r="N235" s="10">
        <v>0</v>
      </c>
      <c r="O235" s="10">
        <f t="shared" si="26"/>
        <v>5</v>
      </c>
      <c r="P235" s="11">
        <v>0</v>
      </c>
      <c r="Q235" s="11">
        <v>1</v>
      </c>
      <c r="R235" s="11">
        <v>0</v>
      </c>
      <c r="S235" s="11">
        <v>0</v>
      </c>
      <c r="T235" s="12">
        <v>4881</v>
      </c>
      <c r="U235" s="12">
        <v>1640</v>
      </c>
      <c r="V235" s="14" t="s">
        <v>28</v>
      </c>
      <c r="W235" s="13">
        <f t="shared" si="28"/>
        <v>2.9762195121951218</v>
      </c>
      <c r="X235" s="14">
        <v>0.435</v>
      </c>
      <c r="Y235" s="12">
        <f t="shared" si="31"/>
        <v>435</v>
      </c>
      <c r="Z235" s="13">
        <f t="shared" si="32"/>
        <v>8.9121081745543951E-2</v>
      </c>
    </row>
    <row r="236" spans="1:26">
      <c r="A236" s="1" t="s">
        <v>477</v>
      </c>
      <c r="B236" s="1">
        <v>15.3197299194807</v>
      </c>
      <c r="C236" s="1">
        <v>100.06621346601401</v>
      </c>
      <c r="D236" s="1" t="s">
        <v>478</v>
      </c>
      <c r="E236" s="9">
        <v>0</v>
      </c>
      <c r="F236" s="9">
        <v>0</v>
      </c>
      <c r="G236" s="9">
        <v>0</v>
      </c>
      <c r="H236" s="9">
        <v>0</v>
      </c>
      <c r="I236" s="9">
        <v>1</v>
      </c>
      <c r="J236" s="10">
        <v>0</v>
      </c>
      <c r="K236" s="10">
        <v>0</v>
      </c>
      <c r="L236" s="10">
        <v>0</v>
      </c>
      <c r="M236" s="10">
        <v>1</v>
      </c>
      <c r="N236" s="10">
        <v>0</v>
      </c>
      <c r="O236" s="10">
        <f t="shared" si="26"/>
        <v>5</v>
      </c>
      <c r="P236" s="11">
        <v>0</v>
      </c>
      <c r="Q236" s="11">
        <v>1</v>
      </c>
      <c r="R236" s="11">
        <v>0</v>
      </c>
      <c r="S236" s="11">
        <v>0</v>
      </c>
      <c r="T236" s="12">
        <v>3810</v>
      </c>
      <c r="U236" s="12">
        <v>1385</v>
      </c>
      <c r="V236" s="14" t="s">
        <v>28</v>
      </c>
      <c r="W236" s="13">
        <f t="shared" si="28"/>
        <v>2.7509025270758123</v>
      </c>
      <c r="X236" s="14">
        <v>1.1000000000000001</v>
      </c>
      <c r="Y236" s="12">
        <f t="shared" si="31"/>
        <v>1100</v>
      </c>
      <c r="Z236" s="13">
        <f t="shared" si="32"/>
        <v>0.28871391076115488</v>
      </c>
    </row>
    <row r="237" spans="1:26">
      <c r="A237" s="1" t="s">
        <v>479</v>
      </c>
      <c r="B237" s="1">
        <v>15.376773369195799</v>
      </c>
      <c r="C237" s="1">
        <v>100.034193616678</v>
      </c>
      <c r="D237" s="1" t="s">
        <v>480</v>
      </c>
      <c r="E237" s="9">
        <v>0</v>
      </c>
      <c r="F237" s="9">
        <v>0</v>
      </c>
      <c r="G237" s="9">
        <v>0</v>
      </c>
      <c r="H237" s="9">
        <v>0</v>
      </c>
      <c r="I237" s="9">
        <v>1</v>
      </c>
      <c r="J237" s="10">
        <v>0</v>
      </c>
      <c r="K237" s="10">
        <v>1</v>
      </c>
      <c r="L237" s="10">
        <v>0</v>
      </c>
      <c r="M237" s="10">
        <v>0</v>
      </c>
      <c r="N237" s="10">
        <v>0</v>
      </c>
      <c r="O237" s="10">
        <f t="shared" si="26"/>
        <v>3</v>
      </c>
      <c r="P237" s="11">
        <v>1</v>
      </c>
      <c r="Q237" s="11">
        <v>0</v>
      </c>
      <c r="R237" s="11">
        <v>0</v>
      </c>
      <c r="S237" s="11">
        <v>0</v>
      </c>
      <c r="T237" s="12">
        <v>15288</v>
      </c>
      <c r="U237" s="12">
        <v>9279</v>
      </c>
      <c r="V237" s="14">
        <v>162000</v>
      </c>
      <c r="W237" s="13">
        <f t="shared" si="28"/>
        <v>1.6475913352731975</v>
      </c>
      <c r="X237" s="14">
        <v>30</v>
      </c>
      <c r="Y237" s="12">
        <f t="shared" si="31"/>
        <v>30000</v>
      </c>
      <c r="Z237" s="13">
        <f t="shared" si="32"/>
        <v>1.9623233908948194</v>
      </c>
    </row>
    <row r="238" spans="1:26">
      <c r="A238" s="1" t="s">
        <v>481</v>
      </c>
      <c r="B238" s="1">
        <v>15.4570550637966</v>
      </c>
      <c r="C238" s="1">
        <v>99.895958431844704</v>
      </c>
      <c r="D238" s="1" t="s">
        <v>482</v>
      </c>
      <c r="E238" s="9">
        <v>0</v>
      </c>
      <c r="F238" s="9">
        <v>0</v>
      </c>
      <c r="G238" s="9">
        <v>0</v>
      </c>
      <c r="H238" s="9">
        <v>0</v>
      </c>
      <c r="I238" s="9">
        <v>1</v>
      </c>
      <c r="J238" s="10">
        <v>0</v>
      </c>
      <c r="K238" s="10">
        <v>0</v>
      </c>
      <c r="L238" s="10">
        <v>1</v>
      </c>
      <c r="M238" s="10">
        <v>0</v>
      </c>
      <c r="N238" s="10">
        <v>0</v>
      </c>
      <c r="O238" s="10">
        <f t="shared" si="26"/>
        <v>4</v>
      </c>
      <c r="P238" s="11">
        <v>0</v>
      </c>
      <c r="Q238" s="11">
        <v>1</v>
      </c>
      <c r="R238" s="11">
        <v>0</v>
      </c>
      <c r="S238" s="11">
        <v>0</v>
      </c>
      <c r="T238" s="12">
        <v>8836</v>
      </c>
      <c r="U238" s="12">
        <v>3630</v>
      </c>
      <c r="V238" s="14" t="s">
        <v>28</v>
      </c>
      <c r="W238" s="13">
        <f t="shared" si="28"/>
        <v>2.4341597796143253</v>
      </c>
      <c r="X238" s="14">
        <v>1.25</v>
      </c>
      <c r="Y238" s="12">
        <f t="shared" si="31"/>
        <v>1250</v>
      </c>
      <c r="Z238" s="13">
        <f t="shared" si="32"/>
        <v>0.14146672702580354</v>
      </c>
    </row>
    <row r="239" spans="1:26">
      <c r="A239" s="1" t="s">
        <v>483</v>
      </c>
      <c r="B239" s="1">
        <v>15.423119515354299</v>
      </c>
      <c r="C239" s="1">
        <v>99.854588422004994</v>
      </c>
      <c r="D239" s="1" t="s">
        <v>484</v>
      </c>
      <c r="E239" s="9">
        <v>0</v>
      </c>
      <c r="F239" s="9">
        <v>0</v>
      </c>
      <c r="G239" s="9">
        <v>0</v>
      </c>
      <c r="H239" s="9">
        <v>0</v>
      </c>
      <c r="I239" s="9">
        <v>1</v>
      </c>
      <c r="J239" s="10">
        <v>0</v>
      </c>
      <c r="K239" s="10">
        <v>0</v>
      </c>
      <c r="L239" s="10">
        <v>0</v>
      </c>
      <c r="M239" s="10">
        <v>1</v>
      </c>
      <c r="N239" s="10">
        <v>0</v>
      </c>
      <c r="O239" s="10">
        <f t="shared" si="26"/>
        <v>5</v>
      </c>
      <c r="P239" s="11">
        <v>0</v>
      </c>
      <c r="Q239" s="11">
        <v>1</v>
      </c>
      <c r="R239" s="11">
        <v>0</v>
      </c>
      <c r="S239" s="11">
        <v>0</v>
      </c>
      <c r="T239" s="12">
        <v>2161</v>
      </c>
      <c r="U239" s="12">
        <v>707</v>
      </c>
      <c r="V239" s="14" t="s">
        <v>28</v>
      </c>
      <c r="W239" s="13">
        <f t="shared" si="28"/>
        <v>3.0565770862800568</v>
      </c>
      <c r="X239" s="14">
        <v>1.0255000000000001</v>
      </c>
      <c r="Y239" s="12">
        <f t="shared" si="31"/>
        <v>1025.5</v>
      </c>
      <c r="Z239" s="13">
        <f t="shared" si="32"/>
        <v>0.47454881999074505</v>
      </c>
    </row>
    <row r="240" spans="1:26">
      <c r="A240" s="1" t="s">
        <v>485</v>
      </c>
      <c r="B240" s="1">
        <v>15.340753635223599</v>
      </c>
      <c r="C240" s="1">
        <v>99.575963794389494</v>
      </c>
      <c r="D240" s="1" t="s">
        <v>486</v>
      </c>
      <c r="E240" s="9">
        <v>0</v>
      </c>
      <c r="F240" s="9">
        <v>0</v>
      </c>
      <c r="G240" s="9">
        <v>0</v>
      </c>
      <c r="H240" s="9">
        <v>0</v>
      </c>
      <c r="I240" s="9">
        <v>1</v>
      </c>
      <c r="J240" s="10">
        <v>0</v>
      </c>
      <c r="K240" s="10">
        <v>0</v>
      </c>
      <c r="L240" s="10">
        <v>0</v>
      </c>
      <c r="M240" s="10">
        <v>1</v>
      </c>
      <c r="N240" s="10">
        <v>0</v>
      </c>
      <c r="O240" s="10">
        <f t="shared" si="26"/>
        <v>5</v>
      </c>
      <c r="P240" s="11">
        <v>0</v>
      </c>
      <c r="Q240" s="11">
        <v>1</v>
      </c>
      <c r="R240" s="11">
        <v>0</v>
      </c>
      <c r="S240" s="11">
        <v>0</v>
      </c>
      <c r="T240" s="12">
        <v>7773</v>
      </c>
      <c r="U240" s="12">
        <v>2692</v>
      </c>
      <c r="V240" s="14">
        <v>10000</v>
      </c>
      <c r="W240" s="13">
        <f t="shared" si="28"/>
        <v>2.887444279346211</v>
      </c>
      <c r="X240" s="14">
        <v>5</v>
      </c>
      <c r="Y240" s="12">
        <f t="shared" si="31"/>
        <v>5000</v>
      </c>
      <c r="Z240" s="13">
        <f t="shared" si="32"/>
        <v>0.6432522835456066</v>
      </c>
    </row>
    <row r="241" spans="1:26">
      <c r="A241" s="1" t="s">
        <v>487</v>
      </c>
      <c r="B241" s="1">
        <v>15.361160963105901</v>
      </c>
      <c r="C241" s="1">
        <v>99.903063007012904</v>
      </c>
      <c r="D241" s="1" t="s">
        <v>488</v>
      </c>
      <c r="E241" s="9">
        <v>0</v>
      </c>
      <c r="F241" s="9">
        <v>0</v>
      </c>
      <c r="G241" s="9">
        <v>0</v>
      </c>
      <c r="H241" s="9">
        <v>0</v>
      </c>
      <c r="I241" s="9">
        <v>1</v>
      </c>
      <c r="J241" s="10">
        <v>0</v>
      </c>
      <c r="K241" s="10">
        <v>0</v>
      </c>
      <c r="L241" s="10">
        <v>0</v>
      </c>
      <c r="M241" s="10">
        <v>1</v>
      </c>
      <c r="N241" s="10">
        <v>0</v>
      </c>
      <c r="O241" s="10">
        <f t="shared" si="26"/>
        <v>5</v>
      </c>
      <c r="P241" s="11">
        <v>0</v>
      </c>
      <c r="Q241" s="11">
        <v>1</v>
      </c>
      <c r="R241" s="11">
        <v>0</v>
      </c>
      <c r="S241" s="11">
        <v>0</v>
      </c>
      <c r="T241" s="12">
        <v>2432</v>
      </c>
      <c r="U241" s="12">
        <v>841</v>
      </c>
      <c r="V241" s="14">
        <v>67067.509999999995</v>
      </c>
      <c r="W241" s="13">
        <f t="shared" si="28"/>
        <v>2.8917954815695599</v>
      </c>
      <c r="X241" s="14" t="s">
        <v>28</v>
      </c>
      <c r="Y241" s="12" t="s">
        <v>28</v>
      </c>
      <c r="Z241" s="13" t="s">
        <v>28</v>
      </c>
    </row>
    <row r="242" spans="1:26">
      <c r="A242" s="2" t="s">
        <v>489</v>
      </c>
      <c r="B242" s="2">
        <v>15.454758624300799</v>
      </c>
      <c r="C242" s="2">
        <v>99.563463777923303</v>
      </c>
      <c r="D242" s="2" t="s">
        <v>490</v>
      </c>
      <c r="E242" s="9">
        <v>0</v>
      </c>
      <c r="F242" s="9">
        <v>0</v>
      </c>
      <c r="G242" s="9">
        <v>0</v>
      </c>
      <c r="H242" s="9">
        <v>0</v>
      </c>
      <c r="I242" s="9">
        <v>1</v>
      </c>
      <c r="J242" s="10">
        <v>0</v>
      </c>
      <c r="K242" s="10">
        <v>0</v>
      </c>
      <c r="L242" s="10">
        <v>1</v>
      </c>
      <c r="M242" s="10">
        <v>0</v>
      </c>
      <c r="N242" s="10">
        <v>0</v>
      </c>
      <c r="O242" s="10">
        <f t="shared" si="26"/>
        <v>4</v>
      </c>
      <c r="P242" s="11">
        <v>0</v>
      </c>
      <c r="Q242" s="11">
        <v>1</v>
      </c>
      <c r="R242" s="11">
        <v>0</v>
      </c>
      <c r="S242" s="11">
        <v>0</v>
      </c>
      <c r="T242" s="12">
        <v>3459</v>
      </c>
      <c r="U242" s="12">
        <v>2117</v>
      </c>
      <c r="V242" s="12" t="s">
        <v>28</v>
      </c>
      <c r="W242" s="13">
        <f t="shared" si="28"/>
        <v>1.6339159187529524</v>
      </c>
      <c r="X242" s="12">
        <v>2.98</v>
      </c>
      <c r="Y242" s="12">
        <f>1000*X242</f>
        <v>2980</v>
      </c>
      <c r="Z242" s="13">
        <f>Y242/T242</f>
        <v>0.86152067071407923</v>
      </c>
    </row>
    <row r="243" spans="1:26">
      <c r="A243" s="1" t="s">
        <v>491</v>
      </c>
      <c r="B243" s="1">
        <v>15.175970614868501</v>
      </c>
      <c r="C243" s="1">
        <v>99.692845078375697</v>
      </c>
      <c r="D243" s="1" t="s">
        <v>492</v>
      </c>
      <c r="E243" s="9">
        <v>0</v>
      </c>
      <c r="F243" s="9">
        <v>0</v>
      </c>
      <c r="G243" s="9">
        <v>0</v>
      </c>
      <c r="H243" s="9">
        <v>0</v>
      </c>
      <c r="I243" s="9">
        <v>1</v>
      </c>
      <c r="J243" s="10">
        <v>0</v>
      </c>
      <c r="K243" s="10">
        <v>0</v>
      </c>
      <c r="L243" s="10">
        <v>1</v>
      </c>
      <c r="M243" s="10">
        <v>0</v>
      </c>
      <c r="N243" s="10">
        <v>0</v>
      </c>
      <c r="O243" s="10">
        <f t="shared" si="26"/>
        <v>4</v>
      </c>
      <c r="P243" s="11">
        <v>0</v>
      </c>
      <c r="Q243" s="11">
        <v>1</v>
      </c>
      <c r="R243" s="11">
        <v>0</v>
      </c>
      <c r="S243" s="11">
        <v>0</v>
      </c>
      <c r="T243" s="12">
        <v>2134</v>
      </c>
      <c r="U243" s="12">
        <v>993</v>
      </c>
      <c r="V243" s="12">
        <v>30000</v>
      </c>
      <c r="W243" s="13">
        <f t="shared" si="28"/>
        <v>2.1490433031218528</v>
      </c>
      <c r="X243" s="12">
        <v>1.5</v>
      </c>
      <c r="Y243" s="12">
        <f>1000*X243</f>
        <v>1500</v>
      </c>
      <c r="Z243" s="13">
        <f>Y243/T243</f>
        <v>0.70290534208059985</v>
      </c>
    </row>
    <row r="244" spans="1:26">
      <c r="A244" s="1" t="s">
        <v>493</v>
      </c>
      <c r="B244" s="1">
        <v>16.458557767741901</v>
      </c>
      <c r="C244" s="1">
        <v>99.493322796199806</v>
      </c>
      <c r="D244" s="1" t="s">
        <v>494</v>
      </c>
      <c r="E244" s="9">
        <v>0</v>
      </c>
      <c r="F244" s="9">
        <v>0</v>
      </c>
      <c r="G244" s="9">
        <v>0</v>
      </c>
      <c r="H244" s="9">
        <v>0</v>
      </c>
      <c r="I244" s="9">
        <v>1</v>
      </c>
      <c r="J244" s="10">
        <v>0</v>
      </c>
      <c r="K244" s="10">
        <v>0</v>
      </c>
      <c r="L244" s="10">
        <v>0</v>
      </c>
      <c r="M244" s="10">
        <v>1</v>
      </c>
      <c r="N244" s="10">
        <v>0</v>
      </c>
      <c r="O244" s="10">
        <f t="shared" si="26"/>
        <v>5</v>
      </c>
      <c r="P244" s="11">
        <v>0</v>
      </c>
      <c r="Q244" s="11">
        <v>1</v>
      </c>
      <c r="R244" s="11">
        <v>0</v>
      </c>
      <c r="S244" s="11">
        <v>0</v>
      </c>
      <c r="T244" s="12">
        <v>10501</v>
      </c>
      <c r="U244" s="12">
        <v>5086</v>
      </c>
      <c r="V244" s="12" t="s">
        <v>28</v>
      </c>
      <c r="W244" s="13">
        <f t="shared" si="28"/>
        <v>2.0646873771136454</v>
      </c>
      <c r="X244" s="16" t="s">
        <v>28</v>
      </c>
      <c r="Y244" s="12" t="s">
        <v>28</v>
      </c>
      <c r="Z244" s="13" t="s">
        <v>28</v>
      </c>
    </row>
    <row r="245" spans="1:26">
      <c r="A245" s="1" t="s">
        <v>495</v>
      </c>
      <c r="B245" s="1">
        <v>16.5402219129878</v>
      </c>
      <c r="C245" s="1">
        <v>99.467175895039404</v>
      </c>
      <c r="D245" s="1" t="s">
        <v>496</v>
      </c>
      <c r="E245" s="9">
        <v>0</v>
      </c>
      <c r="F245" s="9">
        <v>0</v>
      </c>
      <c r="G245" s="9">
        <v>0</v>
      </c>
      <c r="H245" s="9">
        <v>0</v>
      </c>
      <c r="I245" s="9">
        <v>1</v>
      </c>
      <c r="J245" s="10">
        <v>0</v>
      </c>
      <c r="K245" s="10">
        <v>0</v>
      </c>
      <c r="L245" s="10">
        <v>0</v>
      </c>
      <c r="M245" s="10">
        <v>1</v>
      </c>
      <c r="N245" s="10">
        <v>0</v>
      </c>
      <c r="O245" s="10">
        <f t="shared" si="26"/>
        <v>5</v>
      </c>
      <c r="P245" s="11">
        <v>0</v>
      </c>
      <c r="Q245" s="11">
        <v>1</v>
      </c>
      <c r="R245" s="11">
        <v>0</v>
      </c>
      <c r="S245" s="11">
        <v>0</v>
      </c>
      <c r="T245" s="12">
        <v>7631</v>
      </c>
      <c r="U245" s="12">
        <v>2725</v>
      </c>
      <c r="V245" s="12" t="s">
        <v>28</v>
      </c>
      <c r="W245" s="13">
        <f t="shared" si="28"/>
        <v>2.8003669724770641</v>
      </c>
      <c r="X245" s="12">
        <v>2</v>
      </c>
      <c r="Y245" s="12">
        <f>1000*X245</f>
        <v>2000</v>
      </c>
      <c r="Z245" s="13">
        <f>Y245/T245</f>
        <v>0.2620888481195125</v>
      </c>
    </row>
    <row r="246" spans="1:26">
      <c r="A246" s="1" t="s">
        <v>497</v>
      </c>
      <c r="B246" s="1">
        <v>16.1106229731671</v>
      </c>
      <c r="C246" s="1">
        <v>102.83628691956901</v>
      </c>
      <c r="D246" s="1" t="s">
        <v>498</v>
      </c>
      <c r="E246" s="17">
        <v>1</v>
      </c>
      <c r="F246" s="9">
        <v>0</v>
      </c>
      <c r="G246" s="9">
        <v>0</v>
      </c>
      <c r="H246" s="9">
        <v>0</v>
      </c>
      <c r="I246" s="9">
        <v>0</v>
      </c>
      <c r="J246" s="11">
        <v>0</v>
      </c>
      <c r="K246" s="11">
        <v>0</v>
      </c>
      <c r="L246" s="11">
        <v>0</v>
      </c>
      <c r="M246" s="11">
        <v>1</v>
      </c>
      <c r="N246" s="11">
        <v>0</v>
      </c>
      <c r="O246" s="10">
        <f t="shared" si="26"/>
        <v>5</v>
      </c>
      <c r="P246" s="11">
        <v>0</v>
      </c>
      <c r="Q246" s="11">
        <v>1</v>
      </c>
      <c r="R246" s="11">
        <v>0</v>
      </c>
      <c r="S246" s="11">
        <v>0</v>
      </c>
      <c r="T246" s="13">
        <v>6259</v>
      </c>
      <c r="U246" s="13">
        <v>1906</v>
      </c>
      <c r="V246" s="12" t="s">
        <v>499</v>
      </c>
      <c r="W246" s="12">
        <v>3.28</v>
      </c>
      <c r="X246" s="18">
        <v>0.91</v>
      </c>
      <c r="Y246" s="13">
        <f>X246*1000</f>
        <v>910</v>
      </c>
      <c r="Z246" s="13">
        <v>0.15</v>
      </c>
    </row>
    <row r="247" spans="1:26">
      <c r="A247" s="2" t="s">
        <v>500</v>
      </c>
      <c r="B247" s="2">
        <v>13.0859268734001</v>
      </c>
      <c r="C247" s="2">
        <v>100.924628302415</v>
      </c>
      <c r="D247" s="2" t="s">
        <v>501</v>
      </c>
      <c r="E247" s="9">
        <v>0</v>
      </c>
      <c r="F247" s="9">
        <v>0</v>
      </c>
      <c r="G247" s="9">
        <v>1</v>
      </c>
      <c r="H247" s="9">
        <v>0</v>
      </c>
      <c r="I247" s="9">
        <v>0</v>
      </c>
      <c r="J247" s="10">
        <v>1</v>
      </c>
      <c r="K247" s="10">
        <v>0</v>
      </c>
      <c r="L247" s="10">
        <v>0</v>
      </c>
      <c r="M247" s="10">
        <v>0</v>
      </c>
      <c r="N247" s="10">
        <v>0</v>
      </c>
      <c r="O247" s="10">
        <f t="shared" si="26"/>
        <v>2</v>
      </c>
      <c r="P247" s="11">
        <v>1</v>
      </c>
      <c r="Q247" s="11">
        <v>0</v>
      </c>
      <c r="R247" s="11">
        <v>0</v>
      </c>
      <c r="S247" s="11">
        <v>1</v>
      </c>
      <c r="T247" s="19">
        <v>89145</v>
      </c>
      <c r="U247" s="19">
        <v>80187</v>
      </c>
      <c r="V247" s="16" t="s">
        <v>28</v>
      </c>
      <c r="W247" s="13">
        <f t="shared" ref="W247:W310" si="33">T247/U247</f>
        <v>1.1117138688316062</v>
      </c>
      <c r="X247" s="16">
        <v>377.59</v>
      </c>
      <c r="Y247" s="16">
        <f t="shared" ref="Y247:Y253" si="34">1000*X247</f>
        <v>377590</v>
      </c>
      <c r="Z247" s="13">
        <f t="shared" ref="Z247:Z253" si="35">Y247/T247</f>
        <v>4.2356834370968643</v>
      </c>
    </row>
    <row r="248" spans="1:26">
      <c r="A248" s="2" t="s">
        <v>502</v>
      </c>
      <c r="B248" s="2">
        <v>13.2882650168845</v>
      </c>
      <c r="C248" s="2">
        <v>100.91436039499899</v>
      </c>
      <c r="D248" s="2" t="s">
        <v>503</v>
      </c>
      <c r="E248" s="9">
        <v>0</v>
      </c>
      <c r="F248" s="9">
        <v>0</v>
      </c>
      <c r="G248" s="9">
        <v>1</v>
      </c>
      <c r="H248" s="9">
        <v>0</v>
      </c>
      <c r="I248" s="9">
        <v>0</v>
      </c>
      <c r="J248" s="10">
        <v>0</v>
      </c>
      <c r="K248" s="10">
        <v>1</v>
      </c>
      <c r="L248" s="10">
        <v>0</v>
      </c>
      <c r="M248" s="10">
        <v>0</v>
      </c>
      <c r="N248" s="10">
        <v>0</v>
      </c>
      <c r="O248" s="10">
        <f t="shared" si="26"/>
        <v>3</v>
      </c>
      <c r="P248" s="11">
        <v>1</v>
      </c>
      <c r="Q248" s="11">
        <v>0</v>
      </c>
      <c r="R248" s="11">
        <v>1</v>
      </c>
      <c r="S248" s="11">
        <v>0</v>
      </c>
      <c r="T248" s="19">
        <v>46000</v>
      </c>
      <c r="U248" s="19">
        <v>11687</v>
      </c>
      <c r="V248" s="16" t="s">
        <v>28</v>
      </c>
      <c r="W248" s="13">
        <f t="shared" si="33"/>
        <v>3.9359972619149484</v>
      </c>
      <c r="X248" s="16">
        <v>110</v>
      </c>
      <c r="Y248" s="16">
        <f t="shared" si="34"/>
        <v>110000</v>
      </c>
      <c r="Z248" s="13">
        <f t="shared" si="35"/>
        <v>2.3913043478260869</v>
      </c>
    </row>
    <row r="249" spans="1:26">
      <c r="A249" s="2" t="s">
        <v>504</v>
      </c>
      <c r="B249" s="2">
        <v>13.162833414687301</v>
      </c>
      <c r="C249" s="2">
        <v>100.921862022243</v>
      </c>
      <c r="D249" s="2" t="s">
        <v>505</v>
      </c>
      <c r="E249" s="9">
        <v>0</v>
      </c>
      <c r="F249" s="9">
        <v>0</v>
      </c>
      <c r="G249" s="9">
        <v>1</v>
      </c>
      <c r="H249" s="9">
        <v>0</v>
      </c>
      <c r="I249" s="9">
        <v>0</v>
      </c>
      <c r="J249" s="10">
        <v>0</v>
      </c>
      <c r="K249" s="10">
        <v>1</v>
      </c>
      <c r="L249" s="10">
        <v>0</v>
      </c>
      <c r="M249" s="10">
        <v>0</v>
      </c>
      <c r="N249" s="10">
        <v>0</v>
      </c>
      <c r="O249" s="10">
        <f t="shared" si="26"/>
        <v>3</v>
      </c>
      <c r="P249" s="11">
        <v>1</v>
      </c>
      <c r="Q249" s="11">
        <v>0</v>
      </c>
      <c r="R249" s="11">
        <v>0</v>
      </c>
      <c r="S249" s="11">
        <v>0</v>
      </c>
      <c r="T249" s="19">
        <v>23519</v>
      </c>
      <c r="U249" s="19">
        <v>3876</v>
      </c>
      <c r="V249" s="16" t="s">
        <v>28</v>
      </c>
      <c r="W249" s="13">
        <f t="shared" si="33"/>
        <v>6.067853457172343</v>
      </c>
      <c r="X249" s="16">
        <v>30.3</v>
      </c>
      <c r="Y249" s="16">
        <f t="shared" si="34"/>
        <v>30300</v>
      </c>
      <c r="Z249" s="13">
        <f t="shared" si="35"/>
        <v>1.288320081636124</v>
      </c>
    </row>
    <row r="250" spans="1:26">
      <c r="A250" s="2" t="s">
        <v>506</v>
      </c>
      <c r="B250" s="2">
        <v>12.9493550877209</v>
      </c>
      <c r="C250" s="2">
        <v>100.892933602726</v>
      </c>
      <c r="D250" s="2" t="s">
        <v>507</v>
      </c>
      <c r="E250" s="9">
        <v>0</v>
      </c>
      <c r="F250" s="9">
        <v>0</v>
      </c>
      <c r="G250" s="9">
        <v>1</v>
      </c>
      <c r="H250" s="9">
        <v>0</v>
      </c>
      <c r="I250" s="9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1</v>
      </c>
      <c r="O250" s="10">
        <f t="shared" si="26"/>
        <v>1</v>
      </c>
      <c r="P250" s="11">
        <v>1</v>
      </c>
      <c r="Q250" s="11">
        <v>0</v>
      </c>
      <c r="R250" s="11">
        <v>1</v>
      </c>
      <c r="S250" s="11">
        <v>0</v>
      </c>
      <c r="T250" s="19">
        <v>127545</v>
      </c>
      <c r="U250" s="19">
        <v>147552</v>
      </c>
      <c r="V250" s="16">
        <v>245756.99</v>
      </c>
      <c r="W250" s="13">
        <f t="shared" si="33"/>
        <v>0.86440712426805466</v>
      </c>
      <c r="X250" s="16">
        <v>351</v>
      </c>
      <c r="Y250" s="16">
        <f t="shared" si="34"/>
        <v>351000</v>
      </c>
      <c r="Z250" s="13">
        <f t="shared" si="35"/>
        <v>2.7519698929789485</v>
      </c>
    </row>
    <row r="251" spans="1:26">
      <c r="A251" s="2" t="s">
        <v>508</v>
      </c>
      <c r="B251" s="2">
        <v>12.818240026603499</v>
      </c>
      <c r="C251" s="2">
        <v>100.915956504661</v>
      </c>
      <c r="D251" s="2" t="s">
        <v>509</v>
      </c>
      <c r="E251" s="9">
        <v>0</v>
      </c>
      <c r="F251" s="9">
        <v>0</v>
      </c>
      <c r="G251" s="9">
        <v>1</v>
      </c>
      <c r="H251" s="9">
        <v>0</v>
      </c>
      <c r="I251" s="9">
        <v>0</v>
      </c>
      <c r="J251" s="10">
        <v>0</v>
      </c>
      <c r="K251" s="10">
        <v>0</v>
      </c>
      <c r="L251" s="10">
        <v>1</v>
      </c>
      <c r="M251" s="10">
        <v>0</v>
      </c>
      <c r="N251" s="10">
        <v>0</v>
      </c>
      <c r="O251" s="10">
        <f t="shared" si="26"/>
        <v>4</v>
      </c>
      <c r="P251" s="11">
        <v>1</v>
      </c>
      <c r="Q251" s="11">
        <v>0</v>
      </c>
      <c r="R251" s="11">
        <v>1</v>
      </c>
      <c r="S251" s="11">
        <v>0</v>
      </c>
      <c r="T251" s="19">
        <v>8047</v>
      </c>
      <c r="U251" s="19">
        <v>1957</v>
      </c>
      <c r="V251" s="16" t="s">
        <v>28</v>
      </c>
      <c r="W251" s="13">
        <f t="shared" si="33"/>
        <v>4.1119059785385792</v>
      </c>
      <c r="X251" s="16">
        <v>25</v>
      </c>
      <c r="Y251" s="16">
        <f t="shared" si="34"/>
        <v>25000</v>
      </c>
      <c r="Z251" s="13">
        <f t="shared" si="35"/>
        <v>3.1067478563439792</v>
      </c>
    </row>
    <row r="252" spans="1:26">
      <c r="A252" s="2" t="s">
        <v>510</v>
      </c>
      <c r="B252" s="2">
        <v>13.2367587743262</v>
      </c>
      <c r="C252" s="2">
        <v>100.983408217361</v>
      </c>
      <c r="D252" s="2" t="s">
        <v>511</v>
      </c>
      <c r="E252" s="9">
        <v>0</v>
      </c>
      <c r="F252" s="9">
        <v>0</v>
      </c>
      <c r="G252" s="9">
        <v>1</v>
      </c>
      <c r="H252" s="9">
        <v>0</v>
      </c>
      <c r="I252" s="9">
        <v>0</v>
      </c>
      <c r="J252" s="10">
        <v>0</v>
      </c>
      <c r="K252" s="10">
        <v>0</v>
      </c>
      <c r="L252" s="10">
        <v>0</v>
      </c>
      <c r="M252" s="10">
        <v>1</v>
      </c>
      <c r="N252" s="10">
        <v>0</v>
      </c>
      <c r="O252" s="10">
        <f t="shared" si="26"/>
        <v>5</v>
      </c>
      <c r="P252" s="11">
        <v>1</v>
      </c>
      <c r="Q252" s="11">
        <v>0</v>
      </c>
      <c r="R252" s="11">
        <v>1</v>
      </c>
      <c r="S252" s="11">
        <v>0</v>
      </c>
      <c r="T252" s="19">
        <v>17624</v>
      </c>
      <c r="U252" s="19">
        <v>11516</v>
      </c>
      <c r="V252" s="16" t="s">
        <v>28</v>
      </c>
      <c r="W252" s="13">
        <f t="shared" si="33"/>
        <v>1.5303924973949288</v>
      </c>
      <c r="X252" s="16">
        <v>34</v>
      </c>
      <c r="Y252" s="16">
        <f t="shared" si="34"/>
        <v>34000</v>
      </c>
      <c r="Z252" s="13">
        <f t="shared" si="35"/>
        <v>1.929187471629596</v>
      </c>
    </row>
    <row r="253" spans="1:26">
      <c r="A253" s="2" t="s">
        <v>512</v>
      </c>
      <c r="B253" s="2">
        <v>12.6754657663727</v>
      </c>
      <c r="C253" s="2">
        <v>101.27818900909401</v>
      </c>
      <c r="D253" s="2" t="s">
        <v>513</v>
      </c>
      <c r="E253" s="9">
        <v>0</v>
      </c>
      <c r="F253" s="9">
        <v>0</v>
      </c>
      <c r="G253" s="9">
        <v>1</v>
      </c>
      <c r="H253" s="9">
        <v>0</v>
      </c>
      <c r="I253" s="9">
        <v>0</v>
      </c>
      <c r="J253" s="10">
        <v>1</v>
      </c>
      <c r="K253" s="10">
        <v>0</v>
      </c>
      <c r="L253" s="10">
        <v>0</v>
      </c>
      <c r="M253" s="10">
        <v>0</v>
      </c>
      <c r="N253" s="10">
        <v>0</v>
      </c>
      <c r="O253" s="10">
        <f t="shared" si="26"/>
        <v>2</v>
      </c>
      <c r="P253" s="11">
        <v>1</v>
      </c>
      <c r="Q253" s="11">
        <v>0</v>
      </c>
      <c r="R253" s="11">
        <v>1</v>
      </c>
      <c r="S253" s="11">
        <v>0</v>
      </c>
      <c r="T253" s="19">
        <v>62788</v>
      </c>
      <c r="U253" s="19">
        <v>37554</v>
      </c>
      <c r="V253" s="16" t="s">
        <v>28</v>
      </c>
      <c r="W253" s="13">
        <f t="shared" si="33"/>
        <v>1.6719390743995313</v>
      </c>
      <c r="X253" s="16">
        <v>104</v>
      </c>
      <c r="Y253" s="16">
        <f t="shared" si="34"/>
        <v>104000</v>
      </c>
      <c r="Z253" s="13">
        <f t="shared" si="35"/>
        <v>1.6563674587500796</v>
      </c>
    </row>
    <row r="254" spans="1:26">
      <c r="A254" s="2" t="s">
        <v>514</v>
      </c>
      <c r="B254" s="2">
        <v>12.724919181597199</v>
      </c>
      <c r="C254" s="2">
        <v>101.126408445273</v>
      </c>
      <c r="D254" s="2" t="s">
        <v>515</v>
      </c>
      <c r="E254" s="9">
        <v>0</v>
      </c>
      <c r="F254" s="9">
        <v>0</v>
      </c>
      <c r="G254" s="9">
        <v>1</v>
      </c>
      <c r="H254" s="9">
        <v>0</v>
      </c>
      <c r="I254" s="9">
        <v>0</v>
      </c>
      <c r="J254" s="10">
        <v>0</v>
      </c>
      <c r="K254" s="10">
        <v>1</v>
      </c>
      <c r="L254" s="10">
        <v>0</v>
      </c>
      <c r="M254" s="10">
        <v>0</v>
      </c>
      <c r="N254" s="10">
        <v>0</v>
      </c>
      <c r="O254" s="10">
        <f t="shared" si="26"/>
        <v>3</v>
      </c>
      <c r="P254" s="11">
        <v>1</v>
      </c>
      <c r="Q254" s="11">
        <v>0</v>
      </c>
      <c r="R254" s="11">
        <v>0</v>
      </c>
      <c r="S254" s="11">
        <v>1</v>
      </c>
      <c r="T254" s="19">
        <v>71629</v>
      </c>
      <c r="U254" s="19">
        <v>59276</v>
      </c>
      <c r="V254" s="16" t="s">
        <v>28</v>
      </c>
      <c r="W254" s="13">
        <f t="shared" si="33"/>
        <v>1.2083980025642755</v>
      </c>
      <c r="X254" s="16" t="s">
        <v>28</v>
      </c>
      <c r="Y254" s="16" t="s">
        <v>28</v>
      </c>
      <c r="Z254" s="16" t="s">
        <v>28</v>
      </c>
    </row>
    <row r="255" spans="1:26">
      <c r="A255" s="2" t="s">
        <v>516</v>
      </c>
      <c r="B255" s="2">
        <v>12.7208048592284</v>
      </c>
      <c r="C255" s="2">
        <v>101.066810898694</v>
      </c>
      <c r="D255" s="2" t="s">
        <v>517</v>
      </c>
      <c r="E255" s="9">
        <v>0</v>
      </c>
      <c r="F255" s="9">
        <v>0</v>
      </c>
      <c r="G255" s="9">
        <v>1</v>
      </c>
      <c r="H255" s="9">
        <v>0</v>
      </c>
      <c r="I255" s="9">
        <v>0</v>
      </c>
      <c r="J255" s="10">
        <v>0</v>
      </c>
      <c r="K255" s="10">
        <v>1</v>
      </c>
      <c r="L255" s="10">
        <v>0</v>
      </c>
      <c r="M255" s="10">
        <v>0</v>
      </c>
      <c r="N255" s="10">
        <v>0</v>
      </c>
      <c r="O255" s="10">
        <f t="shared" si="26"/>
        <v>3</v>
      </c>
      <c r="P255" s="11">
        <v>1</v>
      </c>
      <c r="Q255" s="11">
        <v>0</v>
      </c>
      <c r="R255" s="11">
        <v>0</v>
      </c>
      <c r="S255" s="11">
        <v>0</v>
      </c>
      <c r="T255" s="19">
        <v>30791</v>
      </c>
      <c r="U255" s="19">
        <v>8247</v>
      </c>
      <c r="V255" s="16" t="s">
        <v>28</v>
      </c>
      <c r="W255" s="13">
        <f t="shared" si="33"/>
        <v>3.7336000970049716</v>
      </c>
      <c r="X255" s="16">
        <v>25</v>
      </c>
      <c r="Y255" s="16">
        <f t="shared" ref="Y255:Y296" si="36">1000*X255</f>
        <v>25000</v>
      </c>
      <c r="Z255" s="13">
        <f t="shared" ref="Z255:Z296" si="37">Y255/T255</f>
        <v>0.81192556266441496</v>
      </c>
    </row>
    <row r="256" spans="1:26">
      <c r="A256" s="2" t="s">
        <v>518</v>
      </c>
      <c r="B256" s="2">
        <v>12.777680001790999</v>
      </c>
      <c r="C256" s="2">
        <v>101.648251758459</v>
      </c>
      <c r="D256" s="2" t="s">
        <v>519</v>
      </c>
      <c r="E256" s="9">
        <v>0</v>
      </c>
      <c r="F256" s="9">
        <v>0</v>
      </c>
      <c r="G256" s="9">
        <v>1</v>
      </c>
      <c r="H256" s="9">
        <v>0</v>
      </c>
      <c r="I256" s="9">
        <v>0</v>
      </c>
      <c r="J256" s="10">
        <v>0</v>
      </c>
      <c r="K256" s="10">
        <v>0</v>
      </c>
      <c r="L256" s="10">
        <v>1</v>
      </c>
      <c r="M256" s="10">
        <v>0</v>
      </c>
      <c r="N256" s="10">
        <v>0</v>
      </c>
      <c r="O256" s="10">
        <f t="shared" si="26"/>
        <v>4</v>
      </c>
      <c r="P256" s="11">
        <v>1</v>
      </c>
      <c r="Q256" s="11">
        <v>0</v>
      </c>
      <c r="R256" s="11">
        <v>0</v>
      </c>
      <c r="S256" s="11">
        <v>0</v>
      </c>
      <c r="T256" s="19">
        <v>18669</v>
      </c>
      <c r="U256" s="19">
        <v>3750</v>
      </c>
      <c r="V256" s="16">
        <v>240000</v>
      </c>
      <c r="W256" s="13">
        <f t="shared" si="33"/>
        <v>4.9783999999999997</v>
      </c>
      <c r="X256" s="16">
        <v>25</v>
      </c>
      <c r="Y256" s="16">
        <f t="shared" si="36"/>
        <v>25000</v>
      </c>
      <c r="Z256" s="13">
        <f t="shared" si="37"/>
        <v>1.3391183244951523</v>
      </c>
    </row>
    <row r="257" spans="1:26">
      <c r="A257" s="2" t="s">
        <v>520</v>
      </c>
      <c r="B257" s="2">
        <v>12.9595331951768</v>
      </c>
      <c r="C257" s="2">
        <v>101.17077709254001</v>
      </c>
      <c r="D257" s="2" t="s">
        <v>521</v>
      </c>
      <c r="E257" s="9">
        <v>0</v>
      </c>
      <c r="F257" s="9">
        <v>0</v>
      </c>
      <c r="G257" s="9">
        <v>1</v>
      </c>
      <c r="H257" s="9">
        <v>0</v>
      </c>
      <c r="I257" s="9">
        <v>0</v>
      </c>
      <c r="J257" s="10">
        <v>0</v>
      </c>
      <c r="K257" s="10">
        <v>0</v>
      </c>
      <c r="L257" s="10">
        <v>0</v>
      </c>
      <c r="M257" s="10">
        <v>1</v>
      </c>
      <c r="N257" s="10">
        <v>0</v>
      </c>
      <c r="O257" s="10">
        <f t="shared" si="26"/>
        <v>5</v>
      </c>
      <c r="P257" s="11">
        <v>0</v>
      </c>
      <c r="Q257" s="11">
        <v>1</v>
      </c>
      <c r="R257" s="11">
        <v>0</v>
      </c>
      <c r="S257" s="11">
        <v>0</v>
      </c>
      <c r="T257" s="19">
        <v>19481</v>
      </c>
      <c r="U257" s="19">
        <v>41991</v>
      </c>
      <c r="V257" s="16" t="s">
        <v>28</v>
      </c>
      <c r="W257" s="13">
        <f t="shared" si="33"/>
        <v>0.46393274749351049</v>
      </c>
      <c r="X257" s="16">
        <v>64.5</v>
      </c>
      <c r="Y257" s="16">
        <f t="shared" si="36"/>
        <v>64500</v>
      </c>
      <c r="Z257" s="13">
        <f t="shared" si="37"/>
        <v>3.3109183306811767</v>
      </c>
    </row>
    <row r="258" spans="1:26">
      <c r="A258" s="2" t="s">
        <v>522</v>
      </c>
      <c r="B258" s="2">
        <v>13.690223534542399</v>
      </c>
      <c r="C258" s="2">
        <v>101.07020368884599</v>
      </c>
      <c r="D258" s="2" t="s">
        <v>523</v>
      </c>
      <c r="E258" s="9">
        <v>0</v>
      </c>
      <c r="F258" s="9">
        <v>0</v>
      </c>
      <c r="G258" s="9">
        <v>1</v>
      </c>
      <c r="H258" s="9">
        <v>0</v>
      </c>
      <c r="I258" s="9">
        <v>0</v>
      </c>
      <c r="J258" s="10">
        <v>0</v>
      </c>
      <c r="K258" s="10">
        <v>1</v>
      </c>
      <c r="L258" s="10">
        <v>0</v>
      </c>
      <c r="M258" s="10">
        <v>0</v>
      </c>
      <c r="N258" s="10">
        <v>0</v>
      </c>
      <c r="O258" s="10">
        <f t="shared" ref="O258:O321" si="38">IF(N258=1,1,IF(J258=1,2,IF(K258=1,3,IF(L258=1,4,IF(M258=1,5,"NaN")))))</f>
        <v>3</v>
      </c>
      <c r="P258" s="11">
        <v>0</v>
      </c>
      <c r="Q258" s="11">
        <v>0</v>
      </c>
      <c r="R258" s="11">
        <v>1</v>
      </c>
      <c r="S258" s="11">
        <v>0</v>
      </c>
      <c r="T258" s="19">
        <v>38230</v>
      </c>
      <c r="U258" s="19">
        <v>8897</v>
      </c>
      <c r="V258" s="16" t="s">
        <v>28</v>
      </c>
      <c r="W258" s="13">
        <f t="shared" si="33"/>
        <v>4.2969540294481288</v>
      </c>
      <c r="X258" s="16">
        <v>70</v>
      </c>
      <c r="Y258" s="16">
        <f t="shared" si="36"/>
        <v>70000</v>
      </c>
      <c r="Z258" s="13">
        <f t="shared" si="37"/>
        <v>1.8310227569971227</v>
      </c>
    </row>
    <row r="259" spans="1:26">
      <c r="A259" s="2" t="s">
        <v>524</v>
      </c>
      <c r="B259" s="2">
        <v>13.682530023896099</v>
      </c>
      <c r="C259" s="2">
        <v>101.044792894387</v>
      </c>
      <c r="D259" s="2" t="s">
        <v>525</v>
      </c>
      <c r="E259" s="9">
        <v>0</v>
      </c>
      <c r="F259" s="9">
        <v>0</v>
      </c>
      <c r="G259" s="9">
        <v>1</v>
      </c>
      <c r="H259" s="9">
        <v>0</v>
      </c>
      <c r="I259" s="9">
        <v>0</v>
      </c>
      <c r="J259" s="10">
        <v>0</v>
      </c>
      <c r="K259" s="10">
        <v>0</v>
      </c>
      <c r="L259" s="10">
        <v>0</v>
      </c>
      <c r="M259" s="10">
        <v>1</v>
      </c>
      <c r="N259" s="10">
        <v>0</v>
      </c>
      <c r="O259" s="10">
        <f t="shared" si="38"/>
        <v>5</v>
      </c>
      <c r="P259" s="11">
        <v>0</v>
      </c>
      <c r="Q259" s="11">
        <v>0</v>
      </c>
      <c r="R259" s="11">
        <v>0</v>
      </c>
      <c r="S259" s="11">
        <v>0</v>
      </c>
      <c r="T259" s="19">
        <v>7491</v>
      </c>
      <c r="U259" s="19">
        <v>4547</v>
      </c>
      <c r="V259" s="16" t="s">
        <v>28</v>
      </c>
      <c r="W259" s="13">
        <f t="shared" si="33"/>
        <v>1.6474598636463602</v>
      </c>
      <c r="X259" s="16">
        <v>4.5</v>
      </c>
      <c r="Y259" s="16">
        <f t="shared" si="36"/>
        <v>4500</v>
      </c>
      <c r="Z259" s="13">
        <f t="shared" si="37"/>
        <v>0.60072086503804567</v>
      </c>
    </row>
    <row r="260" spans="1:26">
      <c r="A260" s="2" t="s">
        <v>526</v>
      </c>
      <c r="B260" s="2">
        <v>13.726803054184399</v>
      </c>
      <c r="C260" s="2">
        <v>101.21037905534899</v>
      </c>
      <c r="D260" s="2" t="s">
        <v>527</v>
      </c>
      <c r="E260" s="9">
        <v>0</v>
      </c>
      <c r="F260" s="9">
        <v>0</v>
      </c>
      <c r="G260" s="9">
        <v>1</v>
      </c>
      <c r="H260" s="9">
        <v>0</v>
      </c>
      <c r="I260" s="9">
        <v>0</v>
      </c>
      <c r="J260" s="10">
        <v>0</v>
      </c>
      <c r="K260" s="10">
        <v>0</v>
      </c>
      <c r="L260" s="10">
        <v>1</v>
      </c>
      <c r="M260" s="10">
        <v>0</v>
      </c>
      <c r="N260" s="10">
        <v>0</v>
      </c>
      <c r="O260" s="10">
        <f t="shared" si="38"/>
        <v>4</v>
      </c>
      <c r="P260" s="11">
        <v>1</v>
      </c>
      <c r="Q260" s="11">
        <v>0</v>
      </c>
      <c r="R260" s="11">
        <v>1</v>
      </c>
      <c r="S260" s="11">
        <v>0</v>
      </c>
      <c r="T260" s="19">
        <v>9357</v>
      </c>
      <c r="U260" s="19">
        <v>4786</v>
      </c>
      <c r="V260" s="16" t="s">
        <v>28</v>
      </c>
      <c r="W260" s="13">
        <f t="shared" si="33"/>
        <v>1.9550773088173841</v>
      </c>
      <c r="X260" s="16">
        <v>9</v>
      </c>
      <c r="Y260" s="16">
        <f t="shared" si="36"/>
        <v>9000</v>
      </c>
      <c r="Z260" s="13">
        <f t="shared" si="37"/>
        <v>0.96184674575184359</v>
      </c>
    </row>
    <row r="261" spans="1:26">
      <c r="A261" s="2" t="s">
        <v>528</v>
      </c>
      <c r="B261" s="2">
        <v>13.743629449900499</v>
      </c>
      <c r="C261" s="2">
        <v>101.35229725571</v>
      </c>
      <c r="D261" s="2" t="s">
        <v>529</v>
      </c>
      <c r="E261" s="9">
        <v>0</v>
      </c>
      <c r="F261" s="9">
        <v>0</v>
      </c>
      <c r="G261" s="9">
        <v>1</v>
      </c>
      <c r="H261" s="9">
        <v>0</v>
      </c>
      <c r="I261" s="9">
        <v>0</v>
      </c>
      <c r="J261" s="10">
        <v>0</v>
      </c>
      <c r="K261" s="10">
        <v>0</v>
      </c>
      <c r="L261" s="10">
        <v>1</v>
      </c>
      <c r="M261" s="10">
        <v>0</v>
      </c>
      <c r="N261" s="10">
        <v>0</v>
      </c>
      <c r="O261" s="10">
        <f t="shared" si="38"/>
        <v>4</v>
      </c>
      <c r="P261" s="11">
        <v>1</v>
      </c>
      <c r="Q261" s="11">
        <v>0</v>
      </c>
      <c r="R261" s="11">
        <v>0</v>
      </c>
      <c r="S261" s="11">
        <v>0</v>
      </c>
      <c r="T261" s="19">
        <v>6481</v>
      </c>
      <c r="U261" s="19">
        <v>4197</v>
      </c>
      <c r="V261" s="16" t="s">
        <v>28</v>
      </c>
      <c r="W261" s="13">
        <f t="shared" si="33"/>
        <v>1.5441982368358351</v>
      </c>
      <c r="X261" s="16">
        <v>8</v>
      </c>
      <c r="Y261" s="16">
        <f t="shared" si="36"/>
        <v>8000</v>
      </c>
      <c r="Z261" s="13">
        <f t="shared" si="37"/>
        <v>1.2343774108933807</v>
      </c>
    </row>
    <row r="262" spans="1:26">
      <c r="A262" s="2" t="s">
        <v>530</v>
      </c>
      <c r="B262" s="2">
        <v>13.4466678094182</v>
      </c>
      <c r="C262" s="2">
        <v>100.99337656482</v>
      </c>
      <c r="D262" s="2" t="s">
        <v>531</v>
      </c>
      <c r="E262" s="9">
        <v>0</v>
      </c>
      <c r="F262" s="9">
        <v>0</v>
      </c>
      <c r="G262" s="9">
        <v>1</v>
      </c>
      <c r="H262" s="9">
        <v>0</v>
      </c>
      <c r="I262" s="9">
        <v>0</v>
      </c>
      <c r="J262" s="10">
        <v>0</v>
      </c>
      <c r="K262" s="10">
        <v>0</v>
      </c>
      <c r="L262" s="10">
        <v>1</v>
      </c>
      <c r="M262" s="10">
        <v>0</v>
      </c>
      <c r="N262" s="10">
        <v>0</v>
      </c>
      <c r="O262" s="10">
        <f t="shared" si="38"/>
        <v>4</v>
      </c>
      <c r="P262" s="11">
        <v>0</v>
      </c>
      <c r="Q262" s="11">
        <v>0</v>
      </c>
      <c r="R262" s="11">
        <v>0</v>
      </c>
      <c r="S262" s="11">
        <v>0</v>
      </c>
      <c r="T262" s="19">
        <v>4230</v>
      </c>
      <c r="U262" s="19">
        <v>6076</v>
      </c>
      <c r="V262" s="16">
        <v>125000</v>
      </c>
      <c r="W262" s="13">
        <f t="shared" si="33"/>
        <v>0.69618169848584599</v>
      </c>
      <c r="X262" s="16">
        <v>15.99</v>
      </c>
      <c r="Y262" s="16">
        <f t="shared" si="36"/>
        <v>15990</v>
      </c>
      <c r="Z262" s="13">
        <f t="shared" si="37"/>
        <v>3.7801418439716312</v>
      </c>
    </row>
    <row r="263" spans="1:26">
      <c r="A263" s="2" t="s">
        <v>532</v>
      </c>
      <c r="B263" s="2">
        <v>13.361009828133099</v>
      </c>
      <c r="C263" s="2">
        <v>100.985278063085</v>
      </c>
      <c r="D263" s="2" t="s">
        <v>533</v>
      </c>
      <c r="E263" s="9">
        <v>0</v>
      </c>
      <c r="F263" s="9">
        <v>0</v>
      </c>
      <c r="G263" s="9">
        <v>1</v>
      </c>
      <c r="H263" s="9">
        <v>0</v>
      </c>
      <c r="I263" s="9">
        <v>0</v>
      </c>
      <c r="J263" s="10">
        <v>0</v>
      </c>
      <c r="K263" s="10">
        <v>1</v>
      </c>
      <c r="L263" s="10">
        <v>0</v>
      </c>
      <c r="M263" s="10">
        <v>0</v>
      </c>
      <c r="N263" s="10">
        <v>0</v>
      </c>
      <c r="O263" s="10">
        <f t="shared" si="38"/>
        <v>3</v>
      </c>
      <c r="P263" s="11">
        <v>1</v>
      </c>
      <c r="Q263" s="11">
        <v>0</v>
      </c>
      <c r="R263" s="11">
        <v>0</v>
      </c>
      <c r="S263" s="11">
        <v>0</v>
      </c>
      <c r="T263" s="19">
        <v>26937</v>
      </c>
      <c r="U263" s="19">
        <v>12599</v>
      </c>
      <c r="V263" s="16" t="s">
        <v>28</v>
      </c>
      <c r="W263" s="13">
        <f t="shared" si="33"/>
        <v>2.1380268275259939</v>
      </c>
      <c r="X263" s="16">
        <v>40</v>
      </c>
      <c r="Y263" s="16">
        <f t="shared" si="36"/>
        <v>40000</v>
      </c>
      <c r="Z263" s="13">
        <f t="shared" si="37"/>
        <v>1.4849463563128782</v>
      </c>
    </row>
    <row r="264" spans="1:26">
      <c r="A264" s="2" t="s">
        <v>534</v>
      </c>
      <c r="B264" s="2">
        <v>13.314006105439899</v>
      </c>
      <c r="C264" s="2">
        <v>101.111317066075</v>
      </c>
      <c r="D264" s="2" t="s">
        <v>535</v>
      </c>
      <c r="E264" s="9">
        <v>0</v>
      </c>
      <c r="F264" s="9">
        <v>0</v>
      </c>
      <c r="G264" s="9">
        <v>1</v>
      </c>
      <c r="H264" s="9">
        <v>0</v>
      </c>
      <c r="I264" s="9">
        <v>0</v>
      </c>
      <c r="J264" s="10">
        <v>0</v>
      </c>
      <c r="K264" s="10">
        <v>1</v>
      </c>
      <c r="L264" s="10">
        <v>0</v>
      </c>
      <c r="M264" s="10">
        <v>0</v>
      </c>
      <c r="N264" s="10">
        <v>0</v>
      </c>
      <c r="O264" s="10">
        <f t="shared" si="38"/>
        <v>3</v>
      </c>
      <c r="P264" s="11">
        <v>1</v>
      </c>
      <c r="Q264" s="11">
        <v>0</v>
      </c>
      <c r="R264" s="11">
        <v>0</v>
      </c>
      <c r="S264" s="11">
        <v>0</v>
      </c>
      <c r="T264" s="19">
        <v>20801</v>
      </c>
      <c r="U264" s="19">
        <v>4619</v>
      </c>
      <c r="V264" s="16">
        <v>161707</v>
      </c>
      <c r="W264" s="13">
        <f t="shared" si="33"/>
        <v>4.5033557046979862</v>
      </c>
      <c r="X264" s="16">
        <v>40</v>
      </c>
      <c r="Y264" s="16">
        <f t="shared" si="36"/>
        <v>40000</v>
      </c>
      <c r="Z264" s="13">
        <f t="shared" si="37"/>
        <v>1.9229844719003895</v>
      </c>
    </row>
    <row r="265" spans="1:26">
      <c r="A265" s="2" t="s">
        <v>536</v>
      </c>
      <c r="B265" s="2">
        <v>13.4377142729945</v>
      </c>
      <c r="C265" s="2">
        <v>100.99159482872599</v>
      </c>
      <c r="D265" s="2" t="s">
        <v>537</v>
      </c>
      <c r="E265" s="9">
        <v>0</v>
      </c>
      <c r="F265" s="9">
        <v>0</v>
      </c>
      <c r="G265" s="9">
        <v>1</v>
      </c>
      <c r="H265" s="9">
        <v>0</v>
      </c>
      <c r="I265" s="9">
        <v>0</v>
      </c>
      <c r="J265" s="10">
        <v>0</v>
      </c>
      <c r="K265" s="10">
        <v>0</v>
      </c>
      <c r="L265" s="10">
        <v>0</v>
      </c>
      <c r="M265" s="10">
        <v>1</v>
      </c>
      <c r="N265" s="10">
        <v>0</v>
      </c>
      <c r="O265" s="10">
        <f t="shared" si="38"/>
        <v>5</v>
      </c>
      <c r="P265" s="11">
        <v>0</v>
      </c>
      <c r="Q265" s="11">
        <v>1</v>
      </c>
      <c r="R265" s="11">
        <v>0</v>
      </c>
      <c r="S265" s="11">
        <v>0</v>
      </c>
      <c r="T265" s="19">
        <v>3487</v>
      </c>
      <c r="U265" s="19">
        <v>1809</v>
      </c>
      <c r="V265" s="16" t="s">
        <v>28</v>
      </c>
      <c r="W265" s="13">
        <f t="shared" si="33"/>
        <v>1.9275843007186291</v>
      </c>
      <c r="X265" s="16">
        <v>5</v>
      </c>
      <c r="Y265" s="16">
        <f t="shared" si="36"/>
        <v>5000</v>
      </c>
      <c r="Z265" s="13">
        <f t="shared" si="37"/>
        <v>1.4338973329509608</v>
      </c>
    </row>
    <row r="266" spans="1:26">
      <c r="A266" s="2" t="s">
        <v>538</v>
      </c>
      <c r="B266" s="2">
        <v>13.348612343816701</v>
      </c>
      <c r="C266" s="2">
        <v>101.083017256736</v>
      </c>
      <c r="D266" s="2" t="s">
        <v>539</v>
      </c>
      <c r="E266" s="9">
        <v>0</v>
      </c>
      <c r="F266" s="9">
        <v>0</v>
      </c>
      <c r="G266" s="9">
        <v>1</v>
      </c>
      <c r="H266" s="9">
        <v>0</v>
      </c>
      <c r="I266" s="9">
        <v>0</v>
      </c>
      <c r="J266" s="10">
        <v>0</v>
      </c>
      <c r="K266" s="10">
        <v>0</v>
      </c>
      <c r="L266" s="10">
        <v>0</v>
      </c>
      <c r="M266" s="10">
        <v>1</v>
      </c>
      <c r="N266" s="10">
        <v>0</v>
      </c>
      <c r="O266" s="10">
        <f t="shared" si="38"/>
        <v>5</v>
      </c>
      <c r="P266" s="11">
        <v>0</v>
      </c>
      <c r="Q266" s="11">
        <v>1</v>
      </c>
      <c r="R266" s="11">
        <v>0</v>
      </c>
      <c r="S266" s="11">
        <v>0</v>
      </c>
      <c r="T266" s="19">
        <v>6240</v>
      </c>
      <c r="U266" s="19">
        <v>3216</v>
      </c>
      <c r="V266" s="16">
        <v>210000</v>
      </c>
      <c r="W266" s="13">
        <f t="shared" si="33"/>
        <v>1.9402985074626866</v>
      </c>
      <c r="X266" s="16">
        <v>7</v>
      </c>
      <c r="Y266" s="16">
        <f t="shared" si="36"/>
        <v>7000</v>
      </c>
      <c r="Z266" s="13">
        <f t="shared" si="37"/>
        <v>1.1217948717948718</v>
      </c>
    </row>
    <row r="267" spans="1:26">
      <c r="A267" s="2" t="s">
        <v>540</v>
      </c>
      <c r="B267" s="2">
        <v>13.225909155354399</v>
      </c>
      <c r="C267" s="2">
        <v>101.230703466769</v>
      </c>
      <c r="D267" s="2" t="s">
        <v>541</v>
      </c>
      <c r="E267" s="9">
        <v>0</v>
      </c>
      <c r="F267" s="9">
        <v>0</v>
      </c>
      <c r="G267" s="9">
        <v>1</v>
      </c>
      <c r="H267" s="9">
        <v>0</v>
      </c>
      <c r="I267" s="9">
        <v>0</v>
      </c>
      <c r="J267" s="10">
        <v>0</v>
      </c>
      <c r="K267" s="10">
        <v>0</v>
      </c>
      <c r="L267" s="10">
        <v>1</v>
      </c>
      <c r="M267" s="10">
        <v>0</v>
      </c>
      <c r="N267" s="10">
        <v>0</v>
      </c>
      <c r="O267" s="10">
        <f t="shared" si="38"/>
        <v>4</v>
      </c>
      <c r="P267" s="11">
        <v>1</v>
      </c>
      <c r="Q267" s="11">
        <v>1</v>
      </c>
      <c r="R267" s="11">
        <v>0</v>
      </c>
      <c r="S267" s="11">
        <v>0</v>
      </c>
      <c r="T267" s="19">
        <v>2315</v>
      </c>
      <c r="U267" s="19">
        <v>1573</v>
      </c>
      <c r="V267" s="16" t="s">
        <v>28</v>
      </c>
      <c r="W267" s="13">
        <f t="shared" si="33"/>
        <v>1.4717101080737445</v>
      </c>
      <c r="X267" s="16">
        <v>4.5</v>
      </c>
      <c r="Y267" s="16">
        <f t="shared" si="36"/>
        <v>4500</v>
      </c>
      <c r="Z267" s="13">
        <f t="shared" si="37"/>
        <v>1.9438444924406046</v>
      </c>
    </row>
    <row r="268" spans="1:26">
      <c r="A268" s="2" t="s">
        <v>542</v>
      </c>
      <c r="B268" s="2">
        <v>13.2833324734992</v>
      </c>
      <c r="C268" s="2">
        <v>101.41944596137</v>
      </c>
      <c r="D268" s="2" t="s">
        <v>543</v>
      </c>
      <c r="E268" s="9">
        <v>0</v>
      </c>
      <c r="F268" s="9">
        <v>0</v>
      </c>
      <c r="G268" s="9">
        <v>1</v>
      </c>
      <c r="H268" s="9">
        <v>0</v>
      </c>
      <c r="I268" s="9">
        <v>0</v>
      </c>
      <c r="J268" s="10">
        <v>0</v>
      </c>
      <c r="K268" s="10">
        <v>0</v>
      </c>
      <c r="L268" s="10">
        <v>1</v>
      </c>
      <c r="M268" s="10">
        <v>0</v>
      </c>
      <c r="N268" s="10">
        <v>0</v>
      </c>
      <c r="O268" s="10">
        <f t="shared" si="38"/>
        <v>4</v>
      </c>
      <c r="P268" s="11">
        <v>0</v>
      </c>
      <c r="Q268" s="11">
        <v>1</v>
      </c>
      <c r="R268" s="11">
        <v>0</v>
      </c>
      <c r="S268" s="11">
        <v>1</v>
      </c>
      <c r="T268" s="19">
        <v>7105</v>
      </c>
      <c r="U268" s="19">
        <v>2424</v>
      </c>
      <c r="V268" s="16">
        <v>61606</v>
      </c>
      <c r="W268" s="13">
        <f t="shared" si="33"/>
        <v>2.931105610561056</v>
      </c>
      <c r="X268" s="16">
        <v>5</v>
      </c>
      <c r="Y268" s="16">
        <f t="shared" si="36"/>
        <v>5000</v>
      </c>
      <c r="Z268" s="13">
        <f t="shared" si="37"/>
        <v>0.70372976776917662</v>
      </c>
    </row>
    <row r="269" spans="1:26">
      <c r="A269" s="2" t="s">
        <v>544</v>
      </c>
      <c r="B269" s="2">
        <v>13.4512378321089</v>
      </c>
      <c r="C269" s="2">
        <v>101.177412418608</v>
      </c>
      <c r="D269" s="2" t="s">
        <v>545</v>
      </c>
      <c r="E269" s="9">
        <v>0</v>
      </c>
      <c r="F269" s="9">
        <v>0</v>
      </c>
      <c r="G269" s="9">
        <v>1</v>
      </c>
      <c r="H269" s="9">
        <v>0</v>
      </c>
      <c r="I269" s="9">
        <v>0</v>
      </c>
      <c r="J269" s="10">
        <v>0</v>
      </c>
      <c r="K269" s="10">
        <v>1</v>
      </c>
      <c r="L269" s="10">
        <v>0</v>
      </c>
      <c r="M269" s="10">
        <v>0</v>
      </c>
      <c r="N269" s="10">
        <v>0</v>
      </c>
      <c r="O269" s="10">
        <f t="shared" si="38"/>
        <v>3</v>
      </c>
      <c r="P269" s="11">
        <v>1</v>
      </c>
      <c r="Q269" s="11">
        <v>0</v>
      </c>
      <c r="R269" s="11">
        <v>0</v>
      </c>
      <c r="S269" s="11">
        <v>0</v>
      </c>
      <c r="T269" s="19">
        <v>10075</v>
      </c>
      <c r="U269" s="19">
        <v>4989</v>
      </c>
      <c r="V269" s="16" t="s">
        <v>28</v>
      </c>
      <c r="W269" s="13">
        <f t="shared" si="33"/>
        <v>2.0194427741030267</v>
      </c>
      <c r="X269" s="16">
        <v>14</v>
      </c>
      <c r="Y269" s="16">
        <f t="shared" si="36"/>
        <v>14000</v>
      </c>
      <c r="Z269" s="13">
        <f t="shared" si="37"/>
        <v>1.3895781637717122</v>
      </c>
    </row>
    <row r="270" spans="1:26">
      <c r="A270" s="2" t="s">
        <v>546</v>
      </c>
      <c r="B270" s="2">
        <v>13.0173637281386</v>
      </c>
      <c r="C270" s="2">
        <v>100.929640858318</v>
      </c>
      <c r="D270" s="2" t="s">
        <v>547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  <c r="J270" s="10">
        <v>0</v>
      </c>
      <c r="K270" s="10">
        <v>0</v>
      </c>
      <c r="L270" s="10">
        <v>1</v>
      </c>
      <c r="M270" s="10">
        <v>0</v>
      </c>
      <c r="N270" s="10">
        <v>0</v>
      </c>
      <c r="O270" s="10">
        <f t="shared" si="38"/>
        <v>4</v>
      </c>
      <c r="P270" s="11">
        <v>1</v>
      </c>
      <c r="Q270" s="11">
        <v>0</v>
      </c>
      <c r="R270" s="11">
        <v>0</v>
      </c>
      <c r="S270" s="11">
        <v>0</v>
      </c>
      <c r="T270" s="19">
        <v>12317</v>
      </c>
      <c r="U270" s="19">
        <v>3206</v>
      </c>
      <c r="V270" s="16">
        <v>127750</v>
      </c>
      <c r="W270" s="13">
        <f t="shared" si="33"/>
        <v>3.8418590143480973</v>
      </c>
      <c r="X270" s="16">
        <v>25</v>
      </c>
      <c r="Y270" s="16">
        <f t="shared" si="36"/>
        <v>25000</v>
      </c>
      <c r="Z270" s="13">
        <f t="shared" si="37"/>
        <v>2.0297150280100675</v>
      </c>
    </row>
    <row r="271" spans="1:26">
      <c r="A271" s="2" t="s">
        <v>548</v>
      </c>
      <c r="B271" s="2">
        <v>12.9898986908438</v>
      </c>
      <c r="C271" s="2">
        <v>100.96324406308</v>
      </c>
      <c r="D271" s="2" t="s">
        <v>549</v>
      </c>
      <c r="E271" s="9">
        <v>0</v>
      </c>
      <c r="F271" s="9">
        <v>0</v>
      </c>
      <c r="G271" s="9">
        <v>1</v>
      </c>
      <c r="H271" s="9">
        <v>0</v>
      </c>
      <c r="I271" s="9">
        <v>0</v>
      </c>
      <c r="J271" s="10">
        <v>0</v>
      </c>
      <c r="K271" s="10">
        <v>0</v>
      </c>
      <c r="L271" s="10">
        <v>1</v>
      </c>
      <c r="M271" s="10">
        <v>0</v>
      </c>
      <c r="N271" s="10">
        <v>0</v>
      </c>
      <c r="O271" s="10">
        <f t="shared" si="38"/>
        <v>4</v>
      </c>
      <c r="P271" s="11">
        <v>0</v>
      </c>
      <c r="Q271" s="11">
        <v>1</v>
      </c>
      <c r="R271" s="11">
        <v>0</v>
      </c>
      <c r="S271" s="11">
        <v>1</v>
      </c>
      <c r="T271" s="19">
        <v>20737</v>
      </c>
      <c r="U271" s="19">
        <v>14183</v>
      </c>
      <c r="V271" s="16" t="s">
        <v>28</v>
      </c>
      <c r="W271" s="13">
        <f t="shared" si="33"/>
        <v>1.462102517097934</v>
      </c>
      <c r="X271" s="16">
        <v>26</v>
      </c>
      <c r="Y271" s="16">
        <f t="shared" si="36"/>
        <v>26000</v>
      </c>
      <c r="Z271" s="13">
        <f t="shared" si="37"/>
        <v>1.2537975599170565</v>
      </c>
    </row>
    <row r="272" spans="1:26">
      <c r="A272" s="2" t="s">
        <v>550</v>
      </c>
      <c r="B272" s="2">
        <v>13.5786141815409</v>
      </c>
      <c r="C272" s="2">
        <v>101.162982828556</v>
      </c>
      <c r="D272" s="2" t="s">
        <v>551</v>
      </c>
      <c r="E272" s="9">
        <v>0</v>
      </c>
      <c r="F272" s="9">
        <v>0</v>
      </c>
      <c r="G272" s="9">
        <v>1</v>
      </c>
      <c r="H272" s="9">
        <v>0</v>
      </c>
      <c r="I272" s="9">
        <v>0</v>
      </c>
      <c r="J272" s="10">
        <v>0</v>
      </c>
      <c r="K272" s="10">
        <v>0</v>
      </c>
      <c r="L272" s="10">
        <v>0</v>
      </c>
      <c r="M272" s="10">
        <v>1</v>
      </c>
      <c r="N272" s="10">
        <v>0</v>
      </c>
      <c r="O272" s="10">
        <f t="shared" si="38"/>
        <v>5</v>
      </c>
      <c r="P272" s="11">
        <v>0</v>
      </c>
      <c r="Q272" s="11">
        <v>1</v>
      </c>
      <c r="R272" s="11">
        <v>0</v>
      </c>
      <c r="S272" s="11">
        <v>0</v>
      </c>
      <c r="T272" s="19">
        <v>3157</v>
      </c>
      <c r="U272" s="19">
        <v>900</v>
      </c>
      <c r="V272" s="16">
        <v>70000</v>
      </c>
      <c r="W272" s="13">
        <f t="shared" si="33"/>
        <v>3.5077777777777777</v>
      </c>
      <c r="X272" s="16">
        <v>2.7</v>
      </c>
      <c r="Y272" s="16">
        <f t="shared" si="36"/>
        <v>2700</v>
      </c>
      <c r="Z272" s="13">
        <f t="shared" si="37"/>
        <v>0.85524231865695277</v>
      </c>
    </row>
    <row r="273" spans="1:26">
      <c r="A273" s="2" t="s">
        <v>552</v>
      </c>
      <c r="B273" s="2">
        <v>13.325762345496599</v>
      </c>
      <c r="C273" s="2">
        <v>100.941876674132</v>
      </c>
      <c r="D273" s="2" t="s">
        <v>553</v>
      </c>
      <c r="E273" s="9">
        <v>0</v>
      </c>
      <c r="F273" s="9">
        <v>0</v>
      </c>
      <c r="G273" s="9">
        <v>1</v>
      </c>
      <c r="H273" s="9">
        <v>0</v>
      </c>
      <c r="I273" s="9">
        <v>0</v>
      </c>
      <c r="J273" s="10">
        <v>0</v>
      </c>
      <c r="K273" s="10">
        <v>1</v>
      </c>
      <c r="L273" s="10">
        <v>0</v>
      </c>
      <c r="M273" s="10">
        <v>0</v>
      </c>
      <c r="N273" s="10">
        <v>0</v>
      </c>
      <c r="O273" s="10">
        <f t="shared" si="38"/>
        <v>3</v>
      </c>
      <c r="P273" s="11">
        <v>1</v>
      </c>
      <c r="Q273" s="11">
        <v>0</v>
      </c>
      <c r="R273" s="11">
        <v>0</v>
      </c>
      <c r="S273" s="11">
        <v>0</v>
      </c>
      <c r="T273" s="19">
        <v>35356</v>
      </c>
      <c r="U273" s="19">
        <v>20854</v>
      </c>
      <c r="V273" s="16" t="s">
        <v>28</v>
      </c>
      <c r="W273" s="13">
        <f t="shared" si="33"/>
        <v>1.6954061570921646</v>
      </c>
      <c r="X273" s="16">
        <v>51.8</v>
      </c>
      <c r="Y273" s="16">
        <f t="shared" si="36"/>
        <v>51800</v>
      </c>
      <c r="Z273" s="13">
        <f t="shared" si="37"/>
        <v>1.4650978617490666</v>
      </c>
    </row>
    <row r="274" spans="1:26">
      <c r="A274" s="2" t="s">
        <v>554</v>
      </c>
      <c r="B274" s="2">
        <v>12.866647455421599</v>
      </c>
      <c r="C274" s="2">
        <v>100.943122115233</v>
      </c>
      <c r="D274" s="2" t="s">
        <v>555</v>
      </c>
      <c r="E274" s="9">
        <v>0</v>
      </c>
      <c r="F274" s="9">
        <v>0</v>
      </c>
      <c r="G274" s="9">
        <v>1</v>
      </c>
      <c r="H274" s="9">
        <v>0</v>
      </c>
      <c r="I274" s="9">
        <v>0</v>
      </c>
      <c r="J274" s="10">
        <v>0</v>
      </c>
      <c r="K274" s="10">
        <v>0</v>
      </c>
      <c r="L274" s="10">
        <v>1</v>
      </c>
      <c r="M274" s="10">
        <v>0</v>
      </c>
      <c r="N274" s="10">
        <v>0</v>
      </c>
      <c r="O274" s="10">
        <f t="shared" si="38"/>
        <v>4</v>
      </c>
      <c r="P274" s="11">
        <v>0</v>
      </c>
      <c r="Q274" s="11">
        <v>1</v>
      </c>
      <c r="R274" s="11">
        <v>0</v>
      </c>
      <c r="S274" s="11">
        <v>0</v>
      </c>
      <c r="T274" s="19">
        <v>30812</v>
      </c>
      <c r="U274" s="19">
        <v>17784</v>
      </c>
      <c r="V274" s="16">
        <v>180000</v>
      </c>
      <c r="W274" s="13">
        <f t="shared" si="33"/>
        <v>1.7325686009896537</v>
      </c>
      <c r="X274" s="16">
        <v>30</v>
      </c>
      <c r="Y274" s="16">
        <f t="shared" si="36"/>
        <v>30000</v>
      </c>
      <c r="Z274" s="13">
        <f t="shared" si="37"/>
        <v>0.97364663118265615</v>
      </c>
    </row>
    <row r="275" spans="1:26">
      <c r="A275" s="2" t="s">
        <v>556</v>
      </c>
      <c r="B275" s="2">
        <v>13.514167013173999</v>
      </c>
      <c r="C275" s="2">
        <v>101.13359818649199</v>
      </c>
      <c r="D275" s="2" t="s">
        <v>557</v>
      </c>
      <c r="E275" s="9">
        <v>0</v>
      </c>
      <c r="F275" s="9">
        <v>0</v>
      </c>
      <c r="G275" s="9">
        <v>1</v>
      </c>
      <c r="H275" s="9">
        <v>0</v>
      </c>
      <c r="I275" s="9">
        <v>0</v>
      </c>
      <c r="J275" s="10">
        <v>0</v>
      </c>
      <c r="K275" s="10">
        <v>0</v>
      </c>
      <c r="L275" s="10">
        <v>0</v>
      </c>
      <c r="M275" s="10">
        <v>1</v>
      </c>
      <c r="N275" s="10">
        <v>0</v>
      </c>
      <c r="O275" s="10">
        <f t="shared" si="38"/>
        <v>5</v>
      </c>
      <c r="P275" s="11">
        <v>0</v>
      </c>
      <c r="Q275" s="11">
        <v>1</v>
      </c>
      <c r="R275" s="11">
        <v>0</v>
      </c>
      <c r="S275" s="11">
        <v>0</v>
      </c>
      <c r="T275" s="19">
        <v>2790</v>
      </c>
      <c r="U275" s="19">
        <v>691</v>
      </c>
      <c r="V275" s="16">
        <v>96000</v>
      </c>
      <c r="W275" s="13">
        <f t="shared" si="33"/>
        <v>4.0376266280752535</v>
      </c>
      <c r="X275" s="16">
        <v>1</v>
      </c>
      <c r="Y275" s="16">
        <f t="shared" si="36"/>
        <v>1000</v>
      </c>
      <c r="Z275" s="13">
        <f t="shared" si="37"/>
        <v>0.35842293906810035</v>
      </c>
    </row>
    <row r="276" spans="1:26">
      <c r="A276" s="2" t="s">
        <v>558</v>
      </c>
      <c r="B276" s="2">
        <v>12.950929830100799</v>
      </c>
      <c r="C276" s="2">
        <v>101.045822845225</v>
      </c>
      <c r="D276" s="2" t="s">
        <v>559</v>
      </c>
      <c r="E276" s="9">
        <v>0</v>
      </c>
      <c r="F276" s="9">
        <v>0</v>
      </c>
      <c r="G276" s="9">
        <v>1</v>
      </c>
      <c r="H276" s="9">
        <v>0</v>
      </c>
      <c r="I276" s="9">
        <v>0</v>
      </c>
      <c r="J276" s="10">
        <v>0</v>
      </c>
      <c r="K276" s="10">
        <v>0</v>
      </c>
      <c r="L276" s="10">
        <v>0</v>
      </c>
      <c r="M276" s="10">
        <v>1</v>
      </c>
      <c r="N276" s="10">
        <v>0</v>
      </c>
      <c r="O276" s="10">
        <f t="shared" si="38"/>
        <v>5</v>
      </c>
      <c r="P276" s="11">
        <v>1</v>
      </c>
      <c r="Q276" s="11">
        <v>1</v>
      </c>
      <c r="R276" s="11">
        <v>0</v>
      </c>
      <c r="S276" s="11">
        <v>0</v>
      </c>
      <c r="T276" s="19">
        <v>7470</v>
      </c>
      <c r="U276" s="19">
        <v>3833</v>
      </c>
      <c r="V276" s="16" t="s">
        <v>28</v>
      </c>
      <c r="W276" s="13">
        <f t="shared" si="33"/>
        <v>1.9488651187059745</v>
      </c>
      <c r="X276" s="16">
        <v>11.22</v>
      </c>
      <c r="Y276" s="16">
        <f t="shared" si="36"/>
        <v>11220</v>
      </c>
      <c r="Z276" s="13">
        <f t="shared" si="37"/>
        <v>1.5020080321285141</v>
      </c>
    </row>
    <row r="277" spans="1:26">
      <c r="A277" s="2" t="s">
        <v>560</v>
      </c>
      <c r="B277" s="2">
        <v>13.398829022562101</v>
      </c>
      <c r="C277" s="2">
        <v>101.191352110926</v>
      </c>
      <c r="D277" s="2" t="s">
        <v>561</v>
      </c>
      <c r="E277" s="9">
        <v>0</v>
      </c>
      <c r="F277" s="9">
        <v>0</v>
      </c>
      <c r="G277" s="9">
        <v>1</v>
      </c>
      <c r="H277" s="9">
        <v>0</v>
      </c>
      <c r="I277" s="9">
        <v>0</v>
      </c>
      <c r="J277" s="10">
        <v>0</v>
      </c>
      <c r="K277" s="10">
        <v>0</v>
      </c>
      <c r="L277" s="10">
        <v>0</v>
      </c>
      <c r="M277" s="10">
        <v>1</v>
      </c>
      <c r="N277" s="10">
        <v>0</v>
      </c>
      <c r="O277" s="10">
        <f t="shared" si="38"/>
        <v>5</v>
      </c>
      <c r="P277" s="11">
        <v>0</v>
      </c>
      <c r="Q277" s="11">
        <v>1</v>
      </c>
      <c r="R277" s="11">
        <v>0</v>
      </c>
      <c r="S277" s="11">
        <v>0</v>
      </c>
      <c r="T277" s="19">
        <v>4516</v>
      </c>
      <c r="U277" s="19">
        <v>1326</v>
      </c>
      <c r="V277" s="16" t="s">
        <v>28</v>
      </c>
      <c r="W277" s="13">
        <f t="shared" si="33"/>
        <v>3.4057315233785821</v>
      </c>
      <c r="X277" s="16">
        <v>1.6</v>
      </c>
      <c r="Y277" s="16">
        <f t="shared" si="36"/>
        <v>1600</v>
      </c>
      <c r="Z277" s="13">
        <f t="shared" si="37"/>
        <v>0.35429583702391498</v>
      </c>
    </row>
    <row r="278" spans="1:26">
      <c r="A278" s="2" t="s">
        <v>562</v>
      </c>
      <c r="B278" s="2">
        <v>13.135767013951799</v>
      </c>
      <c r="C278" s="2">
        <v>101.340799531801</v>
      </c>
      <c r="D278" s="2" t="s">
        <v>563</v>
      </c>
      <c r="E278" s="9">
        <v>0</v>
      </c>
      <c r="F278" s="9">
        <v>0</v>
      </c>
      <c r="G278" s="9">
        <v>1</v>
      </c>
      <c r="H278" s="9">
        <v>0</v>
      </c>
      <c r="I278" s="9">
        <v>0</v>
      </c>
      <c r="J278" s="10">
        <v>0</v>
      </c>
      <c r="K278" s="10">
        <v>0</v>
      </c>
      <c r="L278" s="10">
        <v>0</v>
      </c>
      <c r="M278" s="10">
        <v>1</v>
      </c>
      <c r="N278" s="10">
        <v>0</v>
      </c>
      <c r="O278" s="10">
        <f t="shared" si="38"/>
        <v>5</v>
      </c>
      <c r="P278" s="11">
        <v>0</v>
      </c>
      <c r="Q278" s="11">
        <v>1</v>
      </c>
      <c r="R278" s="11">
        <v>0</v>
      </c>
      <c r="S278" s="11">
        <v>0</v>
      </c>
      <c r="T278" s="19">
        <v>4253</v>
      </c>
      <c r="U278" s="19">
        <v>1812</v>
      </c>
      <c r="V278" s="16" t="s">
        <v>28</v>
      </c>
      <c r="W278" s="13">
        <f t="shared" si="33"/>
        <v>2.3471302428256071</v>
      </c>
      <c r="X278" s="16">
        <v>3.79</v>
      </c>
      <c r="Y278" s="16">
        <f t="shared" si="36"/>
        <v>3790</v>
      </c>
      <c r="Z278" s="13">
        <f t="shared" si="37"/>
        <v>0.89113566893957208</v>
      </c>
    </row>
    <row r="279" spans="1:26">
      <c r="A279" s="2" t="s">
        <v>564</v>
      </c>
      <c r="B279" s="2">
        <v>13.5262197526049</v>
      </c>
      <c r="C279" s="2">
        <v>101.10064973425</v>
      </c>
      <c r="D279" s="2" t="s">
        <v>565</v>
      </c>
      <c r="E279" s="9">
        <v>0</v>
      </c>
      <c r="F279" s="9">
        <v>0</v>
      </c>
      <c r="G279" s="9">
        <v>1</v>
      </c>
      <c r="H279" s="9">
        <v>0</v>
      </c>
      <c r="I279" s="9">
        <v>0</v>
      </c>
      <c r="J279" s="10">
        <v>0</v>
      </c>
      <c r="K279" s="10">
        <v>0</v>
      </c>
      <c r="L279" s="10">
        <v>0</v>
      </c>
      <c r="M279" s="10">
        <v>1</v>
      </c>
      <c r="N279" s="10">
        <v>0</v>
      </c>
      <c r="O279" s="10">
        <f t="shared" si="38"/>
        <v>5</v>
      </c>
      <c r="P279" s="11">
        <v>1</v>
      </c>
      <c r="Q279" s="11">
        <v>0</v>
      </c>
      <c r="R279" s="11">
        <v>0</v>
      </c>
      <c r="S279" s="11">
        <v>0</v>
      </c>
      <c r="T279" s="19">
        <v>3189</v>
      </c>
      <c r="U279" s="19">
        <v>779</v>
      </c>
      <c r="V279" s="16">
        <v>120000</v>
      </c>
      <c r="W279" s="13">
        <f t="shared" si="33"/>
        <v>4.0937098844672661</v>
      </c>
      <c r="X279" s="16">
        <v>1</v>
      </c>
      <c r="Y279" s="16">
        <f t="shared" si="36"/>
        <v>1000</v>
      </c>
      <c r="Z279" s="13">
        <f t="shared" si="37"/>
        <v>0.31357792411414237</v>
      </c>
    </row>
    <row r="280" spans="1:26">
      <c r="A280" s="2" t="s">
        <v>566</v>
      </c>
      <c r="B280" s="2">
        <v>13.1241706613331</v>
      </c>
      <c r="C280" s="2">
        <v>100.999627566748</v>
      </c>
      <c r="D280" s="2" t="s">
        <v>567</v>
      </c>
      <c r="E280" s="9">
        <v>0</v>
      </c>
      <c r="F280" s="9">
        <v>0</v>
      </c>
      <c r="G280" s="9">
        <v>1</v>
      </c>
      <c r="H280" s="9">
        <v>0</v>
      </c>
      <c r="I280" s="9">
        <v>0</v>
      </c>
      <c r="J280" s="10">
        <v>1</v>
      </c>
      <c r="K280" s="10">
        <v>0</v>
      </c>
      <c r="L280" s="10">
        <v>0</v>
      </c>
      <c r="M280" s="10">
        <v>0</v>
      </c>
      <c r="N280" s="10">
        <v>0</v>
      </c>
      <c r="O280" s="10">
        <f t="shared" si="38"/>
        <v>2</v>
      </c>
      <c r="P280" s="11">
        <v>0</v>
      </c>
      <c r="Q280" s="11">
        <v>1</v>
      </c>
      <c r="R280" s="11">
        <v>0</v>
      </c>
      <c r="S280" s="11">
        <v>1</v>
      </c>
      <c r="T280" s="19">
        <v>147947</v>
      </c>
      <c r="U280" s="19">
        <v>102320</v>
      </c>
      <c r="V280" s="16" t="s">
        <v>28</v>
      </c>
      <c r="W280" s="13">
        <f t="shared" si="33"/>
        <v>1.4459245504300235</v>
      </c>
      <c r="X280" s="16">
        <v>340</v>
      </c>
      <c r="Y280" s="16">
        <f t="shared" si="36"/>
        <v>340000</v>
      </c>
      <c r="Z280" s="13">
        <f t="shared" si="37"/>
        <v>2.2981202728003947</v>
      </c>
    </row>
    <row r="281" spans="1:26">
      <c r="A281" s="2" t="s">
        <v>568</v>
      </c>
      <c r="B281" s="2">
        <v>12.922787785749099</v>
      </c>
      <c r="C281" s="2">
        <v>100.937440888125</v>
      </c>
      <c r="D281" s="2" t="s">
        <v>569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  <c r="J281" s="10">
        <v>0</v>
      </c>
      <c r="K281" s="10">
        <v>1</v>
      </c>
      <c r="L281" s="10">
        <v>0</v>
      </c>
      <c r="M281" s="10">
        <v>0</v>
      </c>
      <c r="N281" s="10">
        <v>0</v>
      </c>
      <c r="O281" s="10">
        <f t="shared" si="38"/>
        <v>3</v>
      </c>
      <c r="P281" s="11">
        <v>1</v>
      </c>
      <c r="Q281" s="11">
        <v>0</v>
      </c>
      <c r="R281" s="11">
        <v>1</v>
      </c>
      <c r="S281" s="11">
        <v>0</v>
      </c>
      <c r="T281" s="19">
        <v>87359</v>
      </c>
      <c r="U281" s="19">
        <v>51161</v>
      </c>
      <c r="V281" s="16">
        <v>160530.23000000001</v>
      </c>
      <c r="W281" s="13">
        <f t="shared" si="33"/>
        <v>1.7075311272258165</v>
      </c>
      <c r="X281" s="16">
        <v>110</v>
      </c>
      <c r="Y281" s="16">
        <f t="shared" si="36"/>
        <v>110000</v>
      </c>
      <c r="Z281" s="13">
        <f t="shared" si="37"/>
        <v>1.259171922755526</v>
      </c>
    </row>
    <row r="282" spans="1:26">
      <c r="A282" s="2" t="s">
        <v>570</v>
      </c>
      <c r="B282" s="2">
        <v>13.2643253116676</v>
      </c>
      <c r="C282" s="2">
        <v>101.134712225112</v>
      </c>
      <c r="D282" s="2" t="s">
        <v>571</v>
      </c>
      <c r="E282" s="9">
        <v>0</v>
      </c>
      <c r="F282" s="9">
        <v>0</v>
      </c>
      <c r="G282" s="9">
        <v>1</v>
      </c>
      <c r="H282" s="9">
        <v>0</v>
      </c>
      <c r="I282" s="9">
        <v>0</v>
      </c>
      <c r="J282" s="10">
        <v>0</v>
      </c>
      <c r="K282" s="10">
        <v>0</v>
      </c>
      <c r="L282" s="10">
        <v>0</v>
      </c>
      <c r="M282" s="10">
        <v>1</v>
      </c>
      <c r="N282" s="10">
        <v>0</v>
      </c>
      <c r="O282" s="10">
        <f t="shared" si="38"/>
        <v>5</v>
      </c>
      <c r="P282" s="11">
        <v>0</v>
      </c>
      <c r="Q282" s="11">
        <v>1</v>
      </c>
      <c r="R282" s="11">
        <v>0</v>
      </c>
      <c r="S282" s="11">
        <v>0</v>
      </c>
      <c r="T282" s="19">
        <v>15546</v>
      </c>
      <c r="U282" s="19">
        <v>7299</v>
      </c>
      <c r="V282" s="16">
        <v>39000</v>
      </c>
      <c r="W282" s="13">
        <f t="shared" si="33"/>
        <v>2.1298808055898069</v>
      </c>
      <c r="X282" s="16">
        <v>0.8</v>
      </c>
      <c r="Y282" s="16">
        <f t="shared" si="36"/>
        <v>800</v>
      </c>
      <c r="Z282" s="13">
        <f t="shared" si="37"/>
        <v>5.1460182683648527E-2</v>
      </c>
    </row>
    <row r="283" spans="1:26">
      <c r="A283" s="2" t="s">
        <v>572</v>
      </c>
      <c r="B283" s="2">
        <v>13.348394490446401</v>
      </c>
      <c r="C283" s="2">
        <v>100.968473310417</v>
      </c>
      <c r="D283" s="2" t="s">
        <v>573</v>
      </c>
      <c r="E283" s="9">
        <v>0</v>
      </c>
      <c r="F283" s="9">
        <v>0</v>
      </c>
      <c r="G283" s="9">
        <v>1</v>
      </c>
      <c r="H283" s="9">
        <v>0</v>
      </c>
      <c r="I283" s="9">
        <v>0</v>
      </c>
      <c r="J283" s="10">
        <v>0</v>
      </c>
      <c r="K283" s="10">
        <v>1</v>
      </c>
      <c r="L283" s="10">
        <v>0</v>
      </c>
      <c r="M283" s="10">
        <v>0</v>
      </c>
      <c r="N283" s="10">
        <v>0</v>
      </c>
      <c r="O283" s="10">
        <f t="shared" si="38"/>
        <v>3</v>
      </c>
      <c r="P283" s="11">
        <v>1</v>
      </c>
      <c r="Q283" s="11">
        <v>0</v>
      </c>
      <c r="R283" s="11">
        <v>0</v>
      </c>
      <c r="S283" s="11">
        <v>0</v>
      </c>
      <c r="T283" s="19">
        <v>69427</v>
      </c>
      <c r="U283" s="19">
        <v>44938</v>
      </c>
      <c r="V283" s="16" t="s">
        <v>28</v>
      </c>
      <c r="W283" s="13">
        <f t="shared" si="33"/>
        <v>1.5449508211313365</v>
      </c>
      <c r="X283" s="16">
        <v>82.5</v>
      </c>
      <c r="Y283" s="16">
        <f t="shared" si="36"/>
        <v>82500</v>
      </c>
      <c r="Z283" s="13">
        <f t="shared" si="37"/>
        <v>1.1882985005833466</v>
      </c>
    </row>
    <row r="284" spans="1:26">
      <c r="A284" s="2" t="s">
        <v>574</v>
      </c>
      <c r="B284" s="2">
        <v>13.421857164196799</v>
      </c>
      <c r="C284" s="2">
        <v>101.03418170242701</v>
      </c>
      <c r="D284" s="2" t="s">
        <v>575</v>
      </c>
      <c r="E284" s="9">
        <v>0</v>
      </c>
      <c r="F284" s="9">
        <v>0</v>
      </c>
      <c r="G284" s="9">
        <v>1</v>
      </c>
      <c r="H284" s="9">
        <v>0</v>
      </c>
      <c r="I284" s="9">
        <v>0</v>
      </c>
      <c r="J284" s="10">
        <v>0</v>
      </c>
      <c r="K284" s="10">
        <v>0</v>
      </c>
      <c r="L284" s="10">
        <v>1</v>
      </c>
      <c r="M284" s="10">
        <v>0</v>
      </c>
      <c r="N284" s="10">
        <v>0</v>
      </c>
      <c r="O284" s="10">
        <f t="shared" si="38"/>
        <v>4</v>
      </c>
      <c r="P284" s="11">
        <v>1</v>
      </c>
      <c r="Q284" s="11">
        <v>0</v>
      </c>
      <c r="R284" s="11">
        <v>0</v>
      </c>
      <c r="S284" s="11">
        <v>0</v>
      </c>
      <c r="T284" s="19">
        <v>12238</v>
      </c>
      <c r="U284" s="19">
        <v>14108</v>
      </c>
      <c r="V284" s="16" t="s">
        <v>28</v>
      </c>
      <c r="W284" s="13">
        <f t="shared" si="33"/>
        <v>0.86745109157924583</v>
      </c>
      <c r="X284" s="16">
        <v>35</v>
      </c>
      <c r="Y284" s="16">
        <f t="shared" si="36"/>
        <v>35000</v>
      </c>
      <c r="Z284" s="13">
        <f t="shared" si="37"/>
        <v>2.8599444353652559</v>
      </c>
    </row>
    <row r="285" spans="1:26">
      <c r="A285" s="2" t="s">
        <v>576</v>
      </c>
      <c r="B285" s="2">
        <v>13.276892990212501</v>
      </c>
      <c r="C285" s="2">
        <v>101.126403480194</v>
      </c>
      <c r="D285" s="2" t="s">
        <v>577</v>
      </c>
      <c r="E285" s="9">
        <v>0</v>
      </c>
      <c r="F285" s="9">
        <v>0</v>
      </c>
      <c r="G285" s="9">
        <v>1</v>
      </c>
      <c r="H285" s="9">
        <v>0</v>
      </c>
      <c r="I285" s="9">
        <v>0</v>
      </c>
      <c r="J285" s="10">
        <v>0</v>
      </c>
      <c r="K285" s="10">
        <v>0</v>
      </c>
      <c r="L285" s="10">
        <v>1</v>
      </c>
      <c r="M285" s="10">
        <v>0</v>
      </c>
      <c r="N285" s="10">
        <v>0</v>
      </c>
      <c r="O285" s="10">
        <f t="shared" si="38"/>
        <v>4</v>
      </c>
      <c r="P285" s="11">
        <v>0</v>
      </c>
      <c r="Q285" s="11">
        <v>1</v>
      </c>
      <c r="R285" s="11">
        <v>0</v>
      </c>
      <c r="S285" s="11">
        <v>1</v>
      </c>
      <c r="T285" s="19">
        <v>13239</v>
      </c>
      <c r="U285" s="19">
        <v>3839</v>
      </c>
      <c r="V285" s="16">
        <v>57247.71</v>
      </c>
      <c r="W285" s="13">
        <f t="shared" si="33"/>
        <v>3.4485543110184942</v>
      </c>
      <c r="X285" s="16">
        <v>18.3</v>
      </c>
      <c r="Y285" s="16">
        <f t="shared" si="36"/>
        <v>18300</v>
      </c>
      <c r="Z285" s="13">
        <f t="shared" si="37"/>
        <v>1.3822796283707228</v>
      </c>
    </row>
    <row r="286" spans="1:26">
      <c r="A286" s="2" t="s">
        <v>578</v>
      </c>
      <c r="B286" s="2">
        <v>13.2990662934971</v>
      </c>
      <c r="C286" s="2">
        <v>101.360432068036</v>
      </c>
      <c r="D286" s="2" t="s">
        <v>579</v>
      </c>
      <c r="E286" s="9">
        <v>0</v>
      </c>
      <c r="F286" s="9">
        <v>0</v>
      </c>
      <c r="G286" s="9">
        <v>1</v>
      </c>
      <c r="H286" s="9">
        <v>0</v>
      </c>
      <c r="I286" s="9">
        <v>0</v>
      </c>
      <c r="J286" s="10">
        <v>0</v>
      </c>
      <c r="K286" s="10">
        <v>0</v>
      </c>
      <c r="L286" s="10">
        <v>1</v>
      </c>
      <c r="M286" s="10">
        <v>0</v>
      </c>
      <c r="N286" s="10">
        <v>0</v>
      </c>
      <c r="O286" s="10">
        <f t="shared" si="38"/>
        <v>4</v>
      </c>
      <c r="P286" s="11">
        <v>0</v>
      </c>
      <c r="Q286" s="11">
        <v>1</v>
      </c>
      <c r="R286" s="11">
        <v>0</v>
      </c>
      <c r="S286" s="11">
        <v>0</v>
      </c>
      <c r="T286" s="19">
        <v>7738</v>
      </c>
      <c r="U286" s="19">
        <v>2648</v>
      </c>
      <c r="V286" s="16" t="s">
        <v>28</v>
      </c>
      <c r="W286" s="13">
        <f t="shared" si="33"/>
        <v>2.9222054380664653</v>
      </c>
      <c r="X286" s="16">
        <v>5</v>
      </c>
      <c r="Y286" s="16">
        <f t="shared" si="36"/>
        <v>5000</v>
      </c>
      <c r="Z286" s="13">
        <f t="shared" si="37"/>
        <v>0.64616179891444814</v>
      </c>
    </row>
    <row r="287" spans="1:26">
      <c r="A287" s="2" t="s">
        <v>580</v>
      </c>
      <c r="B287" s="2">
        <v>13.535442944924</v>
      </c>
      <c r="C287" s="2">
        <v>101.23196341382599</v>
      </c>
      <c r="D287" s="2" t="s">
        <v>581</v>
      </c>
      <c r="E287" s="9">
        <v>0</v>
      </c>
      <c r="F287" s="9">
        <v>0</v>
      </c>
      <c r="G287" s="9">
        <v>1</v>
      </c>
      <c r="H287" s="9">
        <v>0</v>
      </c>
      <c r="I287" s="9">
        <v>0</v>
      </c>
      <c r="J287" s="10">
        <v>0</v>
      </c>
      <c r="K287" s="10">
        <v>0</v>
      </c>
      <c r="L287" s="10">
        <v>1</v>
      </c>
      <c r="M287" s="10">
        <v>0</v>
      </c>
      <c r="N287" s="10">
        <v>0</v>
      </c>
      <c r="O287" s="10">
        <f t="shared" si="38"/>
        <v>4</v>
      </c>
      <c r="P287" s="11">
        <v>0</v>
      </c>
      <c r="Q287" s="11">
        <v>1</v>
      </c>
      <c r="R287" s="11">
        <v>0</v>
      </c>
      <c r="S287" s="11">
        <v>0</v>
      </c>
      <c r="T287" s="19">
        <v>5152</v>
      </c>
      <c r="U287" s="19">
        <v>1556</v>
      </c>
      <c r="V287" s="16" t="s">
        <v>28</v>
      </c>
      <c r="W287" s="13">
        <f t="shared" si="33"/>
        <v>3.3110539845758353</v>
      </c>
      <c r="X287" s="16">
        <v>5.26</v>
      </c>
      <c r="Y287" s="16">
        <f t="shared" si="36"/>
        <v>5260</v>
      </c>
      <c r="Z287" s="13">
        <f t="shared" si="37"/>
        <v>1.0209627329192548</v>
      </c>
    </row>
    <row r="288" spans="1:26">
      <c r="A288" s="2" t="s">
        <v>582</v>
      </c>
      <c r="B288" s="2">
        <v>13.3149485264984</v>
      </c>
      <c r="C288" s="2">
        <v>101.45723217295399</v>
      </c>
      <c r="D288" s="2" t="s">
        <v>583</v>
      </c>
      <c r="E288" s="9">
        <v>0</v>
      </c>
      <c r="F288" s="9">
        <v>0</v>
      </c>
      <c r="G288" s="9">
        <v>1</v>
      </c>
      <c r="H288" s="9">
        <v>0</v>
      </c>
      <c r="I288" s="9">
        <v>0</v>
      </c>
      <c r="J288" s="10">
        <v>0</v>
      </c>
      <c r="K288" s="10">
        <v>0</v>
      </c>
      <c r="L288" s="10">
        <v>0</v>
      </c>
      <c r="M288" s="10">
        <v>1</v>
      </c>
      <c r="N288" s="10">
        <v>0</v>
      </c>
      <c r="O288" s="10">
        <f t="shared" si="38"/>
        <v>5</v>
      </c>
      <c r="P288" s="11">
        <v>0</v>
      </c>
      <c r="Q288" s="11">
        <v>1</v>
      </c>
      <c r="R288" s="11">
        <v>0</v>
      </c>
      <c r="S288" s="11">
        <v>0</v>
      </c>
      <c r="T288" s="19">
        <v>7078</v>
      </c>
      <c r="U288" s="19">
        <v>1185</v>
      </c>
      <c r="V288" s="16">
        <v>50000</v>
      </c>
      <c r="W288" s="13">
        <f t="shared" si="33"/>
        <v>5.9729957805907175</v>
      </c>
      <c r="X288" s="16">
        <v>2.5</v>
      </c>
      <c r="Y288" s="16">
        <f t="shared" si="36"/>
        <v>2500</v>
      </c>
      <c r="Z288" s="13">
        <f t="shared" si="37"/>
        <v>0.35320712065555243</v>
      </c>
    </row>
    <row r="289" spans="1:26">
      <c r="A289" s="2" t="s">
        <v>584</v>
      </c>
      <c r="B289" s="2">
        <v>13.268325522444901</v>
      </c>
      <c r="C289" s="2">
        <v>100.96812944629499</v>
      </c>
      <c r="D289" s="2" t="s">
        <v>585</v>
      </c>
      <c r="E289" s="9">
        <v>0</v>
      </c>
      <c r="F289" s="9">
        <v>0</v>
      </c>
      <c r="G289" s="9">
        <v>1</v>
      </c>
      <c r="H289" s="9">
        <v>0</v>
      </c>
      <c r="I289" s="9">
        <v>0</v>
      </c>
      <c r="J289" s="10">
        <v>0</v>
      </c>
      <c r="K289" s="10">
        <v>0</v>
      </c>
      <c r="L289" s="10">
        <v>1</v>
      </c>
      <c r="M289" s="10">
        <v>0</v>
      </c>
      <c r="N289" s="10">
        <v>0</v>
      </c>
      <c r="O289" s="10">
        <f t="shared" si="38"/>
        <v>4</v>
      </c>
      <c r="P289" s="11">
        <v>1</v>
      </c>
      <c r="Q289" s="11">
        <v>0</v>
      </c>
      <c r="R289" s="11">
        <v>0</v>
      </c>
      <c r="S289" s="11">
        <v>0</v>
      </c>
      <c r="T289" s="19">
        <v>9813</v>
      </c>
      <c r="U289" s="19">
        <v>3125</v>
      </c>
      <c r="V289" s="16">
        <v>121929.13</v>
      </c>
      <c r="W289" s="13">
        <f t="shared" si="33"/>
        <v>3.1401599999999998</v>
      </c>
      <c r="X289" s="16">
        <v>15.93</v>
      </c>
      <c r="Y289" s="16">
        <f t="shared" si="36"/>
        <v>15930</v>
      </c>
      <c r="Z289" s="13">
        <f t="shared" si="37"/>
        <v>1.623356771629471</v>
      </c>
    </row>
    <row r="290" spans="1:26">
      <c r="A290" s="2" t="s">
        <v>586</v>
      </c>
      <c r="B290" s="2">
        <v>13.3864390249816</v>
      </c>
      <c r="C290" s="2">
        <v>101.032097147445</v>
      </c>
      <c r="D290" s="2" t="s">
        <v>587</v>
      </c>
      <c r="E290" s="9">
        <v>0</v>
      </c>
      <c r="F290" s="9">
        <v>0</v>
      </c>
      <c r="G290" s="9">
        <v>1</v>
      </c>
      <c r="H290" s="9">
        <v>0</v>
      </c>
      <c r="I290" s="9">
        <v>0</v>
      </c>
      <c r="J290" s="10">
        <v>0</v>
      </c>
      <c r="K290" s="10">
        <v>0</v>
      </c>
      <c r="L290" s="10">
        <v>1</v>
      </c>
      <c r="M290" s="10">
        <v>0</v>
      </c>
      <c r="N290" s="10">
        <v>0</v>
      </c>
      <c r="O290" s="10">
        <f t="shared" si="38"/>
        <v>4</v>
      </c>
      <c r="P290" s="11">
        <v>1</v>
      </c>
      <c r="Q290" s="11">
        <v>0</v>
      </c>
      <c r="R290" s="11">
        <v>0</v>
      </c>
      <c r="S290" s="11">
        <v>0</v>
      </c>
      <c r="T290" s="19">
        <v>40899</v>
      </c>
      <c r="U290" s="19">
        <v>25390</v>
      </c>
      <c r="V290" s="16">
        <v>109000</v>
      </c>
      <c r="W290" s="13">
        <f t="shared" si="33"/>
        <v>1.6108310358408822</v>
      </c>
      <c r="X290" s="16">
        <v>34</v>
      </c>
      <c r="Y290" s="16">
        <f t="shared" si="36"/>
        <v>34000</v>
      </c>
      <c r="Z290" s="13">
        <f t="shared" si="37"/>
        <v>0.83131616909948902</v>
      </c>
    </row>
    <row r="291" spans="1:26">
      <c r="A291" s="2" t="s">
        <v>588</v>
      </c>
      <c r="B291" s="2">
        <v>13.3847079532304</v>
      </c>
      <c r="C291" s="2">
        <v>100.98561429538501</v>
      </c>
      <c r="D291" s="2" t="s">
        <v>589</v>
      </c>
      <c r="E291" s="9">
        <v>0</v>
      </c>
      <c r="F291" s="9">
        <v>0</v>
      </c>
      <c r="G291" s="9">
        <v>1</v>
      </c>
      <c r="H291" s="9">
        <v>0</v>
      </c>
      <c r="I291" s="9">
        <v>0</v>
      </c>
      <c r="J291" s="10">
        <v>0</v>
      </c>
      <c r="K291" s="10">
        <v>0</v>
      </c>
      <c r="L291" s="10">
        <v>1</v>
      </c>
      <c r="M291" s="10">
        <v>0</v>
      </c>
      <c r="N291" s="10">
        <v>0</v>
      </c>
      <c r="O291" s="10">
        <f t="shared" si="38"/>
        <v>4</v>
      </c>
      <c r="P291" s="11">
        <v>1</v>
      </c>
      <c r="Q291" s="11">
        <v>0</v>
      </c>
      <c r="R291" s="11">
        <v>0</v>
      </c>
      <c r="S291" s="11">
        <v>0</v>
      </c>
      <c r="T291" s="19">
        <v>12579</v>
      </c>
      <c r="U291" s="19">
        <v>7458</v>
      </c>
      <c r="V291" s="16">
        <v>15000</v>
      </c>
      <c r="W291" s="13">
        <f t="shared" si="33"/>
        <v>1.6866452131938858</v>
      </c>
      <c r="X291" s="16">
        <v>20</v>
      </c>
      <c r="Y291" s="16">
        <f t="shared" si="36"/>
        <v>20000</v>
      </c>
      <c r="Z291" s="13">
        <f t="shared" si="37"/>
        <v>1.5899515064790524</v>
      </c>
    </row>
    <row r="292" spans="1:26">
      <c r="A292" s="2" t="s">
        <v>590</v>
      </c>
      <c r="B292" s="2">
        <v>13.2524785493988</v>
      </c>
      <c r="C292" s="2">
        <v>101.154363769854</v>
      </c>
      <c r="D292" s="2" t="s">
        <v>591</v>
      </c>
      <c r="E292" s="9">
        <v>0</v>
      </c>
      <c r="F292" s="9">
        <v>0</v>
      </c>
      <c r="G292" s="9">
        <v>1</v>
      </c>
      <c r="H292" s="9">
        <v>0</v>
      </c>
      <c r="I292" s="9">
        <v>0</v>
      </c>
      <c r="J292" s="10">
        <v>0</v>
      </c>
      <c r="K292" s="10">
        <v>0</v>
      </c>
      <c r="L292" s="10">
        <v>1</v>
      </c>
      <c r="M292" s="10">
        <v>0</v>
      </c>
      <c r="N292" s="10">
        <v>0</v>
      </c>
      <c r="O292" s="10">
        <f t="shared" si="38"/>
        <v>4</v>
      </c>
      <c r="P292" s="11">
        <v>1</v>
      </c>
      <c r="Q292" s="11">
        <v>0</v>
      </c>
      <c r="R292" s="11">
        <v>0</v>
      </c>
      <c r="S292" s="11">
        <v>0</v>
      </c>
      <c r="T292" s="19">
        <v>3772</v>
      </c>
      <c r="U292" s="19">
        <v>2080</v>
      </c>
      <c r="V292" s="16" t="s">
        <v>28</v>
      </c>
      <c r="W292" s="13">
        <f t="shared" si="33"/>
        <v>1.8134615384615385</v>
      </c>
      <c r="X292" s="16">
        <v>6</v>
      </c>
      <c r="Y292" s="16">
        <f t="shared" si="36"/>
        <v>6000</v>
      </c>
      <c r="Z292" s="13">
        <f t="shared" si="37"/>
        <v>1.5906680805938493</v>
      </c>
    </row>
    <row r="293" spans="1:26">
      <c r="A293" s="2" t="s">
        <v>592</v>
      </c>
      <c r="B293" s="2">
        <v>13.240989174610499</v>
      </c>
      <c r="C293" s="2">
        <v>101.48767604791701</v>
      </c>
      <c r="D293" s="2" t="s">
        <v>593</v>
      </c>
      <c r="E293" s="9">
        <v>0</v>
      </c>
      <c r="F293" s="9">
        <v>0</v>
      </c>
      <c r="G293" s="9">
        <v>1</v>
      </c>
      <c r="H293" s="9">
        <v>0</v>
      </c>
      <c r="I293" s="9">
        <v>0</v>
      </c>
      <c r="J293" s="10">
        <v>0</v>
      </c>
      <c r="K293" s="10">
        <v>0</v>
      </c>
      <c r="L293" s="10">
        <v>0</v>
      </c>
      <c r="M293" s="10">
        <v>1</v>
      </c>
      <c r="N293" s="10">
        <v>0</v>
      </c>
      <c r="O293" s="10">
        <f t="shared" si="38"/>
        <v>5</v>
      </c>
      <c r="P293" s="11">
        <v>0</v>
      </c>
      <c r="Q293" s="11">
        <v>1</v>
      </c>
      <c r="R293" s="11">
        <v>0</v>
      </c>
      <c r="S293" s="11">
        <v>0</v>
      </c>
      <c r="T293" s="19">
        <v>9977</v>
      </c>
      <c r="U293" s="19">
        <v>3324</v>
      </c>
      <c r="V293" s="16">
        <v>40000</v>
      </c>
      <c r="W293" s="13">
        <f t="shared" si="33"/>
        <v>3.0015042117930206</v>
      </c>
      <c r="X293" s="16">
        <v>10.29</v>
      </c>
      <c r="Y293" s="16">
        <f t="shared" si="36"/>
        <v>10290</v>
      </c>
      <c r="Z293" s="13">
        <f t="shared" si="37"/>
        <v>1.031372155958705</v>
      </c>
    </row>
    <row r="294" spans="1:26">
      <c r="A294" s="2" t="s">
        <v>594</v>
      </c>
      <c r="B294" s="2">
        <v>12.9509219881609</v>
      </c>
      <c r="C294" s="2">
        <v>101.04584564400299</v>
      </c>
      <c r="D294" s="2" t="s">
        <v>559</v>
      </c>
      <c r="E294" s="9">
        <v>0</v>
      </c>
      <c r="F294" s="9">
        <v>0</v>
      </c>
      <c r="G294" s="9">
        <v>1</v>
      </c>
      <c r="H294" s="9">
        <v>0</v>
      </c>
      <c r="I294" s="9">
        <v>0</v>
      </c>
      <c r="J294" s="10">
        <v>0</v>
      </c>
      <c r="K294" s="10">
        <v>0</v>
      </c>
      <c r="L294" s="10">
        <v>0</v>
      </c>
      <c r="M294" s="10">
        <v>1</v>
      </c>
      <c r="N294" s="10">
        <v>0</v>
      </c>
      <c r="O294" s="10">
        <f t="shared" si="38"/>
        <v>5</v>
      </c>
      <c r="P294" s="11">
        <v>0</v>
      </c>
      <c r="Q294" s="11">
        <v>1</v>
      </c>
      <c r="R294" s="11">
        <v>0</v>
      </c>
      <c r="S294" s="11">
        <v>0</v>
      </c>
      <c r="T294" s="19">
        <v>7470</v>
      </c>
      <c r="U294" s="19">
        <v>3833</v>
      </c>
      <c r="V294" s="16" t="s">
        <v>28</v>
      </c>
      <c r="W294" s="13">
        <f t="shared" si="33"/>
        <v>1.9488651187059745</v>
      </c>
      <c r="X294" s="16">
        <v>11.22</v>
      </c>
      <c r="Y294" s="16">
        <f t="shared" si="36"/>
        <v>11220</v>
      </c>
      <c r="Z294" s="13">
        <f t="shared" si="37"/>
        <v>1.5020080321285141</v>
      </c>
    </row>
    <row r="295" spans="1:26">
      <c r="A295" s="2" t="s">
        <v>595</v>
      </c>
      <c r="B295" s="2">
        <v>12.6635465165017</v>
      </c>
      <c r="C295" s="2">
        <v>100.903478413371</v>
      </c>
      <c r="D295" s="2" t="s">
        <v>596</v>
      </c>
      <c r="E295" s="9">
        <v>0</v>
      </c>
      <c r="F295" s="9">
        <v>0</v>
      </c>
      <c r="G295" s="9">
        <v>1</v>
      </c>
      <c r="H295" s="9">
        <v>0</v>
      </c>
      <c r="I295" s="9">
        <v>0</v>
      </c>
      <c r="J295" s="10">
        <v>0</v>
      </c>
      <c r="K295" s="10">
        <v>1</v>
      </c>
      <c r="L295" s="10">
        <v>0</v>
      </c>
      <c r="M295" s="10">
        <v>0</v>
      </c>
      <c r="N295" s="10">
        <v>0</v>
      </c>
      <c r="O295" s="10">
        <f t="shared" si="38"/>
        <v>3</v>
      </c>
      <c r="P295" s="11">
        <v>1</v>
      </c>
      <c r="Q295" s="11">
        <v>0</v>
      </c>
      <c r="R295" s="11">
        <v>1</v>
      </c>
      <c r="S295" s="11">
        <v>0</v>
      </c>
      <c r="T295" s="19">
        <v>22157</v>
      </c>
      <c r="U295" s="19">
        <v>5334</v>
      </c>
      <c r="V295" s="16" t="s">
        <v>28</v>
      </c>
      <c r="W295" s="13">
        <f t="shared" si="33"/>
        <v>4.1539182602174725</v>
      </c>
      <c r="X295" s="16">
        <v>25</v>
      </c>
      <c r="Y295" s="16">
        <f t="shared" si="36"/>
        <v>25000</v>
      </c>
      <c r="Z295" s="13">
        <f t="shared" si="37"/>
        <v>1.1283115945299453</v>
      </c>
    </row>
    <row r="296" spans="1:26">
      <c r="A296" s="2" t="s">
        <v>597</v>
      </c>
      <c r="B296" s="2">
        <v>13.415753861896899</v>
      </c>
      <c r="C296" s="2">
        <v>101.33403691768</v>
      </c>
      <c r="D296" s="2" t="s">
        <v>598</v>
      </c>
      <c r="E296" s="9">
        <v>0</v>
      </c>
      <c r="F296" s="9">
        <v>0</v>
      </c>
      <c r="G296" s="9">
        <v>1</v>
      </c>
      <c r="H296" s="9">
        <v>0</v>
      </c>
      <c r="I296" s="9">
        <v>0</v>
      </c>
      <c r="J296" s="10">
        <v>0</v>
      </c>
      <c r="K296" s="10">
        <v>0</v>
      </c>
      <c r="L296" s="10">
        <v>1</v>
      </c>
      <c r="M296" s="10">
        <v>0</v>
      </c>
      <c r="N296" s="10">
        <v>0</v>
      </c>
      <c r="O296" s="10">
        <f t="shared" si="38"/>
        <v>4</v>
      </c>
      <c r="P296" s="11">
        <v>0</v>
      </c>
      <c r="Q296" s="11">
        <v>1</v>
      </c>
      <c r="R296" s="11">
        <v>0</v>
      </c>
      <c r="S296" s="11">
        <v>0</v>
      </c>
      <c r="T296" s="19">
        <v>5293</v>
      </c>
      <c r="U296" s="19">
        <v>1800</v>
      </c>
      <c r="V296" s="16">
        <v>96000</v>
      </c>
      <c r="W296" s="13">
        <f t="shared" si="33"/>
        <v>2.9405555555555556</v>
      </c>
      <c r="X296" s="16">
        <v>6.5</v>
      </c>
      <c r="Y296" s="16">
        <f t="shared" si="36"/>
        <v>6500</v>
      </c>
      <c r="Z296" s="13">
        <f t="shared" si="37"/>
        <v>1.228037030039675</v>
      </c>
    </row>
    <row r="297" spans="1:26">
      <c r="A297" s="2" t="s">
        <v>599</v>
      </c>
      <c r="B297" s="2">
        <v>13.4534652323436</v>
      </c>
      <c r="C297" s="2">
        <v>101.204438318268</v>
      </c>
      <c r="D297" s="2" t="s">
        <v>600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  <c r="J297" s="10">
        <v>0</v>
      </c>
      <c r="K297" s="10">
        <v>0</v>
      </c>
      <c r="L297" s="10">
        <v>0</v>
      </c>
      <c r="M297" s="10">
        <v>1</v>
      </c>
      <c r="N297" s="10">
        <v>0</v>
      </c>
      <c r="O297" s="10">
        <f t="shared" si="38"/>
        <v>5</v>
      </c>
      <c r="P297" s="11">
        <v>0</v>
      </c>
      <c r="Q297" s="11">
        <v>1</v>
      </c>
      <c r="R297" s="11">
        <v>0</v>
      </c>
      <c r="S297" s="11">
        <v>0</v>
      </c>
      <c r="T297" s="19">
        <v>7557</v>
      </c>
      <c r="U297" s="19">
        <v>2249</v>
      </c>
      <c r="V297" s="16" t="s">
        <v>28</v>
      </c>
      <c r="W297" s="13">
        <f t="shared" si="33"/>
        <v>3.36016007114273</v>
      </c>
      <c r="X297" s="16" t="s">
        <v>28</v>
      </c>
      <c r="Y297" s="16" t="s">
        <v>28</v>
      </c>
      <c r="Z297" s="13" t="s">
        <v>28</v>
      </c>
    </row>
    <row r="298" spans="1:26">
      <c r="A298" s="2" t="s">
        <v>601</v>
      </c>
      <c r="B298" s="2">
        <v>12.7239097517738</v>
      </c>
      <c r="C298" s="2">
        <v>100.887367702372</v>
      </c>
      <c r="D298" s="2" t="s">
        <v>602</v>
      </c>
      <c r="E298" s="9">
        <v>0</v>
      </c>
      <c r="F298" s="9">
        <v>0</v>
      </c>
      <c r="G298" s="9">
        <v>1</v>
      </c>
      <c r="H298" s="9">
        <v>0</v>
      </c>
      <c r="I298" s="9">
        <v>0</v>
      </c>
      <c r="J298" s="10">
        <v>0</v>
      </c>
      <c r="K298" s="10">
        <v>0</v>
      </c>
      <c r="L298" s="10">
        <v>1</v>
      </c>
      <c r="M298" s="10">
        <v>0</v>
      </c>
      <c r="N298" s="10">
        <v>0</v>
      </c>
      <c r="O298" s="10">
        <f t="shared" si="38"/>
        <v>4</v>
      </c>
      <c r="P298" s="11">
        <v>1</v>
      </c>
      <c r="Q298" s="11">
        <v>0</v>
      </c>
      <c r="R298" s="11">
        <v>1</v>
      </c>
      <c r="S298" s="11">
        <v>0</v>
      </c>
      <c r="T298" s="19">
        <v>54984</v>
      </c>
      <c r="U298" s="19">
        <v>26594</v>
      </c>
      <c r="V298" s="16" t="s">
        <v>28</v>
      </c>
      <c r="W298" s="13">
        <f t="shared" si="33"/>
        <v>2.067534030232383</v>
      </c>
      <c r="X298" s="16">
        <v>30</v>
      </c>
      <c r="Y298" s="16">
        <f t="shared" ref="Y298:Y306" si="39">1000*X298</f>
        <v>30000</v>
      </c>
      <c r="Z298" s="13">
        <f t="shared" ref="Z298:Z306" si="40">Y298/T298</f>
        <v>0.54561326931470977</v>
      </c>
    </row>
    <row r="299" spans="1:26">
      <c r="A299" s="2" t="s">
        <v>603</v>
      </c>
      <c r="B299" s="2">
        <v>13.384588517767799</v>
      </c>
      <c r="C299" s="2">
        <v>101.30310031399</v>
      </c>
      <c r="D299" s="2" t="s">
        <v>604</v>
      </c>
      <c r="E299" s="9">
        <v>0</v>
      </c>
      <c r="F299" s="9">
        <v>0</v>
      </c>
      <c r="G299" s="9">
        <v>1</v>
      </c>
      <c r="H299" s="9">
        <v>0</v>
      </c>
      <c r="I299" s="9">
        <v>0</v>
      </c>
      <c r="J299" s="10">
        <v>0</v>
      </c>
      <c r="K299" s="10">
        <v>0</v>
      </c>
      <c r="L299" s="10">
        <v>0</v>
      </c>
      <c r="M299" s="10">
        <v>1</v>
      </c>
      <c r="N299" s="10">
        <v>0</v>
      </c>
      <c r="O299" s="10">
        <f t="shared" si="38"/>
        <v>5</v>
      </c>
      <c r="P299" s="11">
        <v>0</v>
      </c>
      <c r="Q299" s="11">
        <v>1</v>
      </c>
      <c r="R299" s="11">
        <v>0</v>
      </c>
      <c r="S299" s="11">
        <v>0</v>
      </c>
      <c r="T299" s="19">
        <v>12075</v>
      </c>
      <c r="U299" s="19">
        <v>4077</v>
      </c>
      <c r="V299" s="16">
        <v>68879</v>
      </c>
      <c r="W299" s="13">
        <f t="shared" si="33"/>
        <v>2.9617365710080943</v>
      </c>
      <c r="X299" s="16">
        <v>3.49</v>
      </c>
      <c r="Y299" s="16">
        <f t="shared" si="39"/>
        <v>3490</v>
      </c>
      <c r="Z299" s="13">
        <f t="shared" si="40"/>
        <v>0.28902691511387163</v>
      </c>
    </row>
    <row r="300" spans="1:26">
      <c r="A300" s="2" t="s">
        <v>605</v>
      </c>
      <c r="B300" s="2">
        <v>13.341896316697801</v>
      </c>
      <c r="C300" s="2">
        <v>100.94384995695</v>
      </c>
      <c r="D300" s="2" t="s">
        <v>606</v>
      </c>
      <c r="E300" s="9">
        <v>0</v>
      </c>
      <c r="F300" s="9">
        <v>0</v>
      </c>
      <c r="G300" s="9">
        <v>1</v>
      </c>
      <c r="H300" s="9">
        <v>0</v>
      </c>
      <c r="I300" s="9">
        <v>0</v>
      </c>
      <c r="J300" s="10">
        <v>0</v>
      </c>
      <c r="K300" s="10">
        <v>0</v>
      </c>
      <c r="L300" s="10">
        <v>1</v>
      </c>
      <c r="M300" s="10">
        <v>0</v>
      </c>
      <c r="N300" s="10">
        <v>0</v>
      </c>
      <c r="O300" s="10">
        <f t="shared" si="38"/>
        <v>4</v>
      </c>
      <c r="P300" s="11">
        <v>1</v>
      </c>
      <c r="Q300" s="11">
        <v>0</v>
      </c>
      <c r="R300" s="11">
        <v>0</v>
      </c>
      <c r="S300" s="11">
        <v>0</v>
      </c>
      <c r="T300" s="19">
        <v>22500</v>
      </c>
      <c r="U300" s="19">
        <v>17417</v>
      </c>
      <c r="V300" s="16" t="s">
        <v>28</v>
      </c>
      <c r="W300" s="13">
        <f t="shared" si="33"/>
        <v>1.2918413044726418</v>
      </c>
      <c r="X300" s="16">
        <v>30.28</v>
      </c>
      <c r="Y300" s="16">
        <f t="shared" si="39"/>
        <v>30280</v>
      </c>
      <c r="Z300" s="13">
        <f t="shared" si="40"/>
        <v>1.3457777777777777</v>
      </c>
    </row>
    <row r="301" spans="1:26">
      <c r="A301" s="2" t="s">
        <v>607</v>
      </c>
      <c r="B301" s="2">
        <v>13.3197098431423</v>
      </c>
      <c r="C301" s="2">
        <v>101.00008316614</v>
      </c>
      <c r="D301" s="2" t="s">
        <v>608</v>
      </c>
      <c r="E301" s="9">
        <v>0</v>
      </c>
      <c r="F301" s="9">
        <v>0</v>
      </c>
      <c r="G301" s="9">
        <v>1</v>
      </c>
      <c r="H301" s="9">
        <v>0</v>
      </c>
      <c r="I301" s="9">
        <v>0</v>
      </c>
      <c r="J301" s="10">
        <v>0</v>
      </c>
      <c r="K301" s="10">
        <v>0</v>
      </c>
      <c r="L301" s="10">
        <v>0</v>
      </c>
      <c r="M301" s="10">
        <v>1</v>
      </c>
      <c r="N301" s="10">
        <v>0</v>
      </c>
      <c r="O301" s="10">
        <f t="shared" si="38"/>
        <v>5</v>
      </c>
      <c r="P301" s="11">
        <v>0</v>
      </c>
      <c r="Q301" s="11">
        <v>1</v>
      </c>
      <c r="R301" s="11">
        <v>0</v>
      </c>
      <c r="S301" s="11">
        <v>0</v>
      </c>
      <c r="T301" s="19">
        <v>6200</v>
      </c>
      <c r="U301" s="19">
        <v>3508</v>
      </c>
      <c r="V301" s="16">
        <v>76545</v>
      </c>
      <c r="W301" s="13">
        <f t="shared" si="33"/>
        <v>1.7673888255416192</v>
      </c>
      <c r="X301" s="16">
        <v>10</v>
      </c>
      <c r="Y301" s="16">
        <f t="shared" si="39"/>
        <v>10000</v>
      </c>
      <c r="Z301" s="13">
        <f t="shared" si="40"/>
        <v>1.6129032258064515</v>
      </c>
    </row>
    <row r="302" spans="1:26">
      <c r="A302" s="2" t="s">
        <v>609</v>
      </c>
      <c r="B302" s="2">
        <v>13.3775733843739</v>
      </c>
      <c r="C302" s="2">
        <v>101.05417852992601</v>
      </c>
      <c r="D302" s="2" t="s">
        <v>610</v>
      </c>
      <c r="E302" s="9">
        <v>0</v>
      </c>
      <c r="F302" s="9">
        <v>0</v>
      </c>
      <c r="G302" s="9">
        <v>1</v>
      </c>
      <c r="H302" s="9">
        <v>0</v>
      </c>
      <c r="I302" s="9">
        <v>0</v>
      </c>
      <c r="J302" s="10">
        <v>0</v>
      </c>
      <c r="K302" s="10">
        <v>0</v>
      </c>
      <c r="L302" s="10">
        <v>0</v>
      </c>
      <c r="M302" s="10">
        <v>1</v>
      </c>
      <c r="N302" s="10">
        <v>0</v>
      </c>
      <c r="O302" s="10">
        <f t="shared" si="38"/>
        <v>5</v>
      </c>
      <c r="P302" s="11">
        <v>1</v>
      </c>
      <c r="Q302" s="11">
        <v>1</v>
      </c>
      <c r="R302" s="11">
        <v>0</v>
      </c>
      <c r="S302" s="11">
        <v>0</v>
      </c>
      <c r="T302" s="19">
        <v>5763</v>
      </c>
      <c r="U302" s="19">
        <v>3287</v>
      </c>
      <c r="V302" s="16" t="s">
        <v>28</v>
      </c>
      <c r="W302" s="13">
        <f t="shared" si="33"/>
        <v>1.7532704593854578</v>
      </c>
      <c r="X302" s="16">
        <v>4.5</v>
      </c>
      <c r="Y302" s="16">
        <f t="shared" si="39"/>
        <v>4500</v>
      </c>
      <c r="Z302" s="13">
        <f t="shared" si="40"/>
        <v>0.78084331077563773</v>
      </c>
    </row>
    <row r="303" spans="1:26">
      <c r="A303" s="2" t="s">
        <v>611</v>
      </c>
      <c r="B303" s="2">
        <v>13.143406333915699</v>
      </c>
      <c r="C303" s="2">
        <v>101.024407361249</v>
      </c>
      <c r="D303" s="2" t="s">
        <v>612</v>
      </c>
      <c r="E303" s="9">
        <v>0</v>
      </c>
      <c r="F303" s="9">
        <v>0</v>
      </c>
      <c r="G303" s="9">
        <v>1</v>
      </c>
      <c r="H303" s="9">
        <v>0</v>
      </c>
      <c r="I303" s="9">
        <v>0</v>
      </c>
      <c r="J303" s="10">
        <v>0</v>
      </c>
      <c r="K303" s="10">
        <v>0</v>
      </c>
      <c r="L303" s="10">
        <v>0</v>
      </c>
      <c r="M303" s="10">
        <v>1</v>
      </c>
      <c r="N303" s="10">
        <v>0</v>
      </c>
      <c r="O303" s="10">
        <f t="shared" si="38"/>
        <v>5</v>
      </c>
      <c r="P303" s="11">
        <v>0</v>
      </c>
      <c r="Q303" s="11">
        <v>1</v>
      </c>
      <c r="R303" s="11">
        <v>0</v>
      </c>
      <c r="S303" s="11">
        <v>1</v>
      </c>
      <c r="T303" s="19">
        <v>5366</v>
      </c>
      <c r="U303" s="19">
        <v>2411</v>
      </c>
      <c r="V303" s="16">
        <v>150000</v>
      </c>
      <c r="W303" s="13">
        <f t="shared" si="33"/>
        <v>2.2256325176275404</v>
      </c>
      <c r="X303" s="16">
        <v>6</v>
      </c>
      <c r="Y303" s="16">
        <f t="shared" si="39"/>
        <v>6000</v>
      </c>
      <c r="Z303" s="13">
        <f t="shared" si="40"/>
        <v>1.1181513231457323</v>
      </c>
    </row>
    <row r="304" spans="1:26">
      <c r="A304" s="2" t="s">
        <v>613</v>
      </c>
      <c r="B304" s="2">
        <v>13.4227948547985</v>
      </c>
      <c r="C304" s="2">
        <v>101.17186750849</v>
      </c>
      <c r="D304" s="2" t="s">
        <v>614</v>
      </c>
      <c r="E304" s="9">
        <v>0</v>
      </c>
      <c r="F304" s="9">
        <v>0</v>
      </c>
      <c r="G304" s="9">
        <v>1</v>
      </c>
      <c r="H304" s="9">
        <v>0</v>
      </c>
      <c r="I304" s="9">
        <v>0</v>
      </c>
      <c r="J304" s="10">
        <v>0</v>
      </c>
      <c r="K304" s="10">
        <v>0</v>
      </c>
      <c r="L304" s="10">
        <v>0</v>
      </c>
      <c r="M304" s="10">
        <v>1</v>
      </c>
      <c r="N304" s="10">
        <v>0</v>
      </c>
      <c r="O304" s="10">
        <f t="shared" si="38"/>
        <v>5</v>
      </c>
      <c r="P304" s="11">
        <v>1</v>
      </c>
      <c r="Q304" s="11">
        <v>1</v>
      </c>
      <c r="R304" s="11">
        <v>0</v>
      </c>
      <c r="S304" s="11">
        <v>0</v>
      </c>
      <c r="T304" s="19">
        <v>3320</v>
      </c>
      <c r="U304" s="19">
        <v>1556</v>
      </c>
      <c r="V304" s="16">
        <v>50000</v>
      </c>
      <c r="W304" s="13">
        <f t="shared" si="33"/>
        <v>2.1336760925449871</v>
      </c>
      <c r="X304" s="16">
        <v>2</v>
      </c>
      <c r="Y304" s="16">
        <f t="shared" si="39"/>
        <v>2000</v>
      </c>
      <c r="Z304" s="13">
        <f t="shared" si="40"/>
        <v>0.60240963855421692</v>
      </c>
    </row>
    <row r="305" spans="1:26">
      <c r="A305" s="2" t="s">
        <v>615</v>
      </c>
      <c r="B305" s="2">
        <v>13.110084678068599</v>
      </c>
      <c r="C305" s="2">
        <v>101.41388486803299</v>
      </c>
      <c r="D305" s="2" t="s">
        <v>616</v>
      </c>
      <c r="E305" s="9">
        <v>0</v>
      </c>
      <c r="F305" s="9">
        <v>0</v>
      </c>
      <c r="G305" s="9">
        <v>1</v>
      </c>
      <c r="H305" s="9">
        <v>0</v>
      </c>
      <c r="I305" s="9">
        <v>0</v>
      </c>
      <c r="J305" s="10">
        <v>0</v>
      </c>
      <c r="K305" s="10">
        <v>0</v>
      </c>
      <c r="L305" s="10">
        <v>0</v>
      </c>
      <c r="M305" s="10">
        <v>1</v>
      </c>
      <c r="N305" s="10">
        <v>0</v>
      </c>
      <c r="O305" s="10">
        <f t="shared" si="38"/>
        <v>5</v>
      </c>
      <c r="P305" s="11">
        <v>0</v>
      </c>
      <c r="Q305" s="11">
        <v>1</v>
      </c>
      <c r="R305" s="11">
        <v>0</v>
      </c>
      <c r="S305" s="11">
        <v>0</v>
      </c>
      <c r="T305" s="19">
        <v>4048</v>
      </c>
      <c r="U305" s="19">
        <v>1460</v>
      </c>
      <c r="V305" s="16">
        <v>40000</v>
      </c>
      <c r="W305" s="13">
        <f t="shared" si="33"/>
        <v>2.7726027397260276</v>
      </c>
      <c r="X305" s="16">
        <v>4</v>
      </c>
      <c r="Y305" s="16">
        <f t="shared" si="39"/>
        <v>4000</v>
      </c>
      <c r="Z305" s="13">
        <f t="shared" si="40"/>
        <v>0.98814229249011853</v>
      </c>
    </row>
    <row r="306" spans="1:26">
      <c r="A306" s="2" t="s">
        <v>617</v>
      </c>
      <c r="B306" s="2">
        <v>12.6986154831246</v>
      </c>
      <c r="C306" s="2">
        <v>100.97615488333599</v>
      </c>
      <c r="D306" s="2" t="s">
        <v>618</v>
      </c>
      <c r="E306" s="9">
        <v>0</v>
      </c>
      <c r="F306" s="9">
        <v>0</v>
      </c>
      <c r="G306" s="9">
        <v>1</v>
      </c>
      <c r="H306" s="9">
        <v>0</v>
      </c>
      <c r="I306" s="9">
        <v>0</v>
      </c>
      <c r="J306" s="10">
        <v>0</v>
      </c>
      <c r="K306" s="10">
        <v>0</v>
      </c>
      <c r="L306" s="10">
        <v>0</v>
      </c>
      <c r="M306" s="10">
        <v>1</v>
      </c>
      <c r="N306" s="10">
        <v>0</v>
      </c>
      <c r="O306" s="10">
        <f t="shared" si="38"/>
        <v>5</v>
      </c>
      <c r="P306" s="11">
        <v>1</v>
      </c>
      <c r="Q306" s="11">
        <v>1</v>
      </c>
      <c r="R306" s="11">
        <v>0</v>
      </c>
      <c r="S306" s="11">
        <v>0</v>
      </c>
      <c r="T306" s="19">
        <v>37627</v>
      </c>
      <c r="U306" s="19">
        <v>20122</v>
      </c>
      <c r="V306" s="16" t="s">
        <v>28</v>
      </c>
      <c r="W306" s="13">
        <f t="shared" si="33"/>
        <v>1.8699433455918895</v>
      </c>
      <c r="X306" s="16">
        <v>23.5</v>
      </c>
      <c r="Y306" s="16">
        <f t="shared" si="39"/>
        <v>23500</v>
      </c>
      <c r="Z306" s="13">
        <f t="shared" si="40"/>
        <v>0.62455151885614058</v>
      </c>
    </row>
    <row r="307" spans="1:26">
      <c r="A307" s="2" t="s">
        <v>619</v>
      </c>
      <c r="B307" s="2">
        <v>13.078326100145601</v>
      </c>
      <c r="C307" s="2">
        <v>101.401151344045</v>
      </c>
      <c r="D307" s="2" t="s">
        <v>620</v>
      </c>
      <c r="E307" s="9">
        <v>0</v>
      </c>
      <c r="F307" s="9">
        <v>0</v>
      </c>
      <c r="G307" s="9">
        <v>1</v>
      </c>
      <c r="H307" s="9">
        <v>0</v>
      </c>
      <c r="I307" s="9">
        <v>0</v>
      </c>
      <c r="J307" s="10">
        <v>0</v>
      </c>
      <c r="K307" s="10">
        <v>0</v>
      </c>
      <c r="L307" s="10">
        <v>0</v>
      </c>
      <c r="M307" s="10">
        <v>1</v>
      </c>
      <c r="N307" s="10">
        <v>0</v>
      </c>
      <c r="O307" s="10">
        <f t="shared" si="38"/>
        <v>5</v>
      </c>
      <c r="P307" s="11">
        <v>0</v>
      </c>
      <c r="Q307" s="11">
        <v>1</v>
      </c>
      <c r="R307" s="11">
        <v>0</v>
      </c>
      <c r="S307" s="11">
        <v>1</v>
      </c>
      <c r="T307" s="19">
        <v>3628</v>
      </c>
      <c r="U307" s="19">
        <v>1889</v>
      </c>
      <c r="V307" s="16">
        <v>60000</v>
      </c>
      <c r="W307" s="13">
        <f t="shared" si="33"/>
        <v>1.9205929062996294</v>
      </c>
      <c r="X307" s="16" t="s">
        <v>28</v>
      </c>
      <c r="Y307" s="16" t="s">
        <v>28</v>
      </c>
      <c r="Z307" s="13" t="s">
        <v>28</v>
      </c>
    </row>
    <row r="308" spans="1:26">
      <c r="A308" s="2" t="s">
        <v>621</v>
      </c>
      <c r="B308" s="2">
        <v>13.410852715201401</v>
      </c>
      <c r="C308" s="2">
        <v>101.402552840612</v>
      </c>
      <c r="D308" s="2" t="s">
        <v>622</v>
      </c>
      <c r="E308" s="9">
        <v>0</v>
      </c>
      <c r="F308" s="9">
        <v>0</v>
      </c>
      <c r="G308" s="9">
        <v>1</v>
      </c>
      <c r="H308" s="9">
        <v>0</v>
      </c>
      <c r="I308" s="9">
        <v>0</v>
      </c>
      <c r="J308" s="10">
        <v>0</v>
      </c>
      <c r="K308" s="10">
        <v>1</v>
      </c>
      <c r="L308" s="10">
        <v>0</v>
      </c>
      <c r="M308" s="10">
        <v>0</v>
      </c>
      <c r="N308" s="10">
        <v>0</v>
      </c>
      <c r="O308" s="10">
        <f t="shared" si="38"/>
        <v>3</v>
      </c>
      <c r="P308" s="11">
        <v>0</v>
      </c>
      <c r="Q308" s="11">
        <v>1</v>
      </c>
      <c r="R308" s="11">
        <v>0</v>
      </c>
      <c r="S308" s="11">
        <v>0</v>
      </c>
      <c r="T308" s="19">
        <v>14215</v>
      </c>
      <c r="U308" s="19">
        <v>4206</v>
      </c>
      <c r="V308" s="16" t="s">
        <v>28</v>
      </c>
      <c r="W308" s="13">
        <f t="shared" si="33"/>
        <v>3.3796956728483121</v>
      </c>
      <c r="X308" s="16">
        <v>5</v>
      </c>
      <c r="Y308" s="16">
        <f>1000*X308</f>
        <v>5000</v>
      </c>
      <c r="Z308" s="13">
        <f>Y308/T308</f>
        <v>0.35174111853675694</v>
      </c>
    </row>
    <row r="309" spans="1:26">
      <c r="A309" s="2" t="s">
        <v>623</v>
      </c>
      <c r="B309" s="2">
        <v>13.4005117171161</v>
      </c>
      <c r="C309" s="2">
        <v>101.24969115293401</v>
      </c>
      <c r="D309" s="2" t="s">
        <v>624</v>
      </c>
      <c r="E309" s="9">
        <v>0</v>
      </c>
      <c r="F309" s="9">
        <v>0</v>
      </c>
      <c r="G309" s="9">
        <v>1</v>
      </c>
      <c r="H309" s="9">
        <v>0</v>
      </c>
      <c r="I309" s="9">
        <v>0</v>
      </c>
      <c r="J309" s="10">
        <v>0</v>
      </c>
      <c r="K309" s="10">
        <v>0</v>
      </c>
      <c r="L309" s="10">
        <v>0</v>
      </c>
      <c r="M309" s="10">
        <v>1</v>
      </c>
      <c r="N309" s="10">
        <v>0</v>
      </c>
      <c r="O309" s="10">
        <f t="shared" si="38"/>
        <v>5</v>
      </c>
      <c r="P309" s="11">
        <v>0</v>
      </c>
      <c r="Q309" s="11">
        <v>1</v>
      </c>
      <c r="R309" s="11">
        <v>0</v>
      </c>
      <c r="S309" s="11">
        <v>1</v>
      </c>
      <c r="T309" s="19">
        <v>9679</v>
      </c>
      <c r="U309" s="19">
        <v>3002</v>
      </c>
      <c r="V309" s="16">
        <v>100000</v>
      </c>
      <c r="W309" s="13">
        <f t="shared" si="33"/>
        <v>3.2241838774150566</v>
      </c>
      <c r="X309" s="16">
        <v>4</v>
      </c>
      <c r="Y309" s="16">
        <f>1000*X309</f>
        <v>4000</v>
      </c>
      <c r="Z309" s="13">
        <f>Y309/T309</f>
        <v>0.41326583324723626</v>
      </c>
    </row>
    <row r="310" spans="1:26">
      <c r="A310" s="2" t="s">
        <v>625</v>
      </c>
      <c r="B310" s="2">
        <v>13.7446368429644</v>
      </c>
      <c r="C310" s="2">
        <v>101.216034617245</v>
      </c>
      <c r="D310" s="2" t="s">
        <v>626</v>
      </c>
      <c r="E310" s="9">
        <v>0</v>
      </c>
      <c r="F310" s="9">
        <v>0</v>
      </c>
      <c r="G310" s="9">
        <v>1</v>
      </c>
      <c r="H310" s="9">
        <v>0</v>
      </c>
      <c r="I310" s="9">
        <v>0</v>
      </c>
      <c r="J310" s="10">
        <v>0</v>
      </c>
      <c r="K310" s="10">
        <v>0</v>
      </c>
      <c r="L310" s="10">
        <v>1</v>
      </c>
      <c r="M310" s="10">
        <v>0</v>
      </c>
      <c r="N310" s="10">
        <v>0</v>
      </c>
      <c r="O310" s="10">
        <f t="shared" si="38"/>
        <v>4</v>
      </c>
      <c r="P310" s="11">
        <v>0</v>
      </c>
      <c r="Q310" s="11">
        <v>1</v>
      </c>
      <c r="R310" s="11">
        <v>0</v>
      </c>
      <c r="S310" s="11">
        <v>0</v>
      </c>
      <c r="T310" s="19">
        <v>5603</v>
      </c>
      <c r="U310" s="19">
        <v>2514</v>
      </c>
      <c r="V310" s="16">
        <v>427409</v>
      </c>
      <c r="W310" s="13">
        <f t="shared" si="33"/>
        <v>2.2287191726332538</v>
      </c>
      <c r="X310" s="16" t="s">
        <v>28</v>
      </c>
      <c r="Y310" s="16" t="s">
        <v>28</v>
      </c>
      <c r="Z310" s="13" t="s">
        <v>28</v>
      </c>
    </row>
    <row r="311" spans="1:26">
      <c r="A311" s="2" t="s">
        <v>627</v>
      </c>
      <c r="B311" s="2">
        <v>13.573134463608801</v>
      </c>
      <c r="C311" s="2">
        <v>101.293183209795</v>
      </c>
      <c r="D311" s="2" t="s">
        <v>628</v>
      </c>
      <c r="E311" s="9">
        <v>0</v>
      </c>
      <c r="F311" s="9">
        <v>0</v>
      </c>
      <c r="G311" s="9">
        <v>1</v>
      </c>
      <c r="H311" s="9">
        <v>0</v>
      </c>
      <c r="I311" s="9">
        <v>0</v>
      </c>
      <c r="J311" s="10">
        <v>0</v>
      </c>
      <c r="K311" s="10">
        <v>0</v>
      </c>
      <c r="L311" s="10">
        <v>1</v>
      </c>
      <c r="M311" s="10">
        <v>0</v>
      </c>
      <c r="N311" s="10">
        <v>0</v>
      </c>
      <c r="O311" s="10">
        <f t="shared" si="38"/>
        <v>4</v>
      </c>
      <c r="P311" s="11">
        <v>0</v>
      </c>
      <c r="Q311" s="11">
        <v>1</v>
      </c>
      <c r="R311" s="11">
        <v>0</v>
      </c>
      <c r="S311" s="11">
        <v>0</v>
      </c>
      <c r="T311" s="19">
        <v>9268</v>
      </c>
      <c r="U311" s="19">
        <v>3277</v>
      </c>
      <c r="V311" s="16">
        <v>35000</v>
      </c>
      <c r="W311" s="13">
        <f t="shared" ref="W311:W356" si="41">T311/U311</f>
        <v>2.8281965212084224</v>
      </c>
      <c r="X311" s="16">
        <v>2.5</v>
      </c>
      <c r="Y311" s="16">
        <f t="shared" ref="Y311:Y322" si="42">1000*X311</f>
        <v>2500</v>
      </c>
      <c r="Z311" s="13">
        <f t="shared" ref="Z311:Z322" si="43">Y311/T311</f>
        <v>0.26974536037980146</v>
      </c>
    </row>
    <row r="312" spans="1:26">
      <c r="A312" s="2" t="s">
        <v>629</v>
      </c>
      <c r="B312" s="2">
        <v>13.7398953808147</v>
      </c>
      <c r="C312" s="2">
        <v>101.168797121373</v>
      </c>
      <c r="D312" s="2" t="s">
        <v>630</v>
      </c>
      <c r="E312" s="9">
        <v>0</v>
      </c>
      <c r="F312" s="9">
        <v>0</v>
      </c>
      <c r="G312" s="9">
        <v>1</v>
      </c>
      <c r="H312" s="9">
        <v>0</v>
      </c>
      <c r="I312" s="9">
        <v>0</v>
      </c>
      <c r="J312" s="10">
        <v>0</v>
      </c>
      <c r="K312" s="10">
        <v>0</v>
      </c>
      <c r="L312" s="10">
        <v>0</v>
      </c>
      <c r="M312" s="10">
        <v>1</v>
      </c>
      <c r="N312" s="10">
        <v>0</v>
      </c>
      <c r="O312" s="10">
        <f t="shared" si="38"/>
        <v>5</v>
      </c>
      <c r="P312" s="11">
        <v>0</v>
      </c>
      <c r="Q312" s="11">
        <v>1</v>
      </c>
      <c r="R312" s="11">
        <v>0</v>
      </c>
      <c r="S312" s="11">
        <v>0</v>
      </c>
      <c r="T312" s="19">
        <v>2196</v>
      </c>
      <c r="U312" s="19">
        <v>856</v>
      </c>
      <c r="V312" s="16" t="s">
        <v>28</v>
      </c>
      <c r="W312" s="13">
        <f t="shared" si="41"/>
        <v>2.5654205607476634</v>
      </c>
      <c r="X312" s="16">
        <v>0.1</v>
      </c>
      <c r="Y312" s="16">
        <f t="shared" si="42"/>
        <v>100</v>
      </c>
      <c r="Z312" s="13">
        <f t="shared" si="43"/>
        <v>4.553734061930783E-2</v>
      </c>
    </row>
    <row r="313" spans="1:26">
      <c r="A313" s="2" t="s">
        <v>631</v>
      </c>
      <c r="B313" s="2">
        <v>13.630323119718</v>
      </c>
      <c r="C313" s="2">
        <v>101.078517162016</v>
      </c>
      <c r="D313" s="2" t="s">
        <v>632</v>
      </c>
      <c r="E313" s="9">
        <v>0</v>
      </c>
      <c r="F313" s="9">
        <v>0</v>
      </c>
      <c r="G313" s="9">
        <v>1</v>
      </c>
      <c r="H313" s="9">
        <v>0</v>
      </c>
      <c r="I313" s="9">
        <v>0</v>
      </c>
      <c r="J313" s="10">
        <v>0</v>
      </c>
      <c r="K313" s="10">
        <v>0</v>
      </c>
      <c r="L313" s="10">
        <v>0</v>
      </c>
      <c r="M313" s="10">
        <v>1</v>
      </c>
      <c r="N313" s="10">
        <v>0</v>
      </c>
      <c r="O313" s="10">
        <f t="shared" si="38"/>
        <v>5</v>
      </c>
      <c r="P313" s="11">
        <v>0</v>
      </c>
      <c r="Q313" s="11">
        <v>1</v>
      </c>
      <c r="R313" s="11">
        <v>0</v>
      </c>
      <c r="S313" s="11">
        <v>0</v>
      </c>
      <c r="T313" s="19">
        <v>2005</v>
      </c>
      <c r="U313" s="19">
        <v>800</v>
      </c>
      <c r="V313" s="16" t="s">
        <v>28</v>
      </c>
      <c r="W313" s="13">
        <f t="shared" si="41"/>
        <v>2.5062500000000001</v>
      </c>
      <c r="X313" s="16">
        <v>1.861</v>
      </c>
      <c r="Y313" s="16">
        <f t="shared" si="42"/>
        <v>1861</v>
      </c>
      <c r="Z313" s="13">
        <f t="shared" si="43"/>
        <v>0.92817955112219452</v>
      </c>
    </row>
    <row r="314" spans="1:26">
      <c r="A314" s="2" t="s">
        <v>633</v>
      </c>
      <c r="B314" s="2">
        <v>13.748013551269899</v>
      </c>
      <c r="C314" s="2">
        <v>101.142277478434</v>
      </c>
      <c r="D314" s="2" t="s">
        <v>634</v>
      </c>
      <c r="E314" s="9">
        <v>0</v>
      </c>
      <c r="F314" s="9">
        <v>0</v>
      </c>
      <c r="G314" s="9">
        <v>1</v>
      </c>
      <c r="H314" s="9">
        <v>0</v>
      </c>
      <c r="I314" s="9">
        <v>0</v>
      </c>
      <c r="J314" s="10">
        <v>0</v>
      </c>
      <c r="K314" s="10">
        <v>0</v>
      </c>
      <c r="L314" s="10">
        <v>0</v>
      </c>
      <c r="M314" s="10">
        <v>1</v>
      </c>
      <c r="N314" s="10">
        <v>0</v>
      </c>
      <c r="O314" s="10">
        <f t="shared" si="38"/>
        <v>5</v>
      </c>
      <c r="P314" s="11">
        <v>0</v>
      </c>
      <c r="Q314" s="11">
        <v>1</v>
      </c>
      <c r="R314" s="11">
        <v>0</v>
      </c>
      <c r="S314" s="11">
        <v>0</v>
      </c>
      <c r="T314" s="19">
        <v>3006</v>
      </c>
      <c r="U314" s="19">
        <v>927</v>
      </c>
      <c r="V314" s="16" t="s">
        <v>28</v>
      </c>
      <c r="W314" s="13">
        <f t="shared" si="41"/>
        <v>3.2427184466019416</v>
      </c>
      <c r="X314" s="16">
        <v>3.0688</v>
      </c>
      <c r="Y314" s="16">
        <f t="shared" si="42"/>
        <v>3068.8</v>
      </c>
      <c r="Z314" s="13">
        <f t="shared" si="43"/>
        <v>1.0208915502328677</v>
      </c>
    </row>
    <row r="315" spans="1:26">
      <c r="A315" s="2" t="s">
        <v>635</v>
      </c>
      <c r="B315" s="2">
        <v>13.965647229566599</v>
      </c>
      <c r="C315" s="2">
        <v>100.96354173896</v>
      </c>
      <c r="D315" s="2" t="s">
        <v>636</v>
      </c>
      <c r="E315" s="9">
        <v>0</v>
      </c>
      <c r="F315" s="9">
        <v>0</v>
      </c>
      <c r="G315" s="9">
        <v>1</v>
      </c>
      <c r="H315" s="9">
        <v>0</v>
      </c>
      <c r="I315" s="9">
        <v>0</v>
      </c>
      <c r="J315" s="10">
        <v>0</v>
      </c>
      <c r="K315" s="10">
        <v>0</v>
      </c>
      <c r="L315" s="10">
        <v>1</v>
      </c>
      <c r="M315" s="10">
        <v>0</v>
      </c>
      <c r="N315" s="10">
        <v>0</v>
      </c>
      <c r="O315" s="10">
        <f t="shared" si="38"/>
        <v>4</v>
      </c>
      <c r="P315" s="11">
        <v>1</v>
      </c>
      <c r="Q315" s="11">
        <v>0</v>
      </c>
      <c r="R315" s="11">
        <v>0</v>
      </c>
      <c r="S315" s="11">
        <v>0</v>
      </c>
      <c r="T315" s="19">
        <v>1612</v>
      </c>
      <c r="U315" s="19">
        <v>731</v>
      </c>
      <c r="V315" s="16">
        <v>111600</v>
      </c>
      <c r="W315" s="13">
        <f t="shared" si="41"/>
        <v>2.2051983584131327</v>
      </c>
      <c r="X315" s="16">
        <v>3</v>
      </c>
      <c r="Y315" s="16">
        <f t="shared" si="42"/>
        <v>3000</v>
      </c>
      <c r="Z315" s="13">
        <f t="shared" si="43"/>
        <v>1.8610421836228288</v>
      </c>
    </row>
    <row r="316" spans="1:26">
      <c r="A316" s="2" t="s">
        <v>637</v>
      </c>
      <c r="B316" s="2">
        <v>13.844638581417501</v>
      </c>
      <c r="C316" s="2">
        <v>101.024788483954</v>
      </c>
      <c r="D316" s="2" t="s">
        <v>638</v>
      </c>
      <c r="E316" s="9">
        <v>0</v>
      </c>
      <c r="F316" s="9">
        <v>0</v>
      </c>
      <c r="G316" s="9">
        <v>1</v>
      </c>
      <c r="H316" s="9">
        <v>0</v>
      </c>
      <c r="I316" s="9">
        <v>0</v>
      </c>
      <c r="J316" s="10">
        <v>0</v>
      </c>
      <c r="K316" s="10">
        <v>0</v>
      </c>
      <c r="L316" s="10">
        <v>0</v>
      </c>
      <c r="M316" s="10">
        <v>1</v>
      </c>
      <c r="N316" s="10">
        <v>0</v>
      </c>
      <c r="O316" s="10">
        <f t="shared" si="38"/>
        <v>5</v>
      </c>
      <c r="P316" s="11">
        <v>0</v>
      </c>
      <c r="Q316" s="11">
        <v>1</v>
      </c>
      <c r="R316" s="11">
        <v>0</v>
      </c>
      <c r="S316" s="11">
        <v>0</v>
      </c>
      <c r="T316" s="19">
        <v>8226</v>
      </c>
      <c r="U316" s="19">
        <v>2140</v>
      </c>
      <c r="V316" s="16" t="s">
        <v>28</v>
      </c>
      <c r="W316" s="13">
        <f t="shared" si="41"/>
        <v>3.8439252336448599</v>
      </c>
      <c r="X316" s="16">
        <v>3.87</v>
      </c>
      <c r="Y316" s="16">
        <f t="shared" si="42"/>
        <v>3870</v>
      </c>
      <c r="Z316" s="13">
        <f t="shared" si="43"/>
        <v>0.47045951859956237</v>
      </c>
    </row>
    <row r="317" spans="1:26">
      <c r="A317" s="2" t="s">
        <v>639</v>
      </c>
      <c r="B317" s="2">
        <v>13.6174445814676</v>
      </c>
      <c r="C317" s="2">
        <v>100.94588960482101</v>
      </c>
      <c r="D317" s="2" t="s">
        <v>640</v>
      </c>
      <c r="E317" s="9">
        <v>0</v>
      </c>
      <c r="F317" s="9">
        <v>0</v>
      </c>
      <c r="G317" s="9">
        <v>1</v>
      </c>
      <c r="H317" s="9">
        <v>0</v>
      </c>
      <c r="I317" s="9">
        <v>0</v>
      </c>
      <c r="J317" s="10">
        <v>0</v>
      </c>
      <c r="K317" s="10">
        <v>0</v>
      </c>
      <c r="L317" s="10">
        <v>0</v>
      </c>
      <c r="M317" s="10">
        <v>1</v>
      </c>
      <c r="N317" s="10">
        <v>0</v>
      </c>
      <c r="O317" s="10">
        <f t="shared" si="38"/>
        <v>5</v>
      </c>
      <c r="P317" s="11">
        <v>0</v>
      </c>
      <c r="Q317" s="11">
        <v>1</v>
      </c>
      <c r="R317" s="11">
        <v>0</v>
      </c>
      <c r="S317" s="11">
        <v>0</v>
      </c>
      <c r="T317" s="19">
        <v>3334</v>
      </c>
      <c r="U317" s="19">
        <v>2951</v>
      </c>
      <c r="V317" s="16" t="s">
        <v>28</v>
      </c>
      <c r="W317" s="13">
        <f t="shared" si="41"/>
        <v>1.1297865130464249</v>
      </c>
      <c r="X317" s="16">
        <v>12</v>
      </c>
      <c r="Y317" s="16">
        <f t="shared" si="42"/>
        <v>12000</v>
      </c>
      <c r="Z317" s="13">
        <f t="shared" si="43"/>
        <v>3.5992801439712059</v>
      </c>
    </row>
    <row r="318" spans="1:26">
      <c r="A318" s="2" t="s">
        <v>641</v>
      </c>
      <c r="B318" s="2">
        <v>13.7420387278995</v>
      </c>
      <c r="C318" s="2">
        <v>100.940998897448</v>
      </c>
      <c r="D318" s="2" t="s">
        <v>642</v>
      </c>
      <c r="E318" s="9">
        <v>0</v>
      </c>
      <c r="F318" s="9">
        <v>0</v>
      </c>
      <c r="G318" s="9">
        <v>1</v>
      </c>
      <c r="H318" s="9">
        <v>0</v>
      </c>
      <c r="I318" s="9">
        <v>0</v>
      </c>
      <c r="J318" s="10">
        <v>0</v>
      </c>
      <c r="K318" s="10">
        <v>0</v>
      </c>
      <c r="L318" s="10">
        <v>0</v>
      </c>
      <c r="M318" s="10">
        <v>1</v>
      </c>
      <c r="N318" s="10">
        <v>0</v>
      </c>
      <c r="O318" s="10">
        <f t="shared" si="38"/>
        <v>5</v>
      </c>
      <c r="P318" s="11">
        <v>0</v>
      </c>
      <c r="Q318" s="11">
        <v>1</v>
      </c>
      <c r="R318" s="11">
        <v>0</v>
      </c>
      <c r="S318" s="11">
        <v>0</v>
      </c>
      <c r="T318" s="19">
        <v>9048</v>
      </c>
      <c r="U318" s="19">
        <v>4003</v>
      </c>
      <c r="V318" s="16" t="s">
        <v>28</v>
      </c>
      <c r="W318" s="13">
        <f t="shared" si="41"/>
        <v>2.2603047714214339</v>
      </c>
      <c r="X318" s="16">
        <v>7.5</v>
      </c>
      <c r="Y318" s="16">
        <f t="shared" si="42"/>
        <v>7500</v>
      </c>
      <c r="Z318" s="13">
        <f t="shared" si="43"/>
        <v>0.82891246684350128</v>
      </c>
    </row>
    <row r="319" spans="1:26">
      <c r="A319" s="2" t="s">
        <v>643</v>
      </c>
      <c r="B319" s="2">
        <v>13.660823421730001</v>
      </c>
      <c r="C319" s="2">
        <v>101.160758903057</v>
      </c>
      <c r="D319" s="2" t="s">
        <v>644</v>
      </c>
      <c r="E319" s="9">
        <v>0</v>
      </c>
      <c r="F319" s="9">
        <v>0</v>
      </c>
      <c r="G319" s="9">
        <v>1</v>
      </c>
      <c r="H319" s="9">
        <v>0</v>
      </c>
      <c r="I319" s="9">
        <v>0</v>
      </c>
      <c r="J319" s="10">
        <v>0</v>
      </c>
      <c r="K319" s="10">
        <v>0</v>
      </c>
      <c r="L319" s="10">
        <v>0</v>
      </c>
      <c r="M319" s="10">
        <v>1</v>
      </c>
      <c r="N319" s="10">
        <v>0</v>
      </c>
      <c r="O319" s="10">
        <f t="shared" si="38"/>
        <v>5</v>
      </c>
      <c r="P319" s="11">
        <v>0</v>
      </c>
      <c r="Q319" s="11">
        <v>1</v>
      </c>
      <c r="R319" s="11">
        <v>0</v>
      </c>
      <c r="S319" s="11">
        <v>0</v>
      </c>
      <c r="T319" s="19">
        <v>5322</v>
      </c>
      <c r="U319" s="19">
        <v>1897</v>
      </c>
      <c r="V319" s="16">
        <v>97200</v>
      </c>
      <c r="W319" s="13">
        <f t="shared" si="41"/>
        <v>2.805482340537691</v>
      </c>
      <c r="X319" s="16">
        <v>0.3</v>
      </c>
      <c r="Y319" s="16">
        <f t="shared" si="42"/>
        <v>300</v>
      </c>
      <c r="Z319" s="13">
        <f t="shared" si="43"/>
        <v>5.6369785794813977E-2</v>
      </c>
    </row>
    <row r="320" spans="1:26">
      <c r="A320" s="2" t="s">
        <v>645</v>
      </c>
      <c r="B320" s="2">
        <v>13.732102876323699</v>
      </c>
      <c r="C320" s="2">
        <v>101.03840110944</v>
      </c>
      <c r="D320" s="2" t="s">
        <v>646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  <c r="J320" s="10">
        <v>0</v>
      </c>
      <c r="K320" s="10">
        <v>0</v>
      </c>
      <c r="L320" s="10">
        <v>0</v>
      </c>
      <c r="M320" s="10">
        <v>1</v>
      </c>
      <c r="N320" s="10">
        <v>0</v>
      </c>
      <c r="O320" s="10">
        <f t="shared" si="38"/>
        <v>5</v>
      </c>
      <c r="P320" s="11">
        <v>1</v>
      </c>
      <c r="Q320" s="11">
        <v>0</v>
      </c>
      <c r="R320" s="11">
        <v>0</v>
      </c>
      <c r="S320" s="11">
        <v>0</v>
      </c>
      <c r="T320" s="19">
        <v>6766</v>
      </c>
      <c r="U320" s="19">
        <v>3184</v>
      </c>
      <c r="V320" s="16">
        <v>103000</v>
      </c>
      <c r="W320" s="13">
        <f t="shared" si="41"/>
        <v>2.125</v>
      </c>
      <c r="X320" s="16">
        <v>3</v>
      </c>
      <c r="Y320" s="16">
        <f t="shared" si="42"/>
        <v>3000</v>
      </c>
      <c r="Z320" s="13">
        <f t="shared" si="43"/>
        <v>0.44339343777712092</v>
      </c>
    </row>
    <row r="321" spans="1:26">
      <c r="A321" s="2" t="s">
        <v>647</v>
      </c>
      <c r="B321" s="2">
        <v>13.6365511013296</v>
      </c>
      <c r="C321" s="2">
        <v>101.30090128302901</v>
      </c>
      <c r="D321" s="2" t="s">
        <v>648</v>
      </c>
      <c r="E321" s="9">
        <v>0</v>
      </c>
      <c r="F321" s="9">
        <v>0</v>
      </c>
      <c r="G321" s="9">
        <v>1</v>
      </c>
      <c r="H321" s="9">
        <v>0</v>
      </c>
      <c r="I321" s="9">
        <v>0</v>
      </c>
      <c r="J321" s="10">
        <v>0</v>
      </c>
      <c r="K321" s="10">
        <v>0</v>
      </c>
      <c r="L321" s="10">
        <v>1</v>
      </c>
      <c r="M321" s="10">
        <v>0</v>
      </c>
      <c r="N321" s="10">
        <v>0</v>
      </c>
      <c r="O321" s="10">
        <f t="shared" si="38"/>
        <v>4</v>
      </c>
      <c r="P321" s="11">
        <v>0</v>
      </c>
      <c r="Q321" s="11">
        <v>1</v>
      </c>
      <c r="R321" s="11">
        <v>0</v>
      </c>
      <c r="S321" s="11">
        <v>0</v>
      </c>
      <c r="T321" s="19">
        <v>6740</v>
      </c>
      <c r="U321" s="19">
        <v>3920</v>
      </c>
      <c r="V321" s="16" t="s">
        <v>28</v>
      </c>
      <c r="W321" s="13">
        <f t="shared" si="41"/>
        <v>1.7193877551020409</v>
      </c>
      <c r="X321" s="16">
        <v>11</v>
      </c>
      <c r="Y321" s="16">
        <f t="shared" si="42"/>
        <v>11000</v>
      </c>
      <c r="Z321" s="13">
        <f t="shared" si="43"/>
        <v>1.6320474777448071</v>
      </c>
    </row>
    <row r="322" spans="1:26">
      <c r="A322" s="2" t="s">
        <v>649</v>
      </c>
      <c r="B322" s="2">
        <v>13.7419558746947</v>
      </c>
      <c r="C322" s="2">
        <v>101.461071244393</v>
      </c>
      <c r="D322" s="2" t="s">
        <v>650</v>
      </c>
      <c r="E322" s="9">
        <v>0</v>
      </c>
      <c r="F322" s="9">
        <v>0</v>
      </c>
      <c r="G322" s="9">
        <v>1</v>
      </c>
      <c r="H322" s="9">
        <v>0</v>
      </c>
      <c r="I322" s="9">
        <v>0</v>
      </c>
      <c r="J322" s="10">
        <v>0</v>
      </c>
      <c r="K322" s="10">
        <v>0</v>
      </c>
      <c r="L322" s="10">
        <v>0</v>
      </c>
      <c r="M322" s="10">
        <v>1</v>
      </c>
      <c r="N322" s="10">
        <v>0</v>
      </c>
      <c r="O322" s="10">
        <f t="shared" ref="O322:O385" si="44">IF(N322=1,1,IF(J322=1,2,IF(K322=1,3,IF(L322=1,4,IF(M322=1,5,"NaN")))))</f>
        <v>5</v>
      </c>
      <c r="P322" s="11">
        <v>0</v>
      </c>
      <c r="Q322" s="11">
        <v>1</v>
      </c>
      <c r="R322" s="11">
        <v>0</v>
      </c>
      <c r="S322" s="11">
        <v>0</v>
      </c>
      <c r="T322" s="19">
        <v>12642</v>
      </c>
      <c r="U322" s="19">
        <v>5334</v>
      </c>
      <c r="V322" s="16">
        <v>126000</v>
      </c>
      <c r="W322" s="13">
        <f t="shared" si="41"/>
        <v>2.3700787401574801</v>
      </c>
      <c r="X322" s="16">
        <v>6</v>
      </c>
      <c r="Y322" s="16">
        <f t="shared" si="42"/>
        <v>6000</v>
      </c>
      <c r="Z322" s="13">
        <f t="shared" si="43"/>
        <v>0.47460844803037494</v>
      </c>
    </row>
    <row r="323" spans="1:26">
      <c r="A323" s="2" t="s">
        <v>651</v>
      </c>
      <c r="B323" s="2">
        <v>13.567258506106301</v>
      </c>
      <c r="C323" s="2">
        <v>101.452778320737</v>
      </c>
      <c r="D323" s="2" t="s">
        <v>652</v>
      </c>
      <c r="E323" s="9">
        <v>0</v>
      </c>
      <c r="F323" s="9">
        <v>0</v>
      </c>
      <c r="G323" s="9">
        <v>1</v>
      </c>
      <c r="H323" s="9">
        <v>0</v>
      </c>
      <c r="I323" s="9">
        <v>0</v>
      </c>
      <c r="J323" s="10">
        <v>0</v>
      </c>
      <c r="K323" s="10">
        <v>0</v>
      </c>
      <c r="L323" s="10">
        <v>0</v>
      </c>
      <c r="M323" s="10">
        <v>1</v>
      </c>
      <c r="N323" s="10">
        <v>0</v>
      </c>
      <c r="O323" s="10">
        <f t="shared" si="44"/>
        <v>5</v>
      </c>
      <c r="P323" s="11">
        <v>0</v>
      </c>
      <c r="Q323" s="11">
        <v>1</v>
      </c>
      <c r="R323" s="11">
        <v>0</v>
      </c>
      <c r="S323" s="11">
        <v>0</v>
      </c>
      <c r="T323" s="19">
        <v>10849</v>
      </c>
      <c r="U323" s="19">
        <v>4292</v>
      </c>
      <c r="V323" s="16" t="s">
        <v>28</v>
      </c>
      <c r="W323" s="13">
        <f t="shared" si="41"/>
        <v>2.5277260018639329</v>
      </c>
      <c r="X323" s="16" t="s">
        <v>28</v>
      </c>
      <c r="Y323" s="16" t="s">
        <v>28</v>
      </c>
      <c r="Z323" s="13" t="s">
        <v>28</v>
      </c>
    </row>
    <row r="324" spans="1:26">
      <c r="A324" s="2" t="s">
        <v>653</v>
      </c>
      <c r="B324" s="2">
        <v>13.568442672676101</v>
      </c>
      <c r="C324" s="2">
        <v>101.048487025056</v>
      </c>
      <c r="D324" s="2" t="s">
        <v>654</v>
      </c>
      <c r="E324" s="9">
        <v>0</v>
      </c>
      <c r="F324" s="9">
        <v>0</v>
      </c>
      <c r="G324" s="9">
        <v>1</v>
      </c>
      <c r="H324" s="9">
        <v>0</v>
      </c>
      <c r="I324" s="9">
        <v>0</v>
      </c>
      <c r="J324" s="10">
        <v>0</v>
      </c>
      <c r="K324" s="10">
        <v>0</v>
      </c>
      <c r="L324" s="10">
        <v>0</v>
      </c>
      <c r="M324" s="10">
        <v>1</v>
      </c>
      <c r="N324" s="10">
        <v>0</v>
      </c>
      <c r="O324" s="10">
        <f t="shared" si="44"/>
        <v>5</v>
      </c>
      <c r="P324" s="11">
        <v>0</v>
      </c>
      <c r="Q324" s="11">
        <v>1</v>
      </c>
      <c r="R324" s="11">
        <v>0</v>
      </c>
      <c r="S324" s="11">
        <v>0</v>
      </c>
      <c r="T324" s="19">
        <v>3264</v>
      </c>
      <c r="U324" s="19">
        <v>952</v>
      </c>
      <c r="V324" s="16">
        <v>5000</v>
      </c>
      <c r="W324" s="13">
        <f t="shared" si="41"/>
        <v>3.4285714285714284</v>
      </c>
      <c r="X324" s="16" t="s">
        <v>28</v>
      </c>
      <c r="Y324" s="16" t="s">
        <v>28</v>
      </c>
      <c r="Z324" s="13" t="s">
        <v>28</v>
      </c>
    </row>
    <row r="325" spans="1:26">
      <c r="A325" s="2" t="s">
        <v>655</v>
      </c>
      <c r="B325" s="2">
        <v>13.5879213153277</v>
      </c>
      <c r="C325" s="2">
        <v>101.28785103916201</v>
      </c>
      <c r="D325" s="2" t="s">
        <v>656</v>
      </c>
      <c r="E325" s="9">
        <v>0</v>
      </c>
      <c r="F325" s="9">
        <v>0</v>
      </c>
      <c r="G325" s="9">
        <v>1</v>
      </c>
      <c r="H325" s="9">
        <v>0</v>
      </c>
      <c r="I325" s="9">
        <v>0</v>
      </c>
      <c r="J325" s="10">
        <v>0</v>
      </c>
      <c r="K325" s="10">
        <v>0</v>
      </c>
      <c r="L325" s="10">
        <v>1</v>
      </c>
      <c r="M325" s="10">
        <v>0</v>
      </c>
      <c r="N325" s="10">
        <v>0</v>
      </c>
      <c r="O325" s="10">
        <f t="shared" si="44"/>
        <v>4</v>
      </c>
      <c r="P325" s="11">
        <v>1</v>
      </c>
      <c r="Q325" s="11">
        <v>1</v>
      </c>
      <c r="R325" s="11">
        <v>0</v>
      </c>
      <c r="S325" s="11">
        <v>0</v>
      </c>
      <c r="T325" s="19">
        <v>5302</v>
      </c>
      <c r="U325" s="19">
        <v>1750</v>
      </c>
      <c r="V325" s="16" t="s">
        <v>28</v>
      </c>
      <c r="W325" s="13">
        <f t="shared" si="41"/>
        <v>3.0297142857142858</v>
      </c>
      <c r="X325" s="16">
        <v>8</v>
      </c>
      <c r="Y325" s="16">
        <f t="shared" ref="Y325:Y348" si="45">1000*X325</f>
        <v>8000</v>
      </c>
      <c r="Z325" s="16" t="s">
        <v>28</v>
      </c>
    </row>
    <row r="326" spans="1:26">
      <c r="A326" s="2" t="s">
        <v>657</v>
      </c>
      <c r="B326" s="2">
        <v>13.8714360768696</v>
      </c>
      <c r="C326" s="2">
        <v>101.140917971365</v>
      </c>
      <c r="D326" s="2" t="s">
        <v>658</v>
      </c>
      <c r="E326" s="9">
        <v>0</v>
      </c>
      <c r="F326" s="9">
        <v>0</v>
      </c>
      <c r="G326" s="9">
        <v>1</v>
      </c>
      <c r="H326" s="9">
        <v>0</v>
      </c>
      <c r="I326" s="9">
        <v>0</v>
      </c>
      <c r="J326" s="10">
        <v>0</v>
      </c>
      <c r="K326" s="10">
        <v>0</v>
      </c>
      <c r="L326" s="10">
        <v>1</v>
      </c>
      <c r="M326" s="10">
        <v>0</v>
      </c>
      <c r="N326" s="10">
        <v>0</v>
      </c>
      <c r="O326" s="10">
        <f t="shared" si="44"/>
        <v>4</v>
      </c>
      <c r="P326" s="11">
        <v>0</v>
      </c>
      <c r="Q326" s="11">
        <v>1</v>
      </c>
      <c r="R326" s="11">
        <v>0</v>
      </c>
      <c r="S326" s="11">
        <v>0</v>
      </c>
      <c r="T326" s="19">
        <v>2087</v>
      </c>
      <c r="U326" s="19">
        <v>784</v>
      </c>
      <c r="V326" s="16">
        <v>100000</v>
      </c>
      <c r="W326" s="13">
        <f t="shared" si="41"/>
        <v>2.6619897959183674</v>
      </c>
      <c r="X326" s="16">
        <v>1.2</v>
      </c>
      <c r="Y326" s="16">
        <f t="shared" si="45"/>
        <v>1200</v>
      </c>
      <c r="Z326" s="16" t="s">
        <v>28</v>
      </c>
    </row>
    <row r="327" spans="1:26">
      <c r="A327" s="2" t="s">
        <v>659</v>
      </c>
      <c r="B327" s="2">
        <v>13.599550204877501</v>
      </c>
      <c r="C327" s="2">
        <v>101.079259508422</v>
      </c>
      <c r="D327" s="2" t="s">
        <v>660</v>
      </c>
      <c r="E327" s="9">
        <v>0</v>
      </c>
      <c r="F327" s="9">
        <v>0</v>
      </c>
      <c r="G327" s="9">
        <v>1</v>
      </c>
      <c r="H327" s="9">
        <v>0</v>
      </c>
      <c r="I327" s="9">
        <v>0</v>
      </c>
      <c r="J327" s="10">
        <v>0</v>
      </c>
      <c r="K327" s="10">
        <v>0</v>
      </c>
      <c r="L327" s="10">
        <v>1</v>
      </c>
      <c r="M327" s="10">
        <v>0</v>
      </c>
      <c r="N327" s="10">
        <v>0</v>
      </c>
      <c r="O327" s="10">
        <f t="shared" si="44"/>
        <v>4</v>
      </c>
      <c r="P327" s="11">
        <v>1</v>
      </c>
      <c r="Q327" s="11">
        <v>1</v>
      </c>
      <c r="R327" s="11">
        <v>0</v>
      </c>
      <c r="S327" s="11">
        <v>0</v>
      </c>
      <c r="T327" s="19">
        <v>2837</v>
      </c>
      <c r="U327" s="19">
        <v>1414</v>
      </c>
      <c r="V327" s="16" t="s">
        <v>28</v>
      </c>
      <c r="W327" s="13">
        <f t="shared" si="41"/>
        <v>2.0063649222065063</v>
      </c>
      <c r="X327" s="16">
        <v>2.4</v>
      </c>
      <c r="Y327" s="16">
        <f t="shared" si="45"/>
        <v>2400</v>
      </c>
      <c r="Z327" s="16" t="s">
        <v>28</v>
      </c>
    </row>
    <row r="328" spans="1:26">
      <c r="A328" s="2" t="s">
        <v>661</v>
      </c>
      <c r="B328" s="2">
        <v>13.6613736906429</v>
      </c>
      <c r="C328" s="2">
        <v>100.956479860009</v>
      </c>
      <c r="D328" s="2" t="s">
        <v>662</v>
      </c>
      <c r="E328" s="9">
        <v>0</v>
      </c>
      <c r="F328" s="9">
        <v>0</v>
      </c>
      <c r="G328" s="9">
        <v>1</v>
      </c>
      <c r="H328" s="9">
        <v>0</v>
      </c>
      <c r="I328" s="9">
        <v>0</v>
      </c>
      <c r="J328" s="10">
        <v>0</v>
      </c>
      <c r="K328" s="10">
        <v>0</v>
      </c>
      <c r="L328" s="10">
        <v>1</v>
      </c>
      <c r="M328" s="10">
        <v>0</v>
      </c>
      <c r="N328" s="10">
        <v>0</v>
      </c>
      <c r="O328" s="10">
        <f t="shared" si="44"/>
        <v>4</v>
      </c>
      <c r="P328" s="11">
        <v>0</v>
      </c>
      <c r="Q328" s="11">
        <v>1</v>
      </c>
      <c r="R328" s="11">
        <v>0</v>
      </c>
      <c r="S328" s="11">
        <v>0</v>
      </c>
      <c r="T328" s="19">
        <v>4341</v>
      </c>
      <c r="U328" s="19">
        <v>1238</v>
      </c>
      <c r="V328" s="16" t="s">
        <v>28</v>
      </c>
      <c r="W328" s="13">
        <f t="shared" si="41"/>
        <v>3.5064620355411953</v>
      </c>
      <c r="X328" s="16">
        <v>4</v>
      </c>
      <c r="Y328" s="16">
        <f t="shared" si="45"/>
        <v>4000</v>
      </c>
      <c r="Z328" s="16" t="s">
        <v>28</v>
      </c>
    </row>
    <row r="329" spans="1:26">
      <c r="A329" s="2" t="s">
        <v>663</v>
      </c>
      <c r="B329" s="2">
        <v>13.823279343905099</v>
      </c>
      <c r="C329" s="2">
        <v>100.939406844986</v>
      </c>
      <c r="D329" s="2" t="s">
        <v>664</v>
      </c>
      <c r="E329" s="9">
        <v>0</v>
      </c>
      <c r="F329" s="9">
        <v>0</v>
      </c>
      <c r="G329" s="9">
        <v>1</v>
      </c>
      <c r="H329" s="9">
        <v>0</v>
      </c>
      <c r="I329" s="9">
        <v>0</v>
      </c>
      <c r="J329" s="10">
        <v>0</v>
      </c>
      <c r="K329" s="10">
        <v>0</v>
      </c>
      <c r="L329" s="10">
        <v>0</v>
      </c>
      <c r="M329" s="10">
        <v>1</v>
      </c>
      <c r="N329" s="10">
        <v>0</v>
      </c>
      <c r="O329" s="10">
        <f t="shared" si="44"/>
        <v>5</v>
      </c>
      <c r="P329" s="11">
        <v>0</v>
      </c>
      <c r="Q329" s="11">
        <v>1</v>
      </c>
      <c r="R329" s="11">
        <v>0</v>
      </c>
      <c r="S329" s="11">
        <v>0</v>
      </c>
      <c r="T329" s="19">
        <v>8609</v>
      </c>
      <c r="U329" s="19">
        <v>3495</v>
      </c>
      <c r="V329" s="16">
        <v>100000</v>
      </c>
      <c r="W329" s="13">
        <f t="shared" si="41"/>
        <v>2.4632331902718168</v>
      </c>
      <c r="X329" s="16">
        <v>10</v>
      </c>
      <c r="Y329" s="16">
        <f t="shared" si="45"/>
        <v>10000</v>
      </c>
      <c r="Z329" s="16" t="s">
        <v>28</v>
      </c>
    </row>
    <row r="330" spans="1:26">
      <c r="A330" s="2" t="s">
        <v>665</v>
      </c>
      <c r="B330" s="2">
        <v>13.660141744028</v>
      </c>
      <c r="C330" s="2">
        <v>101.44863932865999</v>
      </c>
      <c r="D330" s="2" t="s">
        <v>666</v>
      </c>
      <c r="E330" s="9">
        <v>0</v>
      </c>
      <c r="F330" s="9">
        <v>0</v>
      </c>
      <c r="G330" s="9">
        <v>1</v>
      </c>
      <c r="H330" s="9">
        <v>0</v>
      </c>
      <c r="I330" s="9">
        <v>0</v>
      </c>
      <c r="J330" s="10">
        <v>0</v>
      </c>
      <c r="K330" s="10">
        <v>0</v>
      </c>
      <c r="L330" s="10">
        <v>1</v>
      </c>
      <c r="M330" s="10">
        <v>0</v>
      </c>
      <c r="N330" s="10">
        <v>0</v>
      </c>
      <c r="O330" s="10">
        <f t="shared" si="44"/>
        <v>4</v>
      </c>
      <c r="P330" s="11">
        <v>0</v>
      </c>
      <c r="Q330" s="11">
        <v>1</v>
      </c>
      <c r="R330" s="11">
        <v>0</v>
      </c>
      <c r="S330" s="11">
        <v>0</v>
      </c>
      <c r="T330" s="19">
        <v>4235</v>
      </c>
      <c r="U330" s="19">
        <v>2147</v>
      </c>
      <c r="V330" s="16" t="s">
        <v>28</v>
      </c>
      <c r="W330" s="13">
        <f t="shared" si="41"/>
        <v>1.9725197950628783</v>
      </c>
      <c r="X330" s="16">
        <v>5</v>
      </c>
      <c r="Y330" s="16">
        <f t="shared" si="45"/>
        <v>5000</v>
      </c>
      <c r="Z330" s="16" t="s">
        <v>28</v>
      </c>
    </row>
    <row r="331" spans="1:26">
      <c r="A331" s="2" t="s">
        <v>667</v>
      </c>
      <c r="B331" s="2">
        <v>13.770207571646401</v>
      </c>
      <c r="C331" s="2">
        <v>100.987517344103</v>
      </c>
      <c r="D331" s="2" t="s">
        <v>668</v>
      </c>
      <c r="E331" s="9">
        <v>0</v>
      </c>
      <c r="F331" s="9">
        <v>0</v>
      </c>
      <c r="G331" s="9">
        <v>1</v>
      </c>
      <c r="H331" s="9">
        <v>0</v>
      </c>
      <c r="I331" s="9">
        <v>0</v>
      </c>
      <c r="J331" s="10">
        <v>0</v>
      </c>
      <c r="K331" s="10">
        <v>0</v>
      </c>
      <c r="L331" s="10">
        <v>1</v>
      </c>
      <c r="M331" s="10">
        <v>0</v>
      </c>
      <c r="N331" s="10">
        <v>0</v>
      </c>
      <c r="O331" s="10">
        <f t="shared" si="44"/>
        <v>4</v>
      </c>
      <c r="P331" s="11">
        <v>0</v>
      </c>
      <c r="Q331" s="11">
        <v>1</v>
      </c>
      <c r="R331" s="11">
        <v>0</v>
      </c>
      <c r="S331" s="11">
        <v>0</v>
      </c>
      <c r="T331" s="19">
        <v>1484</v>
      </c>
      <c r="U331" s="19">
        <v>495</v>
      </c>
      <c r="V331" s="16" t="s">
        <v>28</v>
      </c>
      <c r="W331" s="13">
        <f t="shared" si="41"/>
        <v>2.9979797979797982</v>
      </c>
      <c r="X331" s="16">
        <v>1.8</v>
      </c>
      <c r="Y331" s="16">
        <f t="shared" si="45"/>
        <v>1800</v>
      </c>
      <c r="Z331" s="16" t="s">
        <v>28</v>
      </c>
    </row>
    <row r="332" spans="1:26">
      <c r="A332" s="2" t="s">
        <v>669</v>
      </c>
      <c r="B332" s="2">
        <v>13.665308814218101</v>
      </c>
      <c r="C332" s="2">
        <v>101.11249430242</v>
      </c>
      <c r="D332" s="2" t="s">
        <v>670</v>
      </c>
      <c r="E332" s="9">
        <v>0</v>
      </c>
      <c r="F332" s="9">
        <v>0</v>
      </c>
      <c r="G332" s="9">
        <v>1</v>
      </c>
      <c r="H332" s="9">
        <v>0</v>
      </c>
      <c r="I332" s="9">
        <v>0</v>
      </c>
      <c r="J332" s="10">
        <v>0</v>
      </c>
      <c r="K332" s="10">
        <v>0</v>
      </c>
      <c r="L332" s="10">
        <v>0</v>
      </c>
      <c r="M332" s="10">
        <v>1</v>
      </c>
      <c r="N332" s="10">
        <v>0</v>
      </c>
      <c r="O332" s="10">
        <f t="shared" si="44"/>
        <v>5</v>
      </c>
      <c r="P332" s="11">
        <v>0</v>
      </c>
      <c r="Q332" s="11">
        <v>1</v>
      </c>
      <c r="R332" s="11">
        <v>0</v>
      </c>
      <c r="S332" s="11">
        <v>0</v>
      </c>
      <c r="T332" s="19">
        <v>5002</v>
      </c>
      <c r="U332" s="19">
        <v>2249</v>
      </c>
      <c r="V332" s="16" t="s">
        <v>28</v>
      </c>
      <c r="W332" s="13">
        <f t="shared" si="41"/>
        <v>2.2240995998221433</v>
      </c>
      <c r="X332" s="16">
        <v>8</v>
      </c>
      <c r="Y332" s="16">
        <f t="shared" si="45"/>
        <v>8000</v>
      </c>
      <c r="Z332" s="16" t="s">
        <v>28</v>
      </c>
    </row>
    <row r="333" spans="1:26">
      <c r="A333" s="2" t="s">
        <v>671</v>
      </c>
      <c r="B333" s="2">
        <v>12.812285513029</v>
      </c>
      <c r="C333" s="2">
        <v>101.316291686429</v>
      </c>
      <c r="D333" s="2" t="s">
        <v>672</v>
      </c>
      <c r="E333" s="9">
        <v>0</v>
      </c>
      <c r="F333" s="9">
        <v>0</v>
      </c>
      <c r="G333" s="9">
        <v>1</v>
      </c>
      <c r="H333" s="9">
        <v>0</v>
      </c>
      <c r="I333" s="9">
        <v>0</v>
      </c>
      <c r="J333" s="10">
        <v>0</v>
      </c>
      <c r="K333" s="10">
        <v>0</v>
      </c>
      <c r="L333" s="10">
        <v>0</v>
      </c>
      <c r="M333" s="10">
        <v>1</v>
      </c>
      <c r="N333" s="10">
        <v>0</v>
      </c>
      <c r="O333" s="10">
        <f t="shared" si="44"/>
        <v>5</v>
      </c>
      <c r="P333" s="11">
        <v>0</v>
      </c>
      <c r="Q333" s="11">
        <v>1</v>
      </c>
      <c r="R333" s="11">
        <v>0</v>
      </c>
      <c r="S333" s="11">
        <v>0</v>
      </c>
      <c r="T333" s="19">
        <v>10782</v>
      </c>
      <c r="U333" s="19">
        <v>4603</v>
      </c>
      <c r="V333" s="16" t="s">
        <v>28</v>
      </c>
      <c r="W333" s="13">
        <f t="shared" si="41"/>
        <v>2.3423854008255485</v>
      </c>
      <c r="X333" s="16">
        <v>5.5</v>
      </c>
      <c r="Y333" s="16">
        <f t="shared" si="45"/>
        <v>5500</v>
      </c>
      <c r="Z333" s="13">
        <f t="shared" ref="Z333:Z348" si="46">Y333/T333</f>
        <v>0.51010944166202932</v>
      </c>
    </row>
    <row r="334" spans="1:26">
      <c r="A334" s="2" t="s">
        <v>673</v>
      </c>
      <c r="B334" s="2">
        <v>13.0577867879637</v>
      </c>
      <c r="C334" s="2">
        <v>101.197727460007</v>
      </c>
      <c r="D334" s="2" t="s">
        <v>674</v>
      </c>
      <c r="E334" s="9">
        <v>0</v>
      </c>
      <c r="F334" s="9">
        <v>0</v>
      </c>
      <c r="G334" s="9">
        <v>1</v>
      </c>
      <c r="H334" s="9">
        <v>0</v>
      </c>
      <c r="I334" s="9">
        <v>0</v>
      </c>
      <c r="J334" s="10">
        <v>0</v>
      </c>
      <c r="K334" s="10">
        <v>0</v>
      </c>
      <c r="L334" s="10">
        <v>1</v>
      </c>
      <c r="M334" s="10">
        <v>0</v>
      </c>
      <c r="N334" s="10">
        <v>0</v>
      </c>
      <c r="O334" s="10">
        <f t="shared" si="44"/>
        <v>4</v>
      </c>
      <c r="P334" s="11">
        <v>1</v>
      </c>
      <c r="Q334" s="11">
        <v>0</v>
      </c>
      <c r="R334" s="11">
        <v>0</v>
      </c>
      <c r="S334" s="11">
        <v>0</v>
      </c>
      <c r="T334" s="19">
        <v>695</v>
      </c>
      <c r="U334" s="19">
        <v>502</v>
      </c>
      <c r="V334" s="16">
        <v>102000</v>
      </c>
      <c r="W334" s="13">
        <f t="shared" si="41"/>
        <v>1.3844621513944224</v>
      </c>
      <c r="X334" s="16">
        <v>1.42</v>
      </c>
      <c r="Y334" s="16">
        <f t="shared" si="45"/>
        <v>1420</v>
      </c>
      <c r="Z334" s="13">
        <f t="shared" si="46"/>
        <v>2.0431654676258995</v>
      </c>
    </row>
    <row r="335" spans="1:26">
      <c r="A335" s="2" t="s">
        <v>675</v>
      </c>
      <c r="B335" s="2">
        <v>12.6994082548836</v>
      </c>
      <c r="C335" s="2">
        <v>101.292588069171</v>
      </c>
      <c r="D335" s="2" t="s">
        <v>676</v>
      </c>
      <c r="E335" s="9">
        <v>0</v>
      </c>
      <c r="F335" s="9">
        <v>0</v>
      </c>
      <c r="G335" s="9">
        <v>1</v>
      </c>
      <c r="H335" s="9">
        <v>0</v>
      </c>
      <c r="I335" s="9">
        <v>0</v>
      </c>
      <c r="J335" s="10">
        <v>0</v>
      </c>
      <c r="K335" s="10">
        <v>0</v>
      </c>
      <c r="L335" s="10">
        <v>1</v>
      </c>
      <c r="M335" s="10">
        <v>0</v>
      </c>
      <c r="N335" s="10">
        <v>0</v>
      </c>
      <c r="O335" s="10">
        <f t="shared" si="44"/>
        <v>4</v>
      </c>
      <c r="P335" s="11">
        <v>1</v>
      </c>
      <c r="Q335" s="11">
        <v>0</v>
      </c>
      <c r="R335" s="11">
        <v>0</v>
      </c>
      <c r="S335" s="11">
        <v>1</v>
      </c>
      <c r="T335" s="19">
        <v>23683</v>
      </c>
      <c r="U335" s="19">
        <v>10000</v>
      </c>
      <c r="V335" s="16" t="s">
        <v>28</v>
      </c>
      <c r="W335" s="13">
        <f t="shared" si="41"/>
        <v>2.3683000000000001</v>
      </c>
      <c r="X335" s="16">
        <v>40</v>
      </c>
      <c r="Y335" s="16">
        <f t="shared" si="45"/>
        <v>40000</v>
      </c>
      <c r="Z335" s="13">
        <f t="shared" si="46"/>
        <v>1.6889752142887302</v>
      </c>
    </row>
    <row r="336" spans="1:26">
      <c r="A336" s="2" t="s">
        <v>677</v>
      </c>
      <c r="B336" s="2">
        <v>12.7089782421368</v>
      </c>
      <c r="C336" s="2">
        <v>101.271788950285</v>
      </c>
      <c r="D336" s="2" t="s">
        <v>678</v>
      </c>
      <c r="E336" s="9">
        <v>0</v>
      </c>
      <c r="F336" s="9">
        <v>0</v>
      </c>
      <c r="G336" s="9">
        <v>1</v>
      </c>
      <c r="H336" s="9">
        <v>0</v>
      </c>
      <c r="I336" s="9">
        <v>0</v>
      </c>
      <c r="J336" s="10">
        <v>0</v>
      </c>
      <c r="K336" s="10">
        <v>0</v>
      </c>
      <c r="L336" s="10">
        <v>1</v>
      </c>
      <c r="M336" s="10">
        <v>0</v>
      </c>
      <c r="N336" s="10">
        <v>0</v>
      </c>
      <c r="O336" s="10">
        <f t="shared" si="44"/>
        <v>4</v>
      </c>
      <c r="P336" s="11">
        <v>0</v>
      </c>
      <c r="Q336" s="11">
        <v>1</v>
      </c>
      <c r="R336" s="11">
        <v>0</v>
      </c>
      <c r="S336" s="11">
        <v>0</v>
      </c>
      <c r="T336" s="19">
        <v>6074</v>
      </c>
      <c r="U336" s="19">
        <v>5825</v>
      </c>
      <c r="V336" s="16">
        <v>150000</v>
      </c>
      <c r="W336" s="13">
        <f t="shared" si="41"/>
        <v>1.0427467811158799</v>
      </c>
      <c r="X336" s="16">
        <v>8.5</v>
      </c>
      <c r="Y336" s="16">
        <f t="shared" si="45"/>
        <v>8500</v>
      </c>
      <c r="Z336" s="13">
        <f t="shared" si="46"/>
        <v>1.399407309845242</v>
      </c>
    </row>
    <row r="337" spans="1:26">
      <c r="A337" s="2" t="s">
        <v>679</v>
      </c>
      <c r="B337" s="2">
        <v>12.756589196273801</v>
      </c>
      <c r="C337" s="2">
        <v>101.01593245942399</v>
      </c>
      <c r="D337" s="2" t="s">
        <v>680</v>
      </c>
      <c r="E337" s="9">
        <v>0</v>
      </c>
      <c r="F337" s="9">
        <v>0</v>
      </c>
      <c r="G337" s="9">
        <v>1</v>
      </c>
      <c r="H337" s="9">
        <v>0</v>
      </c>
      <c r="I337" s="9">
        <v>0</v>
      </c>
      <c r="J337" s="10">
        <v>0</v>
      </c>
      <c r="K337" s="10">
        <v>0</v>
      </c>
      <c r="L337" s="10">
        <v>1</v>
      </c>
      <c r="M337" s="10">
        <v>0</v>
      </c>
      <c r="N337" s="10">
        <v>0</v>
      </c>
      <c r="O337" s="10">
        <f t="shared" si="44"/>
        <v>4</v>
      </c>
      <c r="P337" s="11">
        <v>0</v>
      </c>
      <c r="Q337" s="11">
        <v>1</v>
      </c>
      <c r="R337" s="11">
        <v>0</v>
      </c>
      <c r="S337" s="11">
        <v>0</v>
      </c>
      <c r="T337" s="19">
        <v>11222</v>
      </c>
      <c r="U337" s="19">
        <v>5957</v>
      </c>
      <c r="V337" s="16">
        <v>117757.27</v>
      </c>
      <c r="W337" s="13">
        <f t="shared" si="41"/>
        <v>1.8838341447037099</v>
      </c>
      <c r="X337" s="16">
        <v>10.44</v>
      </c>
      <c r="Y337" s="16">
        <f t="shared" si="45"/>
        <v>10440</v>
      </c>
      <c r="Z337" s="13">
        <f t="shared" si="46"/>
        <v>0.93031545179112463</v>
      </c>
    </row>
    <row r="338" spans="1:26">
      <c r="A338" s="2" t="s">
        <v>681</v>
      </c>
      <c r="B338" s="2">
        <v>12.706063744312701</v>
      </c>
      <c r="C338" s="2">
        <v>101.24090024098599</v>
      </c>
      <c r="D338" s="2" t="s">
        <v>682</v>
      </c>
      <c r="E338" s="9">
        <v>0</v>
      </c>
      <c r="F338" s="9">
        <v>0</v>
      </c>
      <c r="G338" s="9">
        <v>1</v>
      </c>
      <c r="H338" s="9">
        <v>0</v>
      </c>
      <c r="I338" s="9">
        <v>0</v>
      </c>
      <c r="J338" s="10">
        <v>0</v>
      </c>
      <c r="K338" s="10">
        <v>0</v>
      </c>
      <c r="L338" s="10">
        <v>1</v>
      </c>
      <c r="M338" s="10">
        <v>0</v>
      </c>
      <c r="N338" s="10">
        <v>0</v>
      </c>
      <c r="O338" s="10">
        <f t="shared" si="44"/>
        <v>4</v>
      </c>
      <c r="P338" s="11">
        <v>0</v>
      </c>
      <c r="Q338" s="11">
        <v>1</v>
      </c>
      <c r="R338" s="11">
        <v>0</v>
      </c>
      <c r="S338" s="11">
        <v>0</v>
      </c>
      <c r="T338" s="19">
        <v>24924</v>
      </c>
      <c r="U338" s="19">
        <v>16869</v>
      </c>
      <c r="V338" s="16">
        <v>168498.68</v>
      </c>
      <c r="W338" s="13">
        <f t="shared" si="41"/>
        <v>1.4775031122176774</v>
      </c>
      <c r="X338" s="16">
        <v>11.504020000000001</v>
      </c>
      <c r="Y338" s="16">
        <f t="shared" si="45"/>
        <v>11504.02</v>
      </c>
      <c r="Z338" s="13">
        <f t="shared" si="46"/>
        <v>0.46156395442144121</v>
      </c>
    </row>
    <row r="339" spans="1:26">
      <c r="A339" s="2" t="s">
        <v>683</v>
      </c>
      <c r="B339" s="2">
        <v>12.783151682275699</v>
      </c>
      <c r="C339" s="2">
        <v>101.797012599198</v>
      </c>
      <c r="D339" s="2" t="s">
        <v>684</v>
      </c>
      <c r="E339" s="9">
        <v>0</v>
      </c>
      <c r="F339" s="9">
        <v>0</v>
      </c>
      <c r="G339" s="9">
        <v>1</v>
      </c>
      <c r="H339" s="9">
        <v>0</v>
      </c>
      <c r="I339" s="9">
        <v>0</v>
      </c>
      <c r="J339" s="10">
        <v>0</v>
      </c>
      <c r="K339" s="10">
        <v>0</v>
      </c>
      <c r="L339" s="10">
        <v>1</v>
      </c>
      <c r="M339" s="10">
        <v>0</v>
      </c>
      <c r="N339" s="10">
        <v>0</v>
      </c>
      <c r="O339" s="10">
        <f t="shared" si="44"/>
        <v>4</v>
      </c>
      <c r="P339" s="11">
        <v>1</v>
      </c>
      <c r="Q339" s="11">
        <v>1</v>
      </c>
      <c r="R339" s="11">
        <v>0</v>
      </c>
      <c r="S339" s="11">
        <v>0</v>
      </c>
      <c r="T339" s="19">
        <v>4922</v>
      </c>
      <c r="U339" s="19">
        <v>1831</v>
      </c>
      <c r="V339" s="16" t="s">
        <v>28</v>
      </c>
      <c r="W339" s="13">
        <f t="shared" si="41"/>
        <v>2.6881485527034408</v>
      </c>
      <c r="X339" s="16">
        <v>5</v>
      </c>
      <c r="Y339" s="16">
        <f t="shared" si="45"/>
        <v>5000</v>
      </c>
      <c r="Z339" s="13">
        <f t="shared" si="46"/>
        <v>1.0158472165786265</v>
      </c>
    </row>
    <row r="340" spans="1:26">
      <c r="A340" s="2" t="s">
        <v>685</v>
      </c>
      <c r="B340" s="2">
        <v>12.769270460318401</v>
      </c>
      <c r="C340" s="2">
        <v>101.01927582273601</v>
      </c>
      <c r="D340" s="2" t="s">
        <v>680</v>
      </c>
      <c r="E340" s="9">
        <v>0</v>
      </c>
      <c r="F340" s="9">
        <v>0</v>
      </c>
      <c r="G340" s="9">
        <v>1</v>
      </c>
      <c r="H340" s="9">
        <v>0</v>
      </c>
      <c r="I340" s="9">
        <v>0</v>
      </c>
      <c r="J340" s="10">
        <v>0</v>
      </c>
      <c r="K340" s="10">
        <v>0</v>
      </c>
      <c r="L340" s="10">
        <v>0</v>
      </c>
      <c r="M340" s="10">
        <v>1</v>
      </c>
      <c r="N340" s="10">
        <v>0</v>
      </c>
      <c r="O340" s="10">
        <f t="shared" si="44"/>
        <v>5</v>
      </c>
      <c r="P340" s="11">
        <v>0</v>
      </c>
      <c r="Q340" s="11">
        <v>1</v>
      </c>
      <c r="R340" s="11">
        <v>0</v>
      </c>
      <c r="S340" s="11">
        <v>0</v>
      </c>
      <c r="T340" s="19">
        <v>10583</v>
      </c>
      <c r="U340" s="19">
        <v>4192</v>
      </c>
      <c r="V340" s="16">
        <v>75000</v>
      </c>
      <c r="W340" s="13">
        <f t="shared" si="41"/>
        <v>2.5245706106870229</v>
      </c>
      <c r="X340" s="16">
        <v>5.625</v>
      </c>
      <c r="Y340" s="16">
        <f t="shared" si="45"/>
        <v>5625</v>
      </c>
      <c r="Z340" s="13">
        <f t="shared" si="46"/>
        <v>0.53151280355286779</v>
      </c>
    </row>
    <row r="341" spans="1:26">
      <c r="A341" s="2" t="s">
        <v>686</v>
      </c>
      <c r="B341" s="2">
        <v>12.9696203409292</v>
      </c>
      <c r="C341" s="2">
        <v>101.20359002567</v>
      </c>
      <c r="D341" s="2" t="s">
        <v>687</v>
      </c>
      <c r="E341" s="9">
        <v>0</v>
      </c>
      <c r="F341" s="9">
        <v>0</v>
      </c>
      <c r="G341" s="9">
        <v>1</v>
      </c>
      <c r="H341" s="9">
        <v>0</v>
      </c>
      <c r="I341" s="9">
        <v>0</v>
      </c>
      <c r="J341" s="10">
        <v>0</v>
      </c>
      <c r="K341" s="10">
        <v>0</v>
      </c>
      <c r="L341" s="10">
        <v>0</v>
      </c>
      <c r="M341" s="10">
        <v>1</v>
      </c>
      <c r="N341" s="10">
        <v>0</v>
      </c>
      <c r="O341" s="10">
        <f t="shared" si="44"/>
        <v>5</v>
      </c>
      <c r="P341" s="11">
        <v>0</v>
      </c>
      <c r="Q341" s="11">
        <v>1</v>
      </c>
      <c r="R341" s="11">
        <v>0</v>
      </c>
      <c r="S341" s="11">
        <v>1</v>
      </c>
      <c r="T341" s="19">
        <v>17438</v>
      </c>
      <c r="U341" s="19">
        <v>24011</v>
      </c>
      <c r="V341" s="16" t="s">
        <v>28</v>
      </c>
      <c r="W341" s="13">
        <f t="shared" si="41"/>
        <v>0.72625046853525466</v>
      </c>
      <c r="X341" s="16">
        <v>68</v>
      </c>
      <c r="Y341" s="16">
        <f t="shared" si="45"/>
        <v>68000</v>
      </c>
      <c r="Z341" s="13">
        <f t="shared" si="46"/>
        <v>3.8995297625874525</v>
      </c>
    </row>
    <row r="342" spans="1:26">
      <c r="A342" s="2" t="s">
        <v>688</v>
      </c>
      <c r="B342" s="2">
        <v>12.6766968113527</v>
      </c>
      <c r="C342" s="2">
        <v>101.064595908737</v>
      </c>
      <c r="D342" s="2" t="s">
        <v>689</v>
      </c>
      <c r="E342" s="9">
        <v>0</v>
      </c>
      <c r="F342" s="9">
        <v>0</v>
      </c>
      <c r="G342" s="9">
        <v>1</v>
      </c>
      <c r="H342" s="9">
        <v>0</v>
      </c>
      <c r="I342" s="9">
        <v>0</v>
      </c>
      <c r="J342" s="10">
        <v>0</v>
      </c>
      <c r="K342" s="10">
        <v>0</v>
      </c>
      <c r="L342" s="10">
        <v>1</v>
      </c>
      <c r="M342" s="10">
        <v>0</v>
      </c>
      <c r="N342" s="10">
        <v>0</v>
      </c>
      <c r="O342" s="10">
        <f t="shared" si="44"/>
        <v>4</v>
      </c>
      <c r="P342" s="11">
        <v>0</v>
      </c>
      <c r="Q342" s="11">
        <v>1</v>
      </c>
      <c r="R342" s="11">
        <v>0</v>
      </c>
      <c r="S342" s="11">
        <v>1</v>
      </c>
      <c r="T342" s="19">
        <v>13000</v>
      </c>
      <c r="U342" s="19">
        <v>8600</v>
      </c>
      <c r="V342" s="16" t="s">
        <v>28</v>
      </c>
      <c r="W342" s="13">
        <f t="shared" si="41"/>
        <v>1.5116279069767442</v>
      </c>
      <c r="X342" s="16">
        <v>16</v>
      </c>
      <c r="Y342" s="16">
        <f t="shared" si="45"/>
        <v>16000</v>
      </c>
      <c r="Z342" s="13">
        <f t="shared" si="46"/>
        <v>1.2307692307692308</v>
      </c>
    </row>
    <row r="343" spans="1:26">
      <c r="A343" s="2" t="s">
        <v>690</v>
      </c>
      <c r="B343" s="2">
        <v>12.733299574509401</v>
      </c>
      <c r="C343" s="2">
        <v>101.31932525755499</v>
      </c>
      <c r="D343" s="2" t="s">
        <v>691</v>
      </c>
      <c r="E343" s="9">
        <v>0</v>
      </c>
      <c r="F343" s="9">
        <v>0</v>
      </c>
      <c r="G343" s="9">
        <v>1</v>
      </c>
      <c r="H343" s="9">
        <v>0</v>
      </c>
      <c r="I343" s="9">
        <v>0</v>
      </c>
      <c r="J343" s="10">
        <v>0</v>
      </c>
      <c r="K343" s="10">
        <v>0</v>
      </c>
      <c r="L343" s="10">
        <v>0</v>
      </c>
      <c r="M343" s="10">
        <v>1</v>
      </c>
      <c r="N343" s="10">
        <v>0</v>
      </c>
      <c r="O343" s="10">
        <f t="shared" si="44"/>
        <v>5</v>
      </c>
      <c r="P343" s="11">
        <v>0</v>
      </c>
      <c r="Q343" s="11">
        <v>1</v>
      </c>
      <c r="R343" s="11">
        <v>0</v>
      </c>
      <c r="S343" s="11">
        <v>0</v>
      </c>
      <c r="T343" s="19">
        <v>9026</v>
      </c>
      <c r="U343" s="19">
        <v>4522</v>
      </c>
      <c r="V343" s="16">
        <v>60000</v>
      </c>
      <c r="W343" s="13">
        <f t="shared" si="41"/>
        <v>1.9960194604157453</v>
      </c>
      <c r="X343" s="16">
        <v>8</v>
      </c>
      <c r="Y343" s="16">
        <f t="shared" si="45"/>
        <v>8000</v>
      </c>
      <c r="Z343" s="13">
        <f t="shared" si="46"/>
        <v>0.88632838466651898</v>
      </c>
    </row>
    <row r="344" spans="1:26">
      <c r="A344" s="2" t="s">
        <v>692</v>
      </c>
      <c r="B344" s="2">
        <v>12.7813351169908</v>
      </c>
      <c r="C344" s="2">
        <v>101.292501615129</v>
      </c>
      <c r="D344" s="2" t="s">
        <v>693</v>
      </c>
      <c r="E344" s="9">
        <v>0</v>
      </c>
      <c r="F344" s="9">
        <v>0</v>
      </c>
      <c r="G344" s="9">
        <v>1</v>
      </c>
      <c r="H344" s="9">
        <v>0</v>
      </c>
      <c r="I344" s="9">
        <v>0</v>
      </c>
      <c r="J344" s="10">
        <v>0</v>
      </c>
      <c r="K344" s="10">
        <v>0</v>
      </c>
      <c r="L344" s="10">
        <v>1</v>
      </c>
      <c r="M344" s="10">
        <v>0</v>
      </c>
      <c r="N344" s="10">
        <v>0</v>
      </c>
      <c r="O344" s="10">
        <f t="shared" si="44"/>
        <v>4</v>
      </c>
      <c r="P344" s="11">
        <v>1</v>
      </c>
      <c r="Q344" s="11">
        <v>0</v>
      </c>
      <c r="R344" s="11">
        <v>0</v>
      </c>
      <c r="S344" s="11">
        <v>0</v>
      </c>
      <c r="T344" s="19">
        <v>3375</v>
      </c>
      <c r="U344" s="19">
        <v>1955</v>
      </c>
      <c r="V344" s="16" t="s">
        <v>28</v>
      </c>
      <c r="W344" s="13">
        <f t="shared" si="41"/>
        <v>1.7263427109974425</v>
      </c>
      <c r="X344" s="16">
        <v>5</v>
      </c>
      <c r="Y344" s="16">
        <f t="shared" si="45"/>
        <v>5000</v>
      </c>
      <c r="Z344" s="13">
        <f t="shared" si="46"/>
        <v>1.4814814814814814</v>
      </c>
    </row>
    <row r="345" spans="1:26">
      <c r="A345" s="2" t="s">
        <v>694</v>
      </c>
      <c r="B345" s="2">
        <v>12.9388257096236</v>
      </c>
      <c r="C345" s="2">
        <v>101.52777801276299</v>
      </c>
      <c r="D345" s="2" t="s">
        <v>695</v>
      </c>
      <c r="E345" s="9">
        <v>0</v>
      </c>
      <c r="F345" s="9">
        <v>0</v>
      </c>
      <c r="G345" s="9">
        <v>1</v>
      </c>
      <c r="H345" s="9">
        <v>0</v>
      </c>
      <c r="I345" s="9">
        <v>0</v>
      </c>
      <c r="J345" s="10">
        <v>0</v>
      </c>
      <c r="K345" s="10">
        <v>0</v>
      </c>
      <c r="L345" s="10">
        <v>0</v>
      </c>
      <c r="M345" s="10">
        <v>1</v>
      </c>
      <c r="N345" s="10">
        <v>0</v>
      </c>
      <c r="O345" s="10">
        <f t="shared" si="44"/>
        <v>5</v>
      </c>
      <c r="P345" s="11">
        <v>1</v>
      </c>
      <c r="Q345" s="11">
        <v>1</v>
      </c>
      <c r="R345" s="11">
        <v>0</v>
      </c>
      <c r="S345" s="11">
        <v>0</v>
      </c>
      <c r="T345" s="19">
        <v>6160</v>
      </c>
      <c r="U345" s="19">
        <v>3210</v>
      </c>
      <c r="V345" s="16" t="s">
        <v>28</v>
      </c>
      <c r="W345" s="13">
        <f t="shared" si="41"/>
        <v>1.9190031152647975</v>
      </c>
      <c r="X345" s="16">
        <v>6</v>
      </c>
      <c r="Y345" s="16">
        <f t="shared" si="45"/>
        <v>6000</v>
      </c>
      <c r="Z345" s="13">
        <f t="shared" si="46"/>
        <v>0.97402597402597402</v>
      </c>
    </row>
    <row r="346" spans="1:26">
      <c r="A346" s="2" t="s">
        <v>696</v>
      </c>
      <c r="B346" s="2">
        <v>12.645879702508999</v>
      </c>
      <c r="C346" s="2">
        <v>101.350879394969</v>
      </c>
      <c r="D346" s="2" t="s">
        <v>697</v>
      </c>
      <c r="E346" s="9">
        <v>0</v>
      </c>
      <c r="F346" s="9">
        <v>0</v>
      </c>
      <c r="G346" s="9">
        <v>1</v>
      </c>
      <c r="H346" s="9">
        <v>0</v>
      </c>
      <c r="I346" s="9">
        <v>0</v>
      </c>
      <c r="J346" s="10">
        <v>0</v>
      </c>
      <c r="K346" s="10">
        <v>0</v>
      </c>
      <c r="L346" s="10">
        <v>0</v>
      </c>
      <c r="M346" s="10">
        <v>1</v>
      </c>
      <c r="N346" s="10">
        <v>0</v>
      </c>
      <c r="O346" s="10">
        <f t="shared" si="44"/>
        <v>5</v>
      </c>
      <c r="P346" s="11">
        <v>0</v>
      </c>
      <c r="Q346" s="11">
        <v>1</v>
      </c>
      <c r="R346" s="11">
        <v>0</v>
      </c>
      <c r="S346" s="11">
        <v>0</v>
      </c>
      <c r="T346" s="19">
        <v>25000</v>
      </c>
      <c r="U346" s="19">
        <v>4500</v>
      </c>
      <c r="V346" s="16">
        <v>150000</v>
      </c>
      <c r="W346" s="13">
        <f t="shared" si="41"/>
        <v>5.5555555555555554</v>
      </c>
      <c r="X346" s="16">
        <v>20</v>
      </c>
      <c r="Y346" s="16">
        <f t="shared" si="45"/>
        <v>20000</v>
      </c>
      <c r="Z346" s="13">
        <f t="shared" si="46"/>
        <v>0.8</v>
      </c>
    </row>
    <row r="347" spans="1:26">
      <c r="A347" s="2" t="s">
        <v>698</v>
      </c>
      <c r="B347" s="2">
        <v>12.8491476915204</v>
      </c>
      <c r="C347" s="2">
        <v>101.17087371366701</v>
      </c>
      <c r="D347" s="2" t="s">
        <v>699</v>
      </c>
      <c r="E347" s="9">
        <v>0</v>
      </c>
      <c r="F347" s="9">
        <v>0</v>
      </c>
      <c r="G347" s="9">
        <v>1</v>
      </c>
      <c r="H347" s="9">
        <v>0</v>
      </c>
      <c r="I347" s="9">
        <v>0</v>
      </c>
      <c r="J347" s="10">
        <v>0</v>
      </c>
      <c r="K347" s="10">
        <v>0</v>
      </c>
      <c r="L347" s="10">
        <v>0</v>
      </c>
      <c r="M347" s="10">
        <v>1</v>
      </c>
      <c r="N347" s="10">
        <v>0</v>
      </c>
      <c r="O347" s="10">
        <f t="shared" si="44"/>
        <v>5</v>
      </c>
      <c r="P347" s="11">
        <v>0</v>
      </c>
      <c r="Q347" s="11">
        <v>1</v>
      </c>
      <c r="R347" s="11">
        <v>0</v>
      </c>
      <c r="S347" s="11">
        <v>1</v>
      </c>
      <c r="T347" s="19">
        <v>11848</v>
      </c>
      <c r="U347" s="19">
        <v>9758</v>
      </c>
      <c r="V347" s="16" t="s">
        <v>28</v>
      </c>
      <c r="W347" s="13">
        <f t="shared" si="41"/>
        <v>1.2141832342693175</v>
      </c>
      <c r="X347" s="16">
        <v>17.5</v>
      </c>
      <c r="Y347" s="16">
        <f t="shared" si="45"/>
        <v>17500</v>
      </c>
      <c r="Z347" s="13">
        <f t="shared" si="46"/>
        <v>1.4770425388251183</v>
      </c>
    </row>
    <row r="348" spans="1:26">
      <c r="A348" s="2" t="s">
        <v>700</v>
      </c>
      <c r="B348" s="2">
        <v>12.658350558147299</v>
      </c>
      <c r="C348" s="2">
        <v>101.592221744675</v>
      </c>
      <c r="D348" s="2" t="s">
        <v>701</v>
      </c>
      <c r="E348" s="9">
        <v>0</v>
      </c>
      <c r="F348" s="9">
        <v>0</v>
      </c>
      <c r="G348" s="9">
        <v>1</v>
      </c>
      <c r="H348" s="9">
        <v>0</v>
      </c>
      <c r="I348" s="9">
        <v>0</v>
      </c>
      <c r="J348" s="10">
        <v>0</v>
      </c>
      <c r="K348" s="10">
        <v>0</v>
      </c>
      <c r="L348" s="10">
        <v>1</v>
      </c>
      <c r="M348" s="10">
        <v>0</v>
      </c>
      <c r="N348" s="10">
        <v>0</v>
      </c>
      <c r="O348" s="10">
        <f t="shared" si="44"/>
        <v>4</v>
      </c>
      <c r="P348" s="11">
        <v>1</v>
      </c>
      <c r="Q348" s="11">
        <v>1</v>
      </c>
      <c r="R348" s="11">
        <v>0</v>
      </c>
      <c r="S348" s="11">
        <v>0</v>
      </c>
      <c r="T348" s="19">
        <v>15008</v>
      </c>
      <c r="U348" s="19">
        <v>3941</v>
      </c>
      <c r="V348" s="16">
        <v>108000</v>
      </c>
      <c r="W348" s="13">
        <f t="shared" si="41"/>
        <v>3.8081705150976908</v>
      </c>
      <c r="X348" s="16">
        <v>13.57</v>
      </c>
      <c r="Y348" s="16">
        <f t="shared" si="45"/>
        <v>13570</v>
      </c>
      <c r="Z348" s="13">
        <f t="shared" si="46"/>
        <v>0.90418443496801704</v>
      </c>
    </row>
    <row r="349" spans="1:26">
      <c r="A349" s="2" t="s">
        <v>702</v>
      </c>
      <c r="B349" s="2">
        <v>12.720000481117699</v>
      </c>
      <c r="C349" s="2">
        <v>101.489678716452</v>
      </c>
      <c r="D349" s="2" t="s">
        <v>703</v>
      </c>
      <c r="E349" s="9">
        <v>0</v>
      </c>
      <c r="F349" s="9">
        <v>0</v>
      </c>
      <c r="G349" s="9">
        <v>1</v>
      </c>
      <c r="H349" s="9">
        <v>0</v>
      </c>
      <c r="I349" s="9">
        <v>0</v>
      </c>
      <c r="J349" s="10">
        <v>0</v>
      </c>
      <c r="K349" s="10">
        <v>0</v>
      </c>
      <c r="L349" s="10">
        <v>0</v>
      </c>
      <c r="M349" s="10">
        <v>1</v>
      </c>
      <c r="N349" s="10">
        <v>0</v>
      </c>
      <c r="O349" s="10">
        <f t="shared" si="44"/>
        <v>5</v>
      </c>
      <c r="P349" s="11">
        <v>0</v>
      </c>
      <c r="Q349" s="11">
        <v>1</v>
      </c>
      <c r="R349" s="11">
        <v>0</v>
      </c>
      <c r="S349" s="11">
        <v>0</v>
      </c>
      <c r="T349" s="19">
        <v>5537</v>
      </c>
      <c r="U349" s="19">
        <v>2800</v>
      </c>
      <c r="V349" s="16">
        <v>35000</v>
      </c>
      <c r="W349" s="13">
        <f t="shared" si="41"/>
        <v>1.9775</v>
      </c>
      <c r="X349" s="16" t="s">
        <v>28</v>
      </c>
      <c r="Y349" s="16" t="s">
        <v>28</v>
      </c>
      <c r="Z349" s="13" t="s">
        <v>28</v>
      </c>
    </row>
    <row r="350" spans="1:26">
      <c r="A350" s="2" t="s">
        <v>704</v>
      </c>
      <c r="B350" s="2">
        <v>12.777237997553</v>
      </c>
      <c r="C350" s="2">
        <v>101.718238667379</v>
      </c>
      <c r="D350" s="2" t="s">
        <v>705</v>
      </c>
      <c r="E350" s="9">
        <v>0</v>
      </c>
      <c r="F350" s="9">
        <v>0</v>
      </c>
      <c r="G350" s="9">
        <v>1</v>
      </c>
      <c r="H350" s="9">
        <v>0</v>
      </c>
      <c r="I350" s="9">
        <v>0</v>
      </c>
      <c r="J350" s="10">
        <v>0</v>
      </c>
      <c r="K350" s="10">
        <v>0</v>
      </c>
      <c r="L350" s="10">
        <v>1</v>
      </c>
      <c r="M350" s="10">
        <v>0</v>
      </c>
      <c r="N350" s="10">
        <v>0</v>
      </c>
      <c r="O350" s="10">
        <f t="shared" si="44"/>
        <v>4</v>
      </c>
      <c r="P350" s="11">
        <v>1</v>
      </c>
      <c r="Q350" s="11">
        <v>1</v>
      </c>
      <c r="R350" s="11">
        <v>0</v>
      </c>
      <c r="S350" s="11">
        <v>0</v>
      </c>
      <c r="T350" s="19">
        <v>6614</v>
      </c>
      <c r="U350" s="19">
        <v>3965</v>
      </c>
      <c r="V350" s="16" t="s">
        <v>28</v>
      </c>
      <c r="W350" s="13">
        <f t="shared" si="41"/>
        <v>1.6680958385876419</v>
      </c>
      <c r="X350" s="16" t="s">
        <v>28</v>
      </c>
      <c r="Y350" s="16" t="s">
        <v>28</v>
      </c>
      <c r="Z350" s="13" t="s">
        <v>28</v>
      </c>
    </row>
    <row r="351" spans="1:26">
      <c r="A351" s="2" t="s">
        <v>706</v>
      </c>
      <c r="B351" s="2">
        <v>12.927101777671099</v>
      </c>
      <c r="C351" s="2">
        <v>101.526498133703</v>
      </c>
      <c r="D351" s="2" t="s">
        <v>707</v>
      </c>
      <c r="E351" s="9">
        <v>0</v>
      </c>
      <c r="F351" s="9">
        <v>0</v>
      </c>
      <c r="G351" s="9">
        <v>1</v>
      </c>
      <c r="H351" s="9">
        <v>0</v>
      </c>
      <c r="I351" s="9">
        <v>0</v>
      </c>
      <c r="J351" s="10">
        <v>0</v>
      </c>
      <c r="K351" s="10">
        <v>0</v>
      </c>
      <c r="L351" s="10">
        <v>1</v>
      </c>
      <c r="M351" s="10">
        <v>0</v>
      </c>
      <c r="N351" s="10">
        <v>0</v>
      </c>
      <c r="O351" s="10">
        <f t="shared" si="44"/>
        <v>4</v>
      </c>
      <c r="P351" s="11">
        <v>1</v>
      </c>
      <c r="Q351" s="11">
        <v>1</v>
      </c>
      <c r="R351" s="11">
        <v>0</v>
      </c>
      <c r="S351" s="11">
        <v>0</v>
      </c>
      <c r="T351" s="19">
        <v>3666</v>
      </c>
      <c r="U351" s="19">
        <v>2300</v>
      </c>
      <c r="V351" s="16">
        <v>10000</v>
      </c>
      <c r="W351" s="13">
        <f t="shared" si="41"/>
        <v>1.5939130434782609</v>
      </c>
      <c r="X351" s="16">
        <v>4.5</v>
      </c>
      <c r="Y351" s="16">
        <f t="shared" ref="Y351:Y356" si="47">1000*X351</f>
        <v>4500</v>
      </c>
      <c r="Z351" s="13">
        <f t="shared" ref="Z351:Z356" si="48">Y351/T351</f>
        <v>1.2274959083469721</v>
      </c>
    </row>
    <row r="352" spans="1:26">
      <c r="A352" s="2" t="s">
        <v>708</v>
      </c>
      <c r="B352" s="2">
        <v>12.678239558007901</v>
      </c>
      <c r="C352" s="2">
        <v>101.600967030574</v>
      </c>
      <c r="D352" s="2" t="s">
        <v>709</v>
      </c>
      <c r="E352" s="9">
        <v>0</v>
      </c>
      <c r="F352" s="9">
        <v>0</v>
      </c>
      <c r="G352" s="9">
        <v>1</v>
      </c>
      <c r="H352" s="9">
        <v>0</v>
      </c>
      <c r="I352" s="9">
        <v>0</v>
      </c>
      <c r="J352" s="10">
        <v>0</v>
      </c>
      <c r="K352" s="10">
        <v>0</v>
      </c>
      <c r="L352" s="10">
        <v>0</v>
      </c>
      <c r="M352" s="10">
        <v>1</v>
      </c>
      <c r="N352" s="10">
        <v>0</v>
      </c>
      <c r="O352" s="10">
        <f t="shared" si="44"/>
        <v>5</v>
      </c>
      <c r="P352" s="11">
        <v>0</v>
      </c>
      <c r="Q352" s="11">
        <v>1</v>
      </c>
      <c r="R352" s="11">
        <v>0</v>
      </c>
      <c r="S352" s="11">
        <v>0</v>
      </c>
      <c r="T352" s="19">
        <v>4920</v>
      </c>
      <c r="U352" s="19">
        <v>2211</v>
      </c>
      <c r="V352" s="16">
        <v>45000</v>
      </c>
      <c r="W352" s="13">
        <f t="shared" si="41"/>
        <v>2.2252374491180462</v>
      </c>
      <c r="X352" s="16">
        <v>3</v>
      </c>
      <c r="Y352" s="16">
        <f t="shared" si="47"/>
        <v>3000</v>
      </c>
      <c r="Z352" s="13">
        <f t="shared" si="48"/>
        <v>0.6097560975609756</v>
      </c>
    </row>
    <row r="353" spans="1:26">
      <c r="A353" s="2" t="s">
        <v>710</v>
      </c>
      <c r="B353" s="2">
        <v>12.8465498638593</v>
      </c>
      <c r="C353" s="2">
        <v>101.620850979037</v>
      </c>
      <c r="D353" s="2" t="s">
        <v>711</v>
      </c>
      <c r="E353" s="9">
        <v>0</v>
      </c>
      <c r="F353" s="9">
        <v>0</v>
      </c>
      <c r="G353" s="9">
        <v>1</v>
      </c>
      <c r="H353" s="9">
        <v>0</v>
      </c>
      <c r="I353" s="9">
        <v>0</v>
      </c>
      <c r="J353" s="10">
        <v>0</v>
      </c>
      <c r="K353" s="10">
        <v>0</v>
      </c>
      <c r="L353" s="10">
        <v>0</v>
      </c>
      <c r="M353" s="10">
        <v>1</v>
      </c>
      <c r="N353" s="10">
        <v>0</v>
      </c>
      <c r="O353" s="10">
        <f t="shared" si="44"/>
        <v>5</v>
      </c>
      <c r="P353" s="11">
        <v>0</v>
      </c>
      <c r="Q353" s="11">
        <v>1</v>
      </c>
      <c r="R353" s="11">
        <v>0</v>
      </c>
      <c r="S353" s="11">
        <v>0</v>
      </c>
      <c r="T353" s="19">
        <v>8436</v>
      </c>
      <c r="U353" s="19">
        <v>4442</v>
      </c>
      <c r="V353" s="16" t="s">
        <v>28</v>
      </c>
      <c r="W353" s="13">
        <f t="shared" si="41"/>
        <v>1.8991445294912201</v>
      </c>
      <c r="X353" s="16">
        <v>10</v>
      </c>
      <c r="Y353" s="16">
        <f t="shared" si="47"/>
        <v>10000</v>
      </c>
      <c r="Z353" s="13">
        <f t="shared" si="48"/>
        <v>1.1853959222380275</v>
      </c>
    </row>
    <row r="354" spans="1:26">
      <c r="A354" s="2" t="s">
        <v>712</v>
      </c>
      <c r="B354" s="2">
        <v>12.842518617633299</v>
      </c>
      <c r="C354" s="2">
        <v>101.115296730553</v>
      </c>
      <c r="D354" s="2" t="s">
        <v>713</v>
      </c>
      <c r="E354" s="9">
        <v>0</v>
      </c>
      <c r="F354" s="9">
        <v>0</v>
      </c>
      <c r="G354" s="9">
        <v>1</v>
      </c>
      <c r="H354" s="9">
        <v>0</v>
      </c>
      <c r="I354" s="9">
        <v>0</v>
      </c>
      <c r="J354" s="10">
        <v>0</v>
      </c>
      <c r="K354" s="10">
        <v>0</v>
      </c>
      <c r="L354" s="10">
        <v>1</v>
      </c>
      <c r="M354" s="10">
        <v>0</v>
      </c>
      <c r="N354" s="10">
        <v>0</v>
      </c>
      <c r="O354" s="10">
        <f t="shared" si="44"/>
        <v>4</v>
      </c>
      <c r="P354" s="11">
        <v>0</v>
      </c>
      <c r="Q354" s="11">
        <v>1</v>
      </c>
      <c r="R354" s="11">
        <v>0</v>
      </c>
      <c r="S354" s="11">
        <v>1</v>
      </c>
      <c r="T354" s="19">
        <v>13753</v>
      </c>
      <c r="U354" s="19">
        <v>11871</v>
      </c>
      <c r="V354" s="16">
        <v>20000</v>
      </c>
      <c r="W354" s="13">
        <f t="shared" si="41"/>
        <v>1.1585376126695308</v>
      </c>
      <c r="X354" s="16">
        <v>25</v>
      </c>
      <c r="Y354" s="16">
        <f t="shared" si="47"/>
        <v>25000</v>
      </c>
      <c r="Z354" s="13">
        <f t="shared" si="48"/>
        <v>1.8177852104995273</v>
      </c>
    </row>
    <row r="355" spans="1:26">
      <c r="A355" s="2" t="s">
        <v>714</v>
      </c>
      <c r="B355" s="2">
        <v>12.9861974562369</v>
      </c>
      <c r="C355" s="2">
        <v>101.67270032530701</v>
      </c>
      <c r="D355" s="2" t="s">
        <v>715</v>
      </c>
      <c r="E355" s="9">
        <v>0</v>
      </c>
      <c r="F355" s="9">
        <v>0</v>
      </c>
      <c r="G355" s="9">
        <v>1</v>
      </c>
      <c r="H355" s="9">
        <v>0</v>
      </c>
      <c r="I355" s="9">
        <v>0</v>
      </c>
      <c r="J355" s="10">
        <v>0</v>
      </c>
      <c r="K355" s="10">
        <v>0</v>
      </c>
      <c r="L355" s="10">
        <v>0</v>
      </c>
      <c r="M355" s="10">
        <v>1</v>
      </c>
      <c r="N355" s="10">
        <v>0</v>
      </c>
      <c r="O355" s="10">
        <f t="shared" si="44"/>
        <v>5</v>
      </c>
      <c r="P355" s="11">
        <v>0</v>
      </c>
      <c r="Q355" s="11">
        <v>1</v>
      </c>
      <c r="R355" s="11">
        <v>0</v>
      </c>
      <c r="S355" s="11">
        <v>0</v>
      </c>
      <c r="T355" s="19">
        <v>7800</v>
      </c>
      <c r="U355" s="19">
        <v>3960</v>
      </c>
      <c r="V355" s="16">
        <v>120000</v>
      </c>
      <c r="W355" s="13">
        <f t="shared" si="41"/>
        <v>1.9696969696969697</v>
      </c>
      <c r="X355" s="16">
        <v>3</v>
      </c>
      <c r="Y355" s="16">
        <f t="shared" si="47"/>
        <v>3000</v>
      </c>
      <c r="Z355" s="13">
        <f t="shared" si="48"/>
        <v>0.38461538461538464</v>
      </c>
    </row>
    <row r="356" spans="1:26">
      <c r="A356" s="2" t="s">
        <v>716</v>
      </c>
      <c r="B356" s="2">
        <v>12.788068991953899</v>
      </c>
      <c r="C356" s="2">
        <v>101.34166348504</v>
      </c>
      <c r="D356" s="2" t="s">
        <v>717</v>
      </c>
      <c r="E356" s="9">
        <v>0</v>
      </c>
      <c r="F356" s="9">
        <v>0</v>
      </c>
      <c r="G356" s="9">
        <v>1</v>
      </c>
      <c r="H356" s="9">
        <v>0</v>
      </c>
      <c r="I356" s="9">
        <v>0</v>
      </c>
      <c r="J356" s="10">
        <v>0</v>
      </c>
      <c r="K356" s="10">
        <v>0</v>
      </c>
      <c r="L356" s="10">
        <v>1</v>
      </c>
      <c r="M356" s="10">
        <v>0</v>
      </c>
      <c r="N356" s="10">
        <v>0</v>
      </c>
      <c r="O356" s="10">
        <f t="shared" si="44"/>
        <v>4</v>
      </c>
      <c r="P356" s="11">
        <v>1</v>
      </c>
      <c r="Q356" s="11">
        <v>1</v>
      </c>
      <c r="R356" s="11">
        <v>0</v>
      </c>
      <c r="S356" s="11">
        <v>0</v>
      </c>
      <c r="T356" s="19">
        <v>8807</v>
      </c>
      <c r="U356" s="19">
        <v>3642</v>
      </c>
      <c r="V356" s="16">
        <v>120000</v>
      </c>
      <c r="W356" s="13">
        <f t="shared" si="41"/>
        <v>2.4181768259198244</v>
      </c>
      <c r="X356" s="16">
        <v>4.24</v>
      </c>
      <c r="Y356" s="16">
        <f t="shared" si="47"/>
        <v>4240</v>
      </c>
      <c r="Z356" s="13">
        <f t="shared" si="48"/>
        <v>0.48143522198251393</v>
      </c>
    </row>
    <row r="357" spans="1:26">
      <c r="A357" s="1" t="s">
        <v>718</v>
      </c>
      <c r="B357" s="1">
        <v>16.072979692762502</v>
      </c>
      <c r="C357" s="1">
        <v>102.736167259233</v>
      </c>
      <c r="D357" s="1" t="s">
        <v>719</v>
      </c>
      <c r="E357" s="17">
        <v>1</v>
      </c>
      <c r="F357" s="9">
        <v>0</v>
      </c>
      <c r="G357" s="9">
        <v>0</v>
      </c>
      <c r="H357" s="9">
        <v>0</v>
      </c>
      <c r="I357" s="9">
        <v>0</v>
      </c>
      <c r="J357" s="11">
        <v>0</v>
      </c>
      <c r="K357" s="11">
        <v>1</v>
      </c>
      <c r="L357" s="11">
        <v>0</v>
      </c>
      <c r="M357" s="11">
        <v>0</v>
      </c>
      <c r="N357" s="11">
        <v>0</v>
      </c>
      <c r="O357" s="10">
        <f t="shared" si="44"/>
        <v>3</v>
      </c>
      <c r="P357" s="11">
        <v>1</v>
      </c>
      <c r="Q357" s="11">
        <v>0</v>
      </c>
      <c r="R357" s="11">
        <v>0</v>
      </c>
      <c r="S357" s="11">
        <v>0</v>
      </c>
      <c r="T357" s="13">
        <v>27447</v>
      </c>
      <c r="U357" s="13">
        <v>10133</v>
      </c>
      <c r="V357" s="12" t="s">
        <v>499</v>
      </c>
      <c r="W357" s="12">
        <v>2.71</v>
      </c>
      <c r="X357" s="18">
        <v>23.74</v>
      </c>
      <c r="Y357" s="13">
        <f t="shared" ref="Y357:Y365" si="49">X357*1000</f>
        <v>23740</v>
      </c>
      <c r="Z357" s="13">
        <v>0.86</v>
      </c>
    </row>
    <row r="358" spans="1:26">
      <c r="A358" s="1" t="s">
        <v>720</v>
      </c>
      <c r="B358" s="1">
        <v>16.177226992482701</v>
      </c>
      <c r="C358" s="1">
        <v>103.300988628821</v>
      </c>
      <c r="D358" s="1" t="s">
        <v>721</v>
      </c>
      <c r="E358" s="17">
        <v>1</v>
      </c>
      <c r="F358" s="9">
        <v>0</v>
      </c>
      <c r="G358" s="9">
        <v>0</v>
      </c>
      <c r="H358" s="9">
        <v>0</v>
      </c>
      <c r="I358" s="9">
        <v>0</v>
      </c>
      <c r="J358" s="11">
        <v>0</v>
      </c>
      <c r="K358" s="11">
        <v>1</v>
      </c>
      <c r="L358" s="11">
        <v>0</v>
      </c>
      <c r="M358" s="11">
        <v>0</v>
      </c>
      <c r="N358" s="11">
        <v>0</v>
      </c>
      <c r="O358" s="10">
        <f t="shared" si="44"/>
        <v>3</v>
      </c>
      <c r="P358" s="11">
        <v>1</v>
      </c>
      <c r="Q358" s="11">
        <v>0</v>
      </c>
      <c r="R358" s="11">
        <v>0</v>
      </c>
      <c r="S358" s="11">
        <v>0</v>
      </c>
      <c r="T358" s="13">
        <v>50127</v>
      </c>
      <c r="U358" s="13">
        <v>21420</v>
      </c>
      <c r="V358" s="12">
        <v>143175.84</v>
      </c>
      <c r="W358" s="12">
        <v>2.34</v>
      </c>
      <c r="X358" s="20">
        <v>45</v>
      </c>
      <c r="Y358" s="13">
        <f t="shared" si="49"/>
        <v>45000</v>
      </c>
      <c r="Z358" s="13">
        <v>0.9</v>
      </c>
    </row>
    <row r="359" spans="1:26">
      <c r="A359" s="1" t="s">
        <v>722</v>
      </c>
      <c r="B359" s="1">
        <v>15.1071491010751</v>
      </c>
      <c r="C359" s="1">
        <v>104.329110942018</v>
      </c>
      <c r="D359" s="1" t="s">
        <v>723</v>
      </c>
      <c r="E359" s="17">
        <v>1</v>
      </c>
      <c r="F359" s="9">
        <v>0</v>
      </c>
      <c r="G359" s="9">
        <v>0</v>
      </c>
      <c r="H359" s="9">
        <v>0</v>
      </c>
      <c r="I359" s="9">
        <v>0</v>
      </c>
      <c r="J359" s="11">
        <v>0</v>
      </c>
      <c r="K359" s="11">
        <v>1</v>
      </c>
      <c r="L359" s="11">
        <v>0</v>
      </c>
      <c r="M359" s="11">
        <v>0</v>
      </c>
      <c r="N359" s="11">
        <v>0</v>
      </c>
      <c r="O359" s="10">
        <f t="shared" si="44"/>
        <v>3</v>
      </c>
      <c r="P359" s="11">
        <v>1</v>
      </c>
      <c r="Q359" s="11">
        <v>0</v>
      </c>
      <c r="R359" s="11">
        <v>0</v>
      </c>
      <c r="S359" s="11">
        <v>0</v>
      </c>
      <c r="T359" s="13">
        <v>41603</v>
      </c>
      <c r="U359" s="13">
        <v>18379</v>
      </c>
      <c r="V359" s="12">
        <v>30000</v>
      </c>
      <c r="W359" s="12">
        <v>2.2599999999999998</v>
      </c>
      <c r="X359" s="18">
        <v>46.29</v>
      </c>
      <c r="Y359" s="13">
        <f t="shared" si="49"/>
        <v>46290</v>
      </c>
      <c r="Z359" s="13">
        <v>1.1100000000000001</v>
      </c>
    </row>
    <row r="360" spans="1:26">
      <c r="A360" s="1" t="s">
        <v>724</v>
      </c>
      <c r="B360" s="1">
        <v>16.474511588373701</v>
      </c>
      <c r="C360" s="1">
        <v>102.84878812704299</v>
      </c>
      <c r="D360" s="1" t="s">
        <v>725</v>
      </c>
      <c r="E360" s="17">
        <v>1</v>
      </c>
      <c r="F360" s="9">
        <v>0</v>
      </c>
      <c r="G360" s="9">
        <v>0</v>
      </c>
      <c r="H360" s="9">
        <v>0</v>
      </c>
      <c r="I360" s="9">
        <v>0</v>
      </c>
      <c r="J360" s="11">
        <v>0</v>
      </c>
      <c r="K360" s="11">
        <v>1</v>
      </c>
      <c r="L360" s="11">
        <v>0</v>
      </c>
      <c r="M360" s="11">
        <v>0</v>
      </c>
      <c r="N360" s="11">
        <v>0</v>
      </c>
      <c r="O360" s="10">
        <f t="shared" si="44"/>
        <v>3</v>
      </c>
      <c r="P360" s="11">
        <v>1</v>
      </c>
      <c r="Q360" s="11">
        <v>0</v>
      </c>
      <c r="R360" s="11">
        <v>0</v>
      </c>
      <c r="S360" s="11">
        <v>0</v>
      </c>
      <c r="T360" s="13">
        <v>52272</v>
      </c>
      <c r="U360" s="13">
        <v>26935</v>
      </c>
      <c r="V360" s="12" t="s">
        <v>499</v>
      </c>
      <c r="W360" s="12">
        <v>1.94</v>
      </c>
      <c r="X360" s="18">
        <v>55</v>
      </c>
      <c r="Y360" s="13">
        <f t="shared" si="49"/>
        <v>55000</v>
      </c>
      <c r="Z360" s="13">
        <v>1.05</v>
      </c>
    </row>
    <row r="361" spans="1:26">
      <c r="A361" s="1" t="s">
        <v>726</v>
      </c>
      <c r="B361" s="1">
        <v>17.477626940756998</v>
      </c>
      <c r="C361" s="1">
        <v>102.66721116682901</v>
      </c>
      <c r="D361" s="1" t="s">
        <v>727</v>
      </c>
      <c r="E361" s="17">
        <v>1</v>
      </c>
      <c r="F361" s="9">
        <v>0</v>
      </c>
      <c r="G361" s="9">
        <v>0</v>
      </c>
      <c r="H361" s="9">
        <v>0</v>
      </c>
      <c r="I361" s="9">
        <v>0</v>
      </c>
      <c r="J361" s="11">
        <v>0</v>
      </c>
      <c r="K361" s="11">
        <v>0</v>
      </c>
      <c r="L361" s="11">
        <v>1</v>
      </c>
      <c r="M361" s="11">
        <v>0</v>
      </c>
      <c r="N361" s="11">
        <v>0</v>
      </c>
      <c r="O361" s="10">
        <f t="shared" si="44"/>
        <v>4</v>
      </c>
      <c r="P361" s="11">
        <v>0</v>
      </c>
      <c r="Q361" s="11">
        <v>1</v>
      </c>
      <c r="R361" s="11">
        <v>0</v>
      </c>
      <c r="S361" s="11">
        <v>0</v>
      </c>
      <c r="T361" s="13">
        <v>4470</v>
      </c>
      <c r="U361" s="13">
        <v>1140</v>
      </c>
      <c r="V361" s="12">
        <v>75000</v>
      </c>
      <c r="W361" s="12">
        <v>3.92</v>
      </c>
      <c r="X361" s="20">
        <v>1</v>
      </c>
      <c r="Y361" s="13">
        <f t="shared" si="49"/>
        <v>1000</v>
      </c>
      <c r="Z361" s="13">
        <v>0.22</v>
      </c>
    </row>
    <row r="362" spans="1:26">
      <c r="A362" s="1" t="s">
        <v>728</v>
      </c>
      <c r="B362" s="1">
        <v>16.4020460279928</v>
      </c>
      <c r="C362" s="1">
        <v>102.788043152733</v>
      </c>
      <c r="D362" s="1" t="s">
        <v>729</v>
      </c>
      <c r="E362" s="17">
        <v>1</v>
      </c>
      <c r="F362" s="9">
        <v>0</v>
      </c>
      <c r="G362" s="9">
        <v>0</v>
      </c>
      <c r="H362" s="9">
        <v>0</v>
      </c>
      <c r="I362" s="9">
        <v>0</v>
      </c>
      <c r="J362" s="11">
        <v>0</v>
      </c>
      <c r="K362" s="11">
        <v>0</v>
      </c>
      <c r="L362" s="11">
        <v>1</v>
      </c>
      <c r="M362" s="11">
        <v>0</v>
      </c>
      <c r="N362" s="11">
        <v>0</v>
      </c>
      <c r="O362" s="10">
        <f t="shared" si="44"/>
        <v>4</v>
      </c>
      <c r="P362" s="11">
        <v>1</v>
      </c>
      <c r="Q362" s="11">
        <v>0</v>
      </c>
      <c r="R362" s="11">
        <v>0</v>
      </c>
      <c r="S362" s="11">
        <v>0</v>
      </c>
      <c r="T362" s="13">
        <v>30928</v>
      </c>
      <c r="U362" s="13">
        <v>11007</v>
      </c>
      <c r="V362" s="12">
        <v>90000</v>
      </c>
      <c r="W362" s="12">
        <v>2.81</v>
      </c>
      <c r="X362" s="18">
        <v>33</v>
      </c>
      <c r="Y362" s="13">
        <f t="shared" si="49"/>
        <v>33000</v>
      </c>
      <c r="Z362" s="13">
        <v>1.07</v>
      </c>
    </row>
    <row r="363" spans="1:26">
      <c r="A363" s="1" t="s">
        <v>730</v>
      </c>
      <c r="B363" s="1">
        <v>17.416406609850799</v>
      </c>
      <c r="C363" s="1">
        <v>102.60983105450001</v>
      </c>
      <c r="D363" s="1" t="s">
        <v>731</v>
      </c>
      <c r="E363" s="17">
        <v>1</v>
      </c>
      <c r="F363" s="9">
        <v>0</v>
      </c>
      <c r="G363" s="9">
        <v>0</v>
      </c>
      <c r="H363" s="9">
        <v>0</v>
      </c>
      <c r="I363" s="9">
        <v>0</v>
      </c>
      <c r="J363" s="11">
        <v>0</v>
      </c>
      <c r="K363" s="11">
        <v>0</v>
      </c>
      <c r="L363" s="11">
        <v>1</v>
      </c>
      <c r="M363" s="11">
        <v>0</v>
      </c>
      <c r="N363" s="11">
        <v>0</v>
      </c>
      <c r="O363" s="10">
        <f t="shared" si="44"/>
        <v>4</v>
      </c>
      <c r="P363" s="11">
        <v>0</v>
      </c>
      <c r="Q363" s="11">
        <v>1</v>
      </c>
      <c r="R363" s="11">
        <v>0</v>
      </c>
      <c r="S363" s="11">
        <v>0</v>
      </c>
      <c r="T363" s="13">
        <v>5632</v>
      </c>
      <c r="U363" s="13">
        <v>2990</v>
      </c>
      <c r="V363" s="12">
        <v>70000</v>
      </c>
      <c r="W363" s="12">
        <v>1.88</v>
      </c>
      <c r="X363" s="20">
        <v>1</v>
      </c>
      <c r="Y363" s="13">
        <f t="shared" si="49"/>
        <v>1000</v>
      </c>
      <c r="Z363" s="13">
        <v>0.18</v>
      </c>
    </row>
    <row r="364" spans="1:26">
      <c r="A364" s="1" t="s">
        <v>732</v>
      </c>
      <c r="B364" s="1">
        <v>17.128069795438499</v>
      </c>
      <c r="C364" s="1">
        <v>102.816659106679</v>
      </c>
      <c r="D364" s="1" t="s">
        <v>733</v>
      </c>
      <c r="E364" s="17">
        <v>1</v>
      </c>
      <c r="F364" s="9">
        <v>0</v>
      </c>
      <c r="G364" s="9">
        <v>0</v>
      </c>
      <c r="H364" s="9">
        <v>0</v>
      </c>
      <c r="I364" s="9">
        <v>0</v>
      </c>
      <c r="J364" s="11">
        <v>0</v>
      </c>
      <c r="K364" s="11">
        <v>0</v>
      </c>
      <c r="L364" s="11">
        <v>1</v>
      </c>
      <c r="M364" s="11">
        <v>0</v>
      </c>
      <c r="N364" s="11">
        <v>0</v>
      </c>
      <c r="O364" s="10">
        <f t="shared" si="44"/>
        <v>4</v>
      </c>
      <c r="P364" s="11">
        <v>0</v>
      </c>
      <c r="Q364" s="11">
        <v>1</v>
      </c>
      <c r="R364" s="11">
        <v>0</v>
      </c>
      <c r="S364" s="11">
        <v>0</v>
      </c>
      <c r="T364" s="13">
        <v>4012</v>
      </c>
      <c r="U364" s="13">
        <v>395</v>
      </c>
      <c r="V364" s="12">
        <v>50000</v>
      </c>
      <c r="W364" s="12">
        <v>10.16</v>
      </c>
      <c r="X364" s="20">
        <v>1.3</v>
      </c>
      <c r="Y364" s="13">
        <f t="shared" si="49"/>
        <v>1300</v>
      </c>
      <c r="Z364" s="13">
        <v>0.32</v>
      </c>
    </row>
    <row r="365" spans="1:26">
      <c r="A365" s="1" t="s">
        <v>734</v>
      </c>
      <c r="B365" s="1">
        <v>14.975817918506401</v>
      </c>
      <c r="C365" s="1">
        <v>104.095899187028</v>
      </c>
      <c r="D365" s="1" t="s">
        <v>735</v>
      </c>
      <c r="E365" s="17">
        <v>1</v>
      </c>
      <c r="F365" s="9">
        <v>0</v>
      </c>
      <c r="G365" s="9">
        <v>0</v>
      </c>
      <c r="H365" s="9">
        <v>0</v>
      </c>
      <c r="I365" s="9">
        <v>0</v>
      </c>
      <c r="J365" s="11">
        <v>0</v>
      </c>
      <c r="K365" s="11">
        <v>0</v>
      </c>
      <c r="L365" s="11">
        <v>1</v>
      </c>
      <c r="M365" s="11">
        <v>0</v>
      </c>
      <c r="N365" s="11">
        <v>0</v>
      </c>
      <c r="O365" s="10">
        <f t="shared" si="44"/>
        <v>4</v>
      </c>
      <c r="P365" s="11">
        <v>0</v>
      </c>
      <c r="Q365" s="11">
        <v>1</v>
      </c>
      <c r="R365" s="11">
        <v>0</v>
      </c>
      <c r="S365" s="11">
        <v>0</v>
      </c>
      <c r="T365" s="13">
        <v>5365</v>
      </c>
      <c r="U365" s="13">
        <v>1181</v>
      </c>
      <c r="V365" s="12">
        <v>40000</v>
      </c>
      <c r="W365" s="12">
        <v>4.54</v>
      </c>
      <c r="X365" s="20">
        <v>2.68</v>
      </c>
      <c r="Y365" s="13">
        <f t="shared" si="49"/>
        <v>2680</v>
      </c>
      <c r="Z365" s="13">
        <v>0.5</v>
      </c>
    </row>
    <row r="366" spans="1:26">
      <c r="A366" s="1" t="s">
        <v>736</v>
      </c>
      <c r="B366" s="1">
        <v>14.5806110492048</v>
      </c>
      <c r="C366" s="1">
        <v>104.33473246556601</v>
      </c>
      <c r="D366" s="1" t="s">
        <v>737</v>
      </c>
      <c r="E366" s="17">
        <v>1</v>
      </c>
      <c r="F366" s="9">
        <v>0</v>
      </c>
      <c r="G366" s="9">
        <v>0</v>
      </c>
      <c r="H366" s="9">
        <v>0</v>
      </c>
      <c r="I366" s="9">
        <v>0</v>
      </c>
      <c r="J366" s="11">
        <v>0</v>
      </c>
      <c r="K366" s="11">
        <v>0</v>
      </c>
      <c r="L366" s="11">
        <v>1</v>
      </c>
      <c r="M366" s="11">
        <v>0</v>
      </c>
      <c r="N366" s="11">
        <v>0</v>
      </c>
      <c r="O366" s="10">
        <f t="shared" si="44"/>
        <v>4</v>
      </c>
      <c r="P366" s="11">
        <v>0</v>
      </c>
      <c r="Q366" s="11">
        <v>1</v>
      </c>
      <c r="R366" s="11">
        <v>0</v>
      </c>
      <c r="S366" s="11">
        <v>0</v>
      </c>
      <c r="T366" s="13">
        <v>9004</v>
      </c>
      <c r="U366" s="13">
        <v>2236</v>
      </c>
      <c r="V366" s="12">
        <v>35000</v>
      </c>
      <c r="W366" s="12">
        <v>4.03</v>
      </c>
      <c r="X366" s="20" t="s">
        <v>499</v>
      </c>
      <c r="Y366" s="13" t="s">
        <v>28</v>
      </c>
      <c r="Z366" s="13" t="s">
        <v>28</v>
      </c>
    </row>
    <row r="367" spans="1:26">
      <c r="A367" s="1" t="s">
        <v>738</v>
      </c>
      <c r="B367" s="1">
        <v>17.4262753740467</v>
      </c>
      <c r="C367" s="1">
        <v>102.564706625265</v>
      </c>
      <c r="D367" s="1" t="s">
        <v>731</v>
      </c>
      <c r="E367" s="17">
        <v>1</v>
      </c>
      <c r="F367" s="9">
        <v>0</v>
      </c>
      <c r="G367" s="9">
        <v>0</v>
      </c>
      <c r="H367" s="9">
        <v>0</v>
      </c>
      <c r="I367" s="9">
        <v>0</v>
      </c>
      <c r="J367" s="11">
        <v>0</v>
      </c>
      <c r="K367" s="11">
        <v>0</v>
      </c>
      <c r="L367" s="11">
        <v>1</v>
      </c>
      <c r="M367" s="11">
        <v>0</v>
      </c>
      <c r="N367" s="11">
        <v>0</v>
      </c>
      <c r="O367" s="10">
        <f t="shared" si="44"/>
        <v>4</v>
      </c>
      <c r="P367" s="11">
        <v>1</v>
      </c>
      <c r="Q367" s="11">
        <v>0</v>
      </c>
      <c r="R367" s="11">
        <v>0</v>
      </c>
      <c r="S367" s="11">
        <v>0</v>
      </c>
      <c r="T367" s="13">
        <v>10261</v>
      </c>
      <c r="U367" s="13">
        <v>3836</v>
      </c>
      <c r="V367" s="12">
        <v>75000</v>
      </c>
      <c r="W367" s="12">
        <v>2.67</v>
      </c>
      <c r="X367" s="20">
        <v>3</v>
      </c>
      <c r="Y367" s="13">
        <f t="shared" ref="Y367:Y383" si="50">X367*1000</f>
        <v>3000</v>
      </c>
      <c r="Z367" s="13">
        <v>0.28999999999999998</v>
      </c>
    </row>
    <row r="368" spans="1:26">
      <c r="A368" s="1" t="s">
        <v>739</v>
      </c>
      <c r="B368" s="1">
        <v>16.486283836968099</v>
      </c>
      <c r="C368" s="1">
        <v>102.536797284269</v>
      </c>
      <c r="D368" s="1" t="s">
        <v>740</v>
      </c>
      <c r="E368" s="17">
        <v>1</v>
      </c>
      <c r="F368" s="9">
        <v>0</v>
      </c>
      <c r="G368" s="9">
        <v>0</v>
      </c>
      <c r="H368" s="9">
        <v>0</v>
      </c>
      <c r="I368" s="9">
        <v>0</v>
      </c>
      <c r="J368" s="11">
        <v>0</v>
      </c>
      <c r="K368" s="11">
        <v>0</v>
      </c>
      <c r="L368" s="11">
        <v>1</v>
      </c>
      <c r="M368" s="11">
        <v>0</v>
      </c>
      <c r="N368" s="11">
        <v>0</v>
      </c>
      <c r="O368" s="10">
        <f t="shared" si="44"/>
        <v>4</v>
      </c>
      <c r="P368" s="11">
        <v>0</v>
      </c>
      <c r="Q368" s="11">
        <v>1</v>
      </c>
      <c r="R368" s="11">
        <v>0</v>
      </c>
      <c r="S368" s="11">
        <v>0</v>
      </c>
      <c r="T368" s="13">
        <v>3504</v>
      </c>
      <c r="U368" s="13">
        <v>1776</v>
      </c>
      <c r="V368" s="12">
        <v>87653.53</v>
      </c>
      <c r="W368" s="12">
        <v>1.97</v>
      </c>
      <c r="X368" s="18">
        <v>3</v>
      </c>
      <c r="Y368" s="13">
        <f t="shared" si="50"/>
        <v>3000</v>
      </c>
      <c r="Z368" s="13">
        <v>0.86</v>
      </c>
    </row>
    <row r="369" spans="1:26">
      <c r="A369" s="1" t="s">
        <v>741</v>
      </c>
      <c r="B369" s="1">
        <v>16.329802174333299</v>
      </c>
      <c r="C369" s="1">
        <v>102.79988310029201</v>
      </c>
      <c r="D369" s="1" t="s">
        <v>742</v>
      </c>
      <c r="E369" s="17">
        <v>1</v>
      </c>
      <c r="F369" s="9">
        <v>0</v>
      </c>
      <c r="G369" s="9">
        <v>0</v>
      </c>
      <c r="H369" s="9">
        <v>0</v>
      </c>
      <c r="I369" s="9">
        <v>0</v>
      </c>
      <c r="J369" s="11">
        <v>0</v>
      </c>
      <c r="K369" s="11">
        <v>0</v>
      </c>
      <c r="L369" s="11">
        <v>1</v>
      </c>
      <c r="M369" s="11">
        <v>0</v>
      </c>
      <c r="N369" s="11">
        <v>0</v>
      </c>
      <c r="O369" s="10">
        <f t="shared" si="44"/>
        <v>4</v>
      </c>
      <c r="P369" s="11">
        <v>0</v>
      </c>
      <c r="Q369" s="11">
        <v>0</v>
      </c>
      <c r="R369" s="11">
        <v>0</v>
      </c>
      <c r="S369" s="11">
        <v>1</v>
      </c>
      <c r="T369" s="13">
        <v>9077</v>
      </c>
      <c r="U369" s="13">
        <v>4033</v>
      </c>
      <c r="V369" s="12" t="s">
        <v>499</v>
      </c>
      <c r="W369" s="12">
        <v>2.25</v>
      </c>
      <c r="X369" s="18">
        <v>6.37</v>
      </c>
      <c r="Y369" s="13">
        <f t="shared" si="50"/>
        <v>6370</v>
      </c>
      <c r="Z369" s="13">
        <v>0.7</v>
      </c>
    </row>
    <row r="370" spans="1:26">
      <c r="A370" s="1" t="s">
        <v>743</v>
      </c>
      <c r="B370" s="1">
        <v>17.486855059636</v>
      </c>
      <c r="C370" s="1">
        <v>103.201140844113</v>
      </c>
      <c r="D370" s="1" t="s">
        <v>744</v>
      </c>
      <c r="E370" s="17">
        <v>1</v>
      </c>
      <c r="F370" s="9">
        <v>0</v>
      </c>
      <c r="G370" s="9">
        <v>0</v>
      </c>
      <c r="H370" s="9">
        <v>0</v>
      </c>
      <c r="I370" s="9">
        <v>0</v>
      </c>
      <c r="J370" s="11">
        <v>0</v>
      </c>
      <c r="K370" s="11">
        <v>0</v>
      </c>
      <c r="L370" s="11">
        <v>1</v>
      </c>
      <c r="M370" s="11">
        <v>0</v>
      </c>
      <c r="N370" s="11">
        <v>0</v>
      </c>
      <c r="O370" s="10">
        <f t="shared" si="44"/>
        <v>4</v>
      </c>
      <c r="P370" s="11">
        <v>0</v>
      </c>
      <c r="Q370" s="11">
        <v>1</v>
      </c>
      <c r="R370" s="11">
        <v>0</v>
      </c>
      <c r="S370" s="11">
        <v>0</v>
      </c>
      <c r="T370" s="13">
        <v>9425</v>
      </c>
      <c r="U370" s="13">
        <v>2484</v>
      </c>
      <c r="V370" s="12">
        <v>20000</v>
      </c>
      <c r="W370" s="12">
        <v>3.79</v>
      </c>
      <c r="X370" s="20">
        <v>3</v>
      </c>
      <c r="Y370" s="13">
        <f t="shared" si="50"/>
        <v>3000</v>
      </c>
      <c r="Z370" s="13">
        <v>0.32</v>
      </c>
    </row>
    <row r="371" spans="1:26">
      <c r="A371" s="1" t="s">
        <v>745</v>
      </c>
      <c r="B371" s="1">
        <v>17.543768457714499</v>
      </c>
      <c r="C371" s="1">
        <v>102.79960212803999</v>
      </c>
      <c r="D371" s="1" t="s">
        <v>746</v>
      </c>
      <c r="E371" s="17">
        <v>1</v>
      </c>
      <c r="F371" s="9">
        <v>0</v>
      </c>
      <c r="G371" s="9">
        <v>0</v>
      </c>
      <c r="H371" s="9">
        <v>0</v>
      </c>
      <c r="I371" s="9">
        <v>0</v>
      </c>
      <c r="J371" s="11">
        <v>0</v>
      </c>
      <c r="K371" s="11">
        <v>0</v>
      </c>
      <c r="L371" s="11">
        <v>1</v>
      </c>
      <c r="M371" s="11">
        <v>0</v>
      </c>
      <c r="N371" s="11">
        <v>0</v>
      </c>
      <c r="O371" s="10">
        <f t="shared" si="44"/>
        <v>4</v>
      </c>
      <c r="P371" s="11">
        <v>0</v>
      </c>
      <c r="Q371" s="11">
        <v>1</v>
      </c>
      <c r="R371" s="11">
        <v>0</v>
      </c>
      <c r="S371" s="11">
        <v>0</v>
      </c>
      <c r="T371" s="13">
        <v>6451</v>
      </c>
      <c r="U371" s="13">
        <v>2565</v>
      </c>
      <c r="V371" s="12">
        <v>65000</v>
      </c>
      <c r="W371" s="12">
        <v>2.52</v>
      </c>
      <c r="X371" s="20">
        <v>3</v>
      </c>
      <c r="Y371" s="13">
        <f t="shared" si="50"/>
        <v>3000</v>
      </c>
      <c r="Z371" s="13">
        <v>0.47</v>
      </c>
    </row>
    <row r="372" spans="1:26">
      <c r="A372" s="1" t="s">
        <v>747</v>
      </c>
      <c r="B372" s="1">
        <v>16.437682167640901</v>
      </c>
      <c r="C372" s="1">
        <v>102.764878456677</v>
      </c>
      <c r="D372" s="1" t="s">
        <v>748</v>
      </c>
      <c r="E372" s="17">
        <v>1</v>
      </c>
      <c r="F372" s="9">
        <v>0</v>
      </c>
      <c r="G372" s="9">
        <v>0</v>
      </c>
      <c r="H372" s="9">
        <v>0</v>
      </c>
      <c r="I372" s="9">
        <v>0</v>
      </c>
      <c r="J372" s="11">
        <v>0</v>
      </c>
      <c r="K372" s="11">
        <v>0</v>
      </c>
      <c r="L372" s="11">
        <v>1</v>
      </c>
      <c r="M372" s="11">
        <v>0</v>
      </c>
      <c r="N372" s="11">
        <v>0</v>
      </c>
      <c r="O372" s="10">
        <f t="shared" si="44"/>
        <v>4</v>
      </c>
      <c r="P372" s="11">
        <v>1</v>
      </c>
      <c r="Q372" s="11">
        <v>0</v>
      </c>
      <c r="R372" s="11">
        <v>0</v>
      </c>
      <c r="S372" s="11">
        <v>0</v>
      </c>
      <c r="T372" s="13">
        <v>45043</v>
      </c>
      <c r="U372" s="13">
        <v>26510</v>
      </c>
      <c r="V372" s="12">
        <v>153351</v>
      </c>
      <c r="W372" s="12">
        <v>1.7</v>
      </c>
      <c r="X372" s="18">
        <v>43</v>
      </c>
      <c r="Y372" s="13">
        <f t="shared" si="50"/>
        <v>43000</v>
      </c>
      <c r="Z372" s="13">
        <v>0.95</v>
      </c>
    </row>
    <row r="373" spans="1:26">
      <c r="A373" s="1" t="s">
        <v>749</v>
      </c>
      <c r="B373" s="1">
        <v>17.0609994991969</v>
      </c>
      <c r="C373" s="1">
        <v>102.906671597989</v>
      </c>
      <c r="D373" s="1" t="s">
        <v>750</v>
      </c>
      <c r="E373" s="17">
        <v>1</v>
      </c>
      <c r="F373" s="9">
        <v>0</v>
      </c>
      <c r="G373" s="9">
        <v>0</v>
      </c>
      <c r="H373" s="9">
        <v>0</v>
      </c>
      <c r="I373" s="9">
        <v>0</v>
      </c>
      <c r="J373" s="11">
        <v>0</v>
      </c>
      <c r="K373" s="11">
        <v>0</v>
      </c>
      <c r="L373" s="11">
        <v>1</v>
      </c>
      <c r="M373" s="11">
        <v>0</v>
      </c>
      <c r="N373" s="11">
        <v>0</v>
      </c>
      <c r="O373" s="10">
        <f t="shared" si="44"/>
        <v>4</v>
      </c>
      <c r="P373" s="11">
        <v>0</v>
      </c>
      <c r="Q373" s="11">
        <v>1</v>
      </c>
      <c r="R373" s="11">
        <v>0</v>
      </c>
      <c r="S373" s="11">
        <v>0</v>
      </c>
      <c r="T373" s="13">
        <v>9203</v>
      </c>
      <c r="U373" s="13">
        <v>2599</v>
      </c>
      <c r="V373" s="12">
        <v>65000</v>
      </c>
      <c r="W373" s="12">
        <v>3.54</v>
      </c>
      <c r="X373" s="20">
        <v>1.5</v>
      </c>
      <c r="Y373" s="13">
        <f t="shared" si="50"/>
        <v>1500</v>
      </c>
      <c r="Z373" s="13">
        <v>0.16</v>
      </c>
    </row>
    <row r="374" spans="1:26">
      <c r="A374" s="1" t="s">
        <v>751</v>
      </c>
      <c r="B374" s="1">
        <v>14.9281678914866</v>
      </c>
      <c r="C374" s="1">
        <v>104.399442065668</v>
      </c>
      <c r="D374" s="1" t="s">
        <v>752</v>
      </c>
      <c r="E374" s="17">
        <v>1</v>
      </c>
      <c r="F374" s="9">
        <v>0</v>
      </c>
      <c r="G374" s="9">
        <v>0</v>
      </c>
      <c r="H374" s="9">
        <v>0</v>
      </c>
      <c r="I374" s="9">
        <v>0</v>
      </c>
      <c r="J374" s="11">
        <v>0</v>
      </c>
      <c r="K374" s="11">
        <v>0</v>
      </c>
      <c r="L374" s="11">
        <v>1</v>
      </c>
      <c r="M374" s="11">
        <v>0</v>
      </c>
      <c r="N374" s="11">
        <v>0</v>
      </c>
      <c r="O374" s="10">
        <f t="shared" si="44"/>
        <v>4</v>
      </c>
      <c r="P374" s="11">
        <v>0</v>
      </c>
      <c r="Q374" s="11">
        <v>1</v>
      </c>
      <c r="R374" s="11">
        <v>0</v>
      </c>
      <c r="S374" s="11">
        <v>0</v>
      </c>
      <c r="T374" s="13">
        <v>4057</v>
      </c>
      <c r="U374" s="13">
        <v>1357</v>
      </c>
      <c r="V374" s="12">
        <v>80000</v>
      </c>
      <c r="W374" s="12">
        <v>2.99</v>
      </c>
      <c r="X374" s="18">
        <v>3.5</v>
      </c>
      <c r="Y374" s="13">
        <f t="shared" si="50"/>
        <v>3500</v>
      </c>
      <c r="Z374" s="13">
        <v>0.86</v>
      </c>
    </row>
    <row r="375" spans="1:26">
      <c r="A375" s="1" t="s">
        <v>753</v>
      </c>
      <c r="B375" s="1">
        <v>17.492747302739801</v>
      </c>
      <c r="C375" s="1">
        <v>102.652902399307</v>
      </c>
      <c r="D375" s="1" t="s">
        <v>727</v>
      </c>
      <c r="E375" s="17">
        <v>1</v>
      </c>
      <c r="F375" s="9">
        <v>0</v>
      </c>
      <c r="G375" s="9">
        <v>0</v>
      </c>
      <c r="H375" s="9">
        <v>0</v>
      </c>
      <c r="I375" s="9">
        <v>0</v>
      </c>
      <c r="J375" s="11">
        <v>0</v>
      </c>
      <c r="K375" s="11">
        <v>0</v>
      </c>
      <c r="L375" s="11">
        <v>1</v>
      </c>
      <c r="M375" s="11">
        <v>0</v>
      </c>
      <c r="N375" s="11">
        <v>0</v>
      </c>
      <c r="O375" s="10">
        <f t="shared" si="44"/>
        <v>4</v>
      </c>
      <c r="P375" s="11">
        <v>0</v>
      </c>
      <c r="Q375" s="11">
        <v>1</v>
      </c>
      <c r="R375" s="11">
        <v>0</v>
      </c>
      <c r="S375" s="11">
        <v>0</v>
      </c>
      <c r="T375" s="13">
        <v>5567</v>
      </c>
      <c r="U375" s="13">
        <v>1629</v>
      </c>
      <c r="V375" s="12">
        <v>75000</v>
      </c>
      <c r="W375" s="12">
        <v>3.42</v>
      </c>
      <c r="X375" s="20">
        <v>1</v>
      </c>
      <c r="Y375" s="13">
        <f t="shared" si="50"/>
        <v>1000</v>
      </c>
      <c r="Z375" s="13">
        <v>0.18</v>
      </c>
    </row>
    <row r="376" spans="1:26">
      <c r="A376" s="1" t="s">
        <v>754</v>
      </c>
      <c r="B376" s="1">
        <v>14.798550729536201</v>
      </c>
      <c r="C376" s="1">
        <v>104.464901758507</v>
      </c>
      <c r="D376" s="1" t="s">
        <v>755</v>
      </c>
      <c r="E376" s="17">
        <v>1</v>
      </c>
      <c r="F376" s="9">
        <v>0</v>
      </c>
      <c r="G376" s="9">
        <v>0</v>
      </c>
      <c r="H376" s="9">
        <v>0</v>
      </c>
      <c r="I376" s="9">
        <v>0</v>
      </c>
      <c r="J376" s="11">
        <v>0</v>
      </c>
      <c r="K376" s="11">
        <v>0</v>
      </c>
      <c r="L376" s="11">
        <v>1</v>
      </c>
      <c r="M376" s="11">
        <v>0</v>
      </c>
      <c r="N376" s="11">
        <v>0</v>
      </c>
      <c r="O376" s="10">
        <f t="shared" si="44"/>
        <v>4</v>
      </c>
      <c r="P376" s="11">
        <v>0</v>
      </c>
      <c r="Q376" s="11">
        <v>1</v>
      </c>
      <c r="R376" s="11">
        <v>0</v>
      </c>
      <c r="S376" s="11">
        <v>1</v>
      </c>
      <c r="T376" s="13">
        <v>4732</v>
      </c>
      <c r="U376" s="13">
        <v>1450</v>
      </c>
      <c r="V376" s="12">
        <v>90000</v>
      </c>
      <c r="W376" s="12">
        <v>3.26</v>
      </c>
      <c r="X376" s="18">
        <v>4.2</v>
      </c>
      <c r="Y376" s="13">
        <f t="shared" si="50"/>
        <v>4200</v>
      </c>
      <c r="Z376" s="13">
        <v>0.89</v>
      </c>
    </row>
    <row r="377" spans="1:26">
      <c r="A377" s="1" t="s">
        <v>756</v>
      </c>
      <c r="B377" s="1">
        <v>15.0970850230898</v>
      </c>
      <c r="C377" s="1">
        <v>104.122932748347</v>
      </c>
      <c r="D377" s="1" t="s">
        <v>757</v>
      </c>
      <c r="E377" s="17">
        <v>1</v>
      </c>
      <c r="F377" s="9">
        <v>0</v>
      </c>
      <c r="G377" s="9">
        <v>0</v>
      </c>
      <c r="H377" s="9">
        <v>0</v>
      </c>
      <c r="I377" s="9">
        <v>0</v>
      </c>
      <c r="J377" s="11">
        <v>0</v>
      </c>
      <c r="K377" s="11">
        <v>0</v>
      </c>
      <c r="L377" s="11">
        <v>1</v>
      </c>
      <c r="M377" s="11">
        <v>0</v>
      </c>
      <c r="N377" s="11">
        <v>0</v>
      </c>
      <c r="O377" s="10">
        <f t="shared" si="44"/>
        <v>4</v>
      </c>
      <c r="P377" s="11">
        <v>0</v>
      </c>
      <c r="Q377" s="11">
        <v>1</v>
      </c>
      <c r="R377" s="11">
        <v>0</v>
      </c>
      <c r="S377" s="11">
        <v>1</v>
      </c>
      <c r="T377" s="13">
        <v>8617</v>
      </c>
      <c r="U377" s="13">
        <v>2143</v>
      </c>
      <c r="V377" s="12">
        <v>74688</v>
      </c>
      <c r="W377" s="12">
        <v>4.0199999999999996</v>
      </c>
      <c r="X377" s="18">
        <v>5.94</v>
      </c>
      <c r="Y377" s="13">
        <f t="shared" si="50"/>
        <v>5940</v>
      </c>
      <c r="Z377" s="13">
        <v>0.69</v>
      </c>
    </row>
    <row r="378" spans="1:26">
      <c r="A378" s="1" t="s">
        <v>758</v>
      </c>
      <c r="B378" s="1">
        <v>15.0969622064144</v>
      </c>
      <c r="C378" s="1">
        <v>104.16431044458</v>
      </c>
      <c r="D378" s="1" t="s">
        <v>759</v>
      </c>
      <c r="E378" s="17">
        <v>1</v>
      </c>
      <c r="F378" s="9">
        <v>0</v>
      </c>
      <c r="G378" s="9">
        <v>0</v>
      </c>
      <c r="H378" s="9">
        <v>0</v>
      </c>
      <c r="I378" s="9">
        <v>0</v>
      </c>
      <c r="J378" s="11">
        <v>0</v>
      </c>
      <c r="K378" s="11">
        <v>0</v>
      </c>
      <c r="L378" s="11">
        <v>1</v>
      </c>
      <c r="M378" s="11">
        <v>0</v>
      </c>
      <c r="N378" s="11">
        <v>0</v>
      </c>
      <c r="O378" s="10">
        <f t="shared" si="44"/>
        <v>4</v>
      </c>
      <c r="P378" s="11">
        <v>0</v>
      </c>
      <c r="Q378" s="11">
        <v>1</v>
      </c>
      <c r="R378" s="11">
        <v>0</v>
      </c>
      <c r="S378" s="11">
        <v>1</v>
      </c>
      <c r="T378" s="13">
        <v>5900</v>
      </c>
      <c r="U378" s="13">
        <v>1261</v>
      </c>
      <c r="V378" s="12">
        <v>70000</v>
      </c>
      <c r="W378" s="12">
        <v>4.68</v>
      </c>
      <c r="X378" s="18">
        <v>3.5</v>
      </c>
      <c r="Y378" s="13">
        <f t="shared" si="50"/>
        <v>3500</v>
      </c>
      <c r="Z378" s="13">
        <v>0.59</v>
      </c>
    </row>
    <row r="379" spans="1:26">
      <c r="A379" s="1" t="s">
        <v>760</v>
      </c>
      <c r="B379" s="1">
        <v>16.429725351478901</v>
      </c>
      <c r="C379" s="1">
        <v>102.829572826282</v>
      </c>
      <c r="D379" s="1" t="s">
        <v>761</v>
      </c>
      <c r="E379" s="17">
        <v>1</v>
      </c>
      <c r="F379" s="9">
        <v>0</v>
      </c>
      <c r="G379" s="9">
        <v>0</v>
      </c>
      <c r="H379" s="9">
        <v>0</v>
      </c>
      <c r="I379" s="9">
        <v>0</v>
      </c>
      <c r="J379" s="11">
        <v>1</v>
      </c>
      <c r="K379" s="11">
        <v>0</v>
      </c>
      <c r="L379" s="11">
        <v>0</v>
      </c>
      <c r="M379" s="11">
        <v>0</v>
      </c>
      <c r="N379" s="11">
        <v>0</v>
      </c>
      <c r="O379" s="10">
        <f t="shared" si="44"/>
        <v>2</v>
      </c>
      <c r="P379" s="11">
        <v>1</v>
      </c>
      <c r="Q379" s="11">
        <v>0</v>
      </c>
      <c r="R379" s="11">
        <v>0</v>
      </c>
      <c r="S379" s="11">
        <v>0</v>
      </c>
      <c r="T379" s="13">
        <v>118080</v>
      </c>
      <c r="U379" s="13">
        <v>53505</v>
      </c>
      <c r="V379" s="12">
        <v>111255</v>
      </c>
      <c r="W379" s="12">
        <v>2.21</v>
      </c>
      <c r="X379" s="18">
        <v>174.49</v>
      </c>
      <c r="Y379" s="13">
        <f t="shared" si="50"/>
        <v>174490</v>
      </c>
      <c r="Z379" s="13">
        <v>1.48</v>
      </c>
    </row>
    <row r="380" spans="1:26">
      <c r="A380" s="1" t="s">
        <v>762</v>
      </c>
      <c r="B380" s="1">
        <v>17.412719287672701</v>
      </c>
      <c r="C380" s="1">
        <v>102.791321689653</v>
      </c>
      <c r="D380" s="1" t="s">
        <v>763</v>
      </c>
      <c r="E380" s="17">
        <v>1</v>
      </c>
      <c r="F380" s="9">
        <v>0</v>
      </c>
      <c r="G380" s="9">
        <v>0</v>
      </c>
      <c r="H380" s="9">
        <v>0</v>
      </c>
      <c r="I380" s="9">
        <v>0</v>
      </c>
      <c r="J380" s="11">
        <v>1</v>
      </c>
      <c r="K380" s="11">
        <v>0</v>
      </c>
      <c r="L380" s="11">
        <v>0</v>
      </c>
      <c r="M380" s="11">
        <v>0</v>
      </c>
      <c r="N380" s="11">
        <v>0</v>
      </c>
      <c r="O380" s="10">
        <f t="shared" si="44"/>
        <v>2</v>
      </c>
      <c r="P380" s="11">
        <v>1</v>
      </c>
      <c r="Q380" s="11">
        <v>0</v>
      </c>
      <c r="R380" s="11">
        <v>0</v>
      </c>
      <c r="S380" s="11">
        <v>0</v>
      </c>
      <c r="T380" s="13">
        <v>130531</v>
      </c>
      <c r="U380" s="13">
        <v>58826</v>
      </c>
      <c r="V380" s="12">
        <v>75000</v>
      </c>
      <c r="W380" s="12">
        <v>2.2189338047801992</v>
      </c>
      <c r="X380" s="18">
        <v>256.23</v>
      </c>
      <c r="Y380" s="13">
        <f t="shared" si="50"/>
        <v>256230.00000000003</v>
      </c>
      <c r="Z380" s="13">
        <v>1.9629819736307852</v>
      </c>
    </row>
    <row r="381" spans="1:26">
      <c r="A381" s="1" t="s">
        <v>764</v>
      </c>
      <c r="B381" s="1">
        <v>17.1564395710522</v>
      </c>
      <c r="C381" s="1">
        <v>104.145548256341</v>
      </c>
      <c r="D381" s="1" t="s">
        <v>765</v>
      </c>
      <c r="E381" s="17">
        <v>1</v>
      </c>
      <c r="F381" s="9">
        <v>0</v>
      </c>
      <c r="G381" s="9">
        <v>0</v>
      </c>
      <c r="H381" s="9">
        <v>0</v>
      </c>
      <c r="I381" s="9">
        <v>0</v>
      </c>
      <c r="J381" s="11">
        <v>1</v>
      </c>
      <c r="K381" s="11">
        <v>0</v>
      </c>
      <c r="L381" s="11">
        <v>0</v>
      </c>
      <c r="M381" s="11">
        <v>0</v>
      </c>
      <c r="N381" s="11">
        <v>0</v>
      </c>
      <c r="O381" s="10">
        <f t="shared" si="44"/>
        <v>2</v>
      </c>
      <c r="P381" s="11">
        <v>1</v>
      </c>
      <c r="Q381" s="11">
        <v>0</v>
      </c>
      <c r="R381" s="11">
        <v>0</v>
      </c>
      <c r="S381" s="11">
        <v>0</v>
      </c>
      <c r="T381" s="13">
        <v>53237</v>
      </c>
      <c r="U381" s="13">
        <v>21991</v>
      </c>
      <c r="V381" s="12" t="s">
        <v>28</v>
      </c>
      <c r="W381" s="12">
        <v>2.4208539857214313</v>
      </c>
      <c r="X381" s="18">
        <v>98</v>
      </c>
      <c r="Y381" s="13">
        <f t="shared" si="50"/>
        <v>98000</v>
      </c>
      <c r="Z381" s="13">
        <v>1.8408249901384375</v>
      </c>
    </row>
    <row r="382" spans="1:26">
      <c r="A382" s="1" t="s">
        <v>766</v>
      </c>
      <c r="B382" s="1">
        <v>15.450332944157701</v>
      </c>
      <c r="C382" s="1">
        <v>102.33261503599</v>
      </c>
      <c r="D382" s="1" t="s">
        <v>767</v>
      </c>
      <c r="E382" s="17">
        <v>1</v>
      </c>
      <c r="F382" s="9">
        <v>0</v>
      </c>
      <c r="G382" s="9">
        <v>0</v>
      </c>
      <c r="H382" s="9">
        <v>0</v>
      </c>
      <c r="I382" s="9">
        <v>0</v>
      </c>
      <c r="J382" s="11">
        <v>0</v>
      </c>
      <c r="K382" s="11">
        <v>0</v>
      </c>
      <c r="L382" s="11">
        <v>0</v>
      </c>
      <c r="M382" s="11">
        <v>1</v>
      </c>
      <c r="N382" s="11">
        <v>0</v>
      </c>
      <c r="O382" s="10">
        <f t="shared" si="44"/>
        <v>5</v>
      </c>
      <c r="P382" s="11">
        <v>0</v>
      </c>
      <c r="Q382" s="11">
        <v>1</v>
      </c>
      <c r="R382" s="11">
        <v>0</v>
      </c>
      <c r="S382" s="11">
        <v>0</v>
      </c>
      <c r="T382" s="13">
        <v>3367</v>
      </c>
      <c r="U382" s="13">
        <v>1391</v>
      </c>
      <c r="V382" s="12">
        <v>36000</v>
      </c>
      <c r="W382" s="12">
        <v>2.42</v>
      </c>
      <c r="X382" s="18">
        <v>1.1599999999999999</v>
      </c>
      <c r="Y382" s="13">
        <f t="shared" si="50"/>
        <v>1160</v>
      </c>
      <c r="Z382" s="13">
        <v>0.34</v>
      </c>
    </row>
    <row r="383" spans="1:26">
      <c r="A383" s="1" t="s">
        <v>768</v>
      </c>
      <c r="B383" s="1">
        <v>15.057753346922199</v>
      </c>
      <c r="C383" s="1">
        <v>104.36260815789799</v>
      </c>
      <c r="D383" s="1" t="s">
        <v>769</v>
      </c>
      <c r="E383" s="17">
        <v>1</v>
      </c>
      <c r="F383" s="9">
        <v>0</v>
      </c>
      <c r="G383" s="9">
        <v>0</v>
      </c>
      <c r="H383" s="9">
        <v>0</v>
      </c>
      <c r="I383" s="9">
        <v>0</v>
      </c>
      <c r="J383" s="11">
        <v>0</v>
      </c>
      <c r="K383" s="11">
        <v>0</v>
      </c>
      <c r="L383" s="11">
        <v>0</v>
      </c>
      <c r="M383" s="11">
        <v>1</v>
      </c>
      <c r="N383" s="11">
        <v>0</v>
      </c>
      <c r="O383" s="10">
        <f t="shared" si="44"/>
        <v>5</v>
      </c>
      <c r="P383" s="11">
        <v>0</v>
      </c>
      <c r="Q383" s="11">
        <v>1</v>
      </c>
      <c r="R383" s="11">
        <v>0</v>
      </c>
      <c r="S383" s="11">
        <v>0</v>
      </c>
      <c r="T383" s="13">
        <v>6258</v>
      </c>
      <c r="U383" s="13">
        <v>1836</v>
      </c>
      <c r="V383" s="12">
        <v>61205</v>
      </c>
      <c r="W383" s="12">
        <v>3.41</v>
      </c>
      <c r="X383" s="18">
        <v>1.4</v>
      </c>
      <c r="Y383" s="13">
        <f t="shared" si="50"/>
        <v>1400</v>
      </c>
      <c r="Z383" s="13">
        <v>0.22</v>
      </c>
    </row>
    <row r="384" spans="1:26">
      <c r="A384" s="1" t="s">
        <v>770</v>
      </c>
      <c r="B384" s="1">
        <v>17.490184798425702</v>
      </c>
      <c r="C384" s="1">
        <v>102.81266479136301</v>
      </c>
      <c r="D384" s="1" t="s">
        <v>771</v>
      </c>
      <c r="E384" s="17">
        <v>1</v>
      </c>
      <c r="F384" s="9">
        <v>0</v>
      </c>
      <c r="G384" s="9">
        <v>0</v>
      </c>
      <c r="H384" s="9">
        <v>0</v>
      </c>
      <c r="I384" s="9">
        <v>0</v>
      </c>
      <c r="J384" s="11">
        <v>0</v>
      </c>
      <c r="K384" s="11">
        <v>0</v>
      </c>
      <c r="L384" s="11">
        <v>0</v>
      </c>
      <c r="M384" s="11">
        <v>1</v>
      </c>
      <c r="N384" s="11">
        <v>0</v>
      </c>
      <c r="O384" s="10">
        <f t="shared" si="44"/>
        <v>5</v>
      </c>
      <c r="P384" s="11">
        <v>0</v>
      </c>
      <c r="Q384" s="11">
        <v>1</v>
      </c>
      <c r="R384" s="11">
        <v>0</v>
      </c>
      <c r="S384" s="11">
        <v>0</v>
      </c>
      <c r="T384" s="13">
        <v>9333</v>
      </c>
      <c r="U384" s="13">
        <v>3805</v>
      </c>
      <c r="V384" s="12">
        <v>65000</v>
      </c>
      <c r="W384" s="12">
        <v>2.4500000000000002</v>
      </c>
      <c r="X384" s="20" t="s">
        <v>499</v>
      </c>
      <c r="Y384" s="13" t="s">
        <v>28</v>
      </c>
      <c r="Z384" s="13" t="s">
        <v>28</v>
      </c>
    </row>
    <row r="385" spans="1:26">
      <c r="A385" s="1" t="s">
        <v>772</v>
      </c>
      <c r="B385" s="1">
        <v>15.1094432809584</v>
      </c>
      <c r="C385" s="1">
        <v>104.691205968573</v>
      </c>
      <c r="D385" s="1" t="s">
        <v>773</v>
      </c>
      <c r="E385" s="17">
        <v>1</v>
      </c>
      <c r="F385" s="9">
        <v>0</v>
      </c>
      <c r="G385" s="9">
        <v>0</v>
      </c>
      <c r="H385" s="9">
        <v>0</v>
      </c>
      <c r="I385" s="9">
        <v>0</v>
      </c>
      <c r="J385" s="11">
        <v>0</v>
      </c>
      <c r="K385" s="11">
        <v>0</v>
      </c>
      <c r="L385" s="11">
        <v>0</v>
      </c>
      <c r="M385" s="11">
        <v>1</v>
      </c>
      <c r="N385" s="11">
        <v>0</v>
      </c>
      <c r="O385" s="10">
        <f t="shared" si="44"/>
        <v>5</v>
      </c>
      <c r="P385" s="11">
        <v>0</v>
      </c>
      <c r="Q385" s="11">
        <v>1</v>
      </c>
      <c r="R385" s="11">
        <v>0</v>
      </c>
      <c r="S385" s="11">
        <v>0</v>
      </c>
      <c r="T385" s="13">
        <v>5340</v>
      </c>
      <c r="U385" s="13">
        <v>1049</v>
      </c>
      <c r="V385" s="12" t="s">
        <v>499</v>
      </c>
      <c r="W385" s="12">
        <v>5.09</v>
      </c>
      <c r="X385" s="18">
        <v>1</v>
      </c>
      <c r="Y385" s="13">
        <f t="shared" ref="Y385:Y391" si="51">X385*1000</f>
        <v>1000</v>
      </c>
      <c r="Z385" s="13">
        <v>0.19</v>
      </c>
    </row>
    <row r="386" spans="1:26">
      <c r="A386" s="1" t="s">
        <v>774</v>
      </c>
      <c r="B386" s="1">
        <v>15.009556224568099</v>
      </c>
      <c r="C386" s="1">
        <v>104.512383488757</v>
      </c>
      <c r="D386" s="1" t="s">
        <v>775</v>
      </c>
      <c r="E386" s="17">
        <v>1</v>
      </c>
      <c r="F386" s="9">
        <v>0</v>
      </c>
      <c r="G386" s="9">
        <v>0</v>
      </c>
      <c r="H386" s="9">
        <v>0</v>
      </c>
      <c r="I386" s="9">
        <v>0</v>
      </c>
      <c r="J386" s="11">
        <v>0</v>
      </c>
      <c r="K386" s="11">
        <v>0</v>
      </c>
      <c r="L386" s="11">
        <v>0</v>
      </c>
      <c r="M386" s="11">
        <v>1</v>
      </c>
      <c r="N386" s="11">
        <v>0</v>
      </c>
      <c r="O386" s="10">
        <f t="shared" ref="O386:O449" si="52">IF(N386=1,1,IF(J386=1,2,IF(K386=1,3,IF(L386=1,4,IF(M386=1,5,"NaN")))))</f>
        <v>5</v>
      </c>
      <c r="P386" s="11">
        <v>0</v>
      </c>
      <c r="Q386" s="11">
        <v>1</v>
      </c>
      <c r="R386" s="11">
        <v>0</v>
      </c>
      <c r="S386" s="11">
        <v>0</v>
      </c>
      <c r="T386" s="13">
        <v>8131</v>
      </c>
      <c r="U386" s="13">
        <v>2039</v>
      </c>
      <c r="V386" s="12">
        <v>33371.29</v>
      </c>
      <c r="W386" s="12">
        <v>3.99</v>
      </c>
      <c r="X386" s="18">
        <v>0.35</v>
      </c>
      <c r="Y386" s="13">
        <f t="shared" si="51"/>
        <v>350</v>
      </c>
      <c r="Z386" s="13">
        <v>0.04</v>
      </c>
    </row>
    <row r="387" spans="1:26">
      <c r="A387" s="1" t="s">
        <v>776</v>
      </c>
      <c r="B387" s="1">
        <v>17.182148649677099</v>
      </c>
      <c r="C387" s="1">
        <v>102.77182892500601</v>
      </c>
      <c r="D387" s="1" t="s">
        <v>777</v>
      </c>
      <c r="E387" s="17">
        <v>1</v>
      </c>
      <c r="F387" s="9">
        <v>0</v>
      </c>
      <c r="G387" s="9">
        <v>0</v>
      </c>
      <c r="H387" s="9">
        <v>0</v>
      </c>
      <c r="I387" s="9">
        <v>0</v>
      </c>
      <c r="J387" s="11">
        <v>0</v>
      </c>
      <c r="K387" s="11">
        <v>0</v>
      </c>
      <c r="L387" s="11">
        <v>0</v>
      </c>
      <c r="M387" s="11">
        <v>1</v>
      </c>
      <c r="N387" s="11">
        <v>0</v>
      </c>
      <c r="O387" s="10">
        <f t="shared" si="52"/>
        <v>5</v>
      </c>
      <c r="P387" s="11">
        <v>0</v>
      </c>
      <c r="Q387" s="11">
        <v>1</v>
      </c>
      <c r="R387" s="11">
        <v>0</v>
      </c>
      <c r="S387" s="11">
        <v>0</v>
      </c>
      <c r="T387" s="13">
        <v>8500</v>
      </c>
      <c r="U387" s="13">
        <v>2770</v>
      </c>
      <c r="V387" s="12">
        <v>65000</v>
      </c>
      <c r="W387" s="12">
        <v>3.07</v>
      </c>
      <c r="X387" s="20">
        <v>1.5</v>
      </c>
      <c r="Y387" s="13">
        <f t="shared" si="51"/>
        <v>1500</v>
      </c>
      <c r="Z387" s="13">
        <v>0.18</v>
      </c>
    </row>
    <row r="388" spans="1:26">
      <c r="A388" s="1" t="s">
        <v>778</v>
      </c>
      <c r="B388" s="1">
        <v>17.493394227533301</v>
      </c>
      <c r="C388" s="1">
        <v>102.736390807286</v>
      </c>
      <c r="D388" s="1" t="s">
        <v>779</v>
      </c>
      <c r="E388" s="17">
        <v>1</v>
      </c>
      <c r="F388" s="9">
        <v>0</v>
      </c>
      <c r="G388" s="9">
        <v>0</v>
      </c>
      <c r="H388" s="9">
        <v>0</v>
      </c>
      <c r="I388" s="9">
        <v>0</v>
      </c>
      <c r="J388" s="11">
        <v>0</v>
      </c>
      <c r="K388" s="11">
        <v>0</v>
      </c>
      <c r="L388" s="11">
        <v>0</v>
      </c>
      <c r="M388" s="11">
        <v>1</v>
      </c>
      <c r="N388" s="11">
        <v>0</v>
      </c>
      <c r="O388" s="10">
        <f t="shared" si="52"/>
        <v>5</v>
      </c>
      <c r="P388" s="11">
        <v>0</v>
      </c>
      <c r="Q388" s="11">
        <v>1</v>
      </c>
      <c r="R388" s="11">
        <v>0</v>
      </c>
      <c r="S388" s="11">
        <v>0</v>
      </c>
      <c r="T388" s="13">
        <v>7210</v>
      </c>
      <c r="U388" s="13">
        <v>2301</v>
      </c>
      <c r="V388" s="12">
        <v>65000</v>
      </c>
      <c r="W388" s="12">
        <v>3.13</v>
      </c>
      <c r="X388" s="20">
        <v>3</v>
      </c>
      <c r="Y388" s="13">
        <f t="shared" si="51"/>
        <v>3000</v>
      </c>
      <c r="Z388" s="13">
        <v>0.42</v>
      </c>
    </row>
    <row r="389" spans="1:26">
      <c r="A389" s="1" t="s">
        <v>780</v>
      </c>
      <c r="B389" s="1">
        <v>17.5202012198014</v>
      </c>
      <c r="C389" s="1">
        <v>102.823797928167</v>
      </c>
      <c r="D389" s="1" t="s">
        <v>781</v>
      </c>
      <c r="E389" s="17">
        <v>1</v>
      </c>
      <c r="F389" s="9">
        <v>0</v>
      </c>
      <c r="G389" s="9">
        <v>0</v>
      </c>
      <c r="H389" s="9">
        <v>0</v>
      </c>
      <c r="I389" s="9">
        <v>0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  <c r="O389" s="10">
        <f t="shared" si="52"/>
        <v>5</v>
      </c>
      <c r="P389" s="11">
        <v>0</v>
      </c>
      <c r="Q389" s="11">
        <v>1</v>
      </c>
      <c r="R389" s="11">
        <v>0</v>
      </c>
      <c r="S389" s="11">
        <v>0</v>
      </c>
      <c r="T389" s="13">
        <v>6420</v>
      </c>
      <c r="U389" s="13">
        <v>2771</v>
      </c>
      <c r="V389" s="12">
        <v>65000</v>
      </c>
      <c r="W389" s="12">
        <v>2.3199999999999998</v>
      </c>
      <c r="X389" s="20">
        <v>4</v>
      </c>
      <c r="Y389" s="13">
        <f t="shared" si="51"/>
        <v>4000</v>
      </c>
      <c r="Z389" s="13">
        <v>0.62</v>
      </c>
    </row>
    <row r="390" spans="1:26">
      <c r="A390" s="1" t="s">
        <v>782</v>
      </c>
      <c r="B390" s="1">
        <v>17.583548250514699</v>
      </c>
      <c r="C390" s="1">
        <v>102.766453080318</v>
      </c>
      <c r="D390" s="1" t="s">
        <v>783</v>
      </c>
      <c r="E390" s="17">
        <v>1</v>
      </c>
      <c r="F390" s="9">
        <v>0</v>
      </c>
      <c r="G390" s="9">
        <v>0</v>
      </c>
      <c r="H390" s="9">
        <v>0</v>
      </c>
      <c r="I390" s="9">
        <v>0</v>
      </c>
      <c r="J390" s="11">
        <v>0</v>
      </c>
      <c r="K390" s="11">
        <v>0</v>
      </c>
      <c r="L390" s="11">
        <v>0</v>
      </c>
      <c r="M390" s="11">
        <v>1</v>
      </c>
      <c r="N390" s="11">
        <v>0</v>
      </c>
      <c r="O390" s="10">
        <f t="shared" si="52"/>
        <v>5</v>
      </c>
      <c r="P390" s="11">
        <v>0</v>
      </c>
      <c r="Q390" s="11">
        <v>1</v>
      </c>
      <c r="R390" s="11">
        <v>0</v>
      </c>
      <c r="S390" s="11">
        <v>0</v>
      </c>
      <c r="T390" s="13">
        <v>12560</v>
      </c>
      <c r="U390" s="13">
        <v>3774</v>
      </c>
      <c r="V390" s="12">
        <v>65000</v>
      </c>
      <c r="W390" s="12">
        <v>3.33</v>
      </c>
      <c r="X390" s="20">
        <v>1.75</v>
      </c>
      <c r="Y390" s="13">
        <f t="shared" si="51"/>
        <v>1750</v>
      </c>
      <c r="Z390" s="13">
        <v>0.14000000000000001</v>
      </c>
    </row>
    <row r="391" spans="1:26">
      <c r="A391" s="1" t="s">
        <v>784</v>
      </c>
      <c r="B391" s="1">
        <v>17.534606862345999</v>
      </c>
      <c r="C391" s="1">
        <v>102.76729549549</v>
      </c>
      <c r="D391" s="1" t="s">
        <v>785</v>
      </c>
      <c r="E391" s="17">
        <v>1</v>
      </c>
      <c r="F391" s="9">
        <v>0</v>
      </c>
      <c r="G391" s="9">
        <v>0</v>
      </c>
      <c r="H391" s="9">
        <v>0</v>
      </c>
      <c r="I391" s="9">
        <v>0</v>
      </c>
      <c r="J391" s="11">
        <v>0</v>
      </c>
      <c r="K391" s="11">
        <v>0</v>
      </c>
      <c r="L391" s="11">
        <v>0</v>
      </c>
      <c r="M391" s="11">
        <v>1</v>
      </c>
      <c r="N391" s="11">
        <v>0</v>
      </c>
      <c r="O391" s="10">
        <f t="shared" si="52"/>
        <v>5</v>
      </c>
      <c r="P391" s="11">
        <v>0</v>
      </c>
      <c r="Q391" s="11">
        <v>1</v>
      </c>
      <c r="R391" s="11">
        <v>0</v>
      </c>
      <c r="S391" s="11">
        <v>0</v>
      </c>
      <c r="T391" s="13">
        <v>13069</v>
      </c>
      <c r="U391" s="13">
        <v>3219</v>
      </c>
      <c r="V391" s="12">
        <v>75000</v>
      </c>
      <c r="W391" s="12">
        <v>4.0599999999999996</v>
      </c>
      <c r="X391" s="20">
        <v>2.25</v>
      </c>
      <c r="Y391" s="13">
        <f t="shared" si="51"/>
        <v>2250</v>
      </c>
      <c r="Z391" s="13">
        <v>0.17</v>
      </c>
    </row>
    <row r="392" spans="1:26">
      <c r="A392" s="1" t="s">
        <v>786</v>
      </c>
      <c r="B392" s="1">
        <v>14.607629353226599</v>
      </c>
      <c r="C392" s="1">
        <v>104.48626793611901</v>
      </c>
      <c r="D392" s="1" t="s">
        <v>787</v>
      </c>
      <c r="E392" s="17">
        <v>1</v>
      </c>
      <c r="F392" s="9">
        <v>0</v>
      </c>
      <c r="G392" s="9">
        <v>0</v>
      </c>
      <c r="H392" s="9">
        <v>0</v>
      </c>
      <c r="I392" s="9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0">
        <f t="shared" si="52"/>
        <v>5</v>
      </c>
      <c r="P392" s="11">
        <v>0</v>
      </c>
      <c r="Q392" s="11">
        <v>1</v>
      </c>
      <c r="R392" s="11">
        <v>0</v>
      </c>
      <c r="S392" s="11">
        <v>0</v>
      </c>
      <c r="T392" s="13">
        <v>15760</v>
      </c>
      <c r="U392" s="13">
        <v>3456</v>
      </c>
      <c r="V392" s="12" t="s">
        <v>499</v>
      </c>
      <c r="W392" s="12">
        <v>4.5599999999999996</v>
      </c>
      <c r="X392" s="20" t="s">
        <v>499</v>
      </c>
      <c r="Y392" s="13" t="s">
        <v>28</v>
      </c>
      <c r="Z392" s="13" t="s">
        <v>28</v>
      </c>
    </row>
    <row r="393" spans="1:26">
      <c r="A393" s="1" t="s">
        <v>788</v>
      </c>
      <c r="B393" s="1">
        <v>14.682446681169999</v>
      </c>
      <c r="C393" s="1">
        <v>104.509437719551</v>
      </c>
      <c r="D393" s="1" t="s">
        <v>789</v>
      </c>
      <c r="E393" s="17">
        <v>1</v>
      </c>
      <c r="F393" s="9">
        <v>0</v>
      </c>
      <c r="G393" s="9">
        <v>0</v>
      </c>
      <c r="H393" s="9">
        <v>0</v>
      </c>
      <c r="I393" s="9">
        <v>0</v>
      </c>
      <c r="J393" s="11">
        <v>0</v>
      </c>
      <c r="K393" s="11">
        <v>0</v>
      </c>
      <c r="L393" s="11">
        <v>0</v>
      </c>
      <c r="M393" s="11">
        <v>1</v>
      </c>
      <c r="N393" s="11">
        <v>0</v>
      </c>
      <c r="O393" s="10">
        <f t="shared" si="52"/>
        <v>5</v>
      </c>
      <c r="P393" s="11">
        <v>0</v>
      </c>
      <c r="Q393" s="11">
        <v>1</v>
      </c>
      <c r="R393" s="11">
        <v>0</v>
      </c>
      <c r="S393" s="11">
        <v>0</v>
      </c>
      <c r="T393" s="13">
        <v>5032</v>
      </c>
      <c r="U393" s="13">
        <v>804</v>
      </c>
      <c r="V393" s="12">
        <v>25000</v>
      </c>
      <c r="W393" s="12">
        <v>6.26</v>
      </c>
      <c r="X393" s="18">
        <v>1</v>
      </c>
      <c r="Y393" s="13">
        <f>X393*1000</f>
        <v>1000</v>
      </c>
      <c r="Z393" s="13">
        <v>0.2</v>
      </c>
    </row>
    <row r="394" spans="1:26">
      <c r="A394" s="1" t="s">
        <v>790</v>
      </c>
      <c r="B394" s="1">
        <v>15.058569143863499</v>
      </c>
      <c r="C394" s="1">
        <v>104.535954487669</v>
      </c>
      <c r="D394" s="1" t="s">
        <v>791</v>
      </c>
      <c r="E394" s="17">
        <v>1</v>
      </c>
      <c r="F394" s="9">
        <v>0</v>
      </c>
      <c r="G394" s="9">
        <v>0</v>
      </c>
      <c r="H394" s="9">
        <v>0</v>
      </c>
      <c r="I394" s="9">
        <v>0</v>
      </c>
      <c r="J394" s="11">
        <v>0</v>
      </c>
      <c r="K394" s="11">
        <v>0</v>
      </c>
      <c r="L394" s="11">
        <v>0</v>
      </c>
      <c r="M394" s="11">
        <v>1</v>
      </c>
      <c r="N394" s="11">
        <v>0</v>
      </c>
      <c r="O394" s="10">
        <f t="shared" si="52"/>
        <v>5</v>
      </c>
      <c r="P394" s="11">
        <v>0</v>
      </c>
      <c r="Q394" s="11">
        <v>1</v>
      </c>
      <c r="R394" s="11">
        <v>0</v>
      </c>
      <c r="S394" s="11">
        <v>0</v>
      </c>
      <c r="T394" s="13">
        <v>7218</v>
      </c>
      <c r="U394" s="13">
        <v>1562</v>
      </c>
      <c r="V394" s="12">
        <v>30000</v>
      </c>
      <c r="W394" s="12">
        <v>4.62</v>
      </c>
      <c r="X394" s="18">
        <v>1</v>
      </c>
      <c r="Y394" s="13">
        <f>X394*1000</f>
        <v>1000</v>
      </c>
      <c r="Z394" s="13">
        <v>0.14000000000000001</v>
      </c>
    </row>
    <row r="395" spans="1:26">
      <c r="A395" s="1" t="s">
        <v>792</v>
      </c>
      <c r="B395" s="1">
        <v>15.845949343620701</v>
      </c>
      <c r="C395" s="1">
        <v>103.373294064224</v>
      </c>
      <c r="D395" s="1" t="s">
        <v>793</v>
      </c>
      <c r="E395" s="17">
        <v>1</v>
      </c>
      <c r="F395" s="9">
        <v>0</v>
      </c>
      <c r="G395" s="9">
        <v>0</v>
      </c>
      <c r="H395" s="9">
        <v>0</v>
      </c>
      <c r="I395" s="9">
        <v>0</v>
      </c>
      <c r="J395" s="11">
        <v>0</v>
      </c>
      <c r="K395" s="11">
        <v>0</v>
      </c>
      <c r="L395" s="11">
        <v>0</v>
      </c>
      <c r="M395" s="11">
        <v>1</v>
      </c>
      <c r="N395" s="11">
        <v>0</v>
      </c>
      <c r="O395" s="10">
        <f t="shared" si="52"/>
        <v>5</v>
      </c>
      <c r="P395" s="11">
        <v>0</v>
      </c>
      <c r="Q395" s="11">
        <v>1</v>
      </c>
      <c r="R395" s="11">
        <v>0</v>
      </c>
      <c r="S395" s="11">
        <v>0</v>
      </c>
      <c r="T395" s="13">
        <v>4578</v>
      </c>
      <c r="U395" s="13">
        <v>1237</v>
      </c>
      <c r="V395" s="12">
        <v>22500</v>
      </c>
      <c r="W395" s="12">
        <v>3.7</v>
      </c>
      <c r="X395" s="20">
        <v>1.5</v>
      </c>
      <c r="Y395" s="13">
        <f>X395*1000</f>
        <v>1500</v>
      </c>
      <c r="Z395" s="13">
        <v>0.33</v>
      </c>
    </row>
    <row r="396" spans="1:26">
      <c r="A396" s="1" t="s">
        <v>794</v>
      </c>
      <c r="B396" s="1">
        <v>17.384196634014199</v>
      </c>
      <c r="C396" s="1">
        <v>102.877259888342</v>
      </c>
      <c r="D396" s="1" t="s">
        <v>795</v>
      </c>
      <c r="E396" s="17">
        <v>1</v>
      </c>
      <c r="F396" s="9">
        <v>0</v>
      </c>
      <c r="G396" s="9">
        <v>0</v>
      </c>
      <c r="H396" s="9">
        <v>0</v>
      </c>
      <c r="I396" s="9">
        <v>0</v>
      </c>
      <c r="J396" s="11">
        <v>0</v>
      </c>
      <c r="K396" s="11">
        <v>0</v>
      </c>
      <c r="L396" s="11">
        <v>0</v>
      </c>
      <c r="M396" s="11">
        <v>1</v>
      </c>
      <c r="N396" s="11">
        <v>0</v>
      </c>
      <c r="O396" s="10">
        <f t="shared" si="52"/>
        <v>5</v>
      </c>
      <c r="P396" s="11">
        <v>0</v>
      </c>
      <c r="Q396" s="11">
        <v>1</v>
      </c>
      <c r="R396" s="11">
        <v>0</v>
      </c>
      <c r="S396" s="11">
        <v>0</v>
      </c>
      <c r="T396" s="13">
        <v>17218</v>
      </c>
      <c r="U396" s="13">
        <v>6024</v>
      </c>
      <c r="V396" s="12" t="s">
        <v>499</v>
      </c>
      <c r="W396" s="12">
        <v>2.86</v>
      </c>
      <c r="X396" s="20">
        <v>10</v>
      </c>
      <c r="Y396" s="13">
        <f>X396*1000</f>
        <v>10000</v>
      </c>
      <c r="Z396" s="13">
        <v>0.57999999999999996</v>
      </c>
    </row>
    <row r="397" spans="1:26">
      <c r="A397" s="1" t="s">
        <v>796</v>
      </c>
      <c r="B397" s="1">
        <v>18.093955413734601</v>
      </c>
      <c r="C397" s="1">
        <v>103.59074578584899</v>
      </c>
      <c r="D397" s="1" t="s">
        <v>797</v>
      </c>
      <c r="E397" s="17">
        <v>1</v>
      </c>
      <c r="F397" s="9">
        <v>0</v>
      </c>
      <c r="G397" s="9">
        <v>0</v>
      </c>
      <c r="H397" s="9">
        <v>0</v>
      </c>
      <c r="I397" s="9">
        <v>0</v>
      </c>
      <c r="J397" s="11">
        <v>0</v>
      </c>
      <c r="K397" s="11">
        <v>0</v>
      </c>
      <c r="L397" s="11">
        <v>0</v>
      </c>
      <c r="M397" s="11">
        <v>1</v>
      </c>
      <c r="N397" s="11">
        <v>0</v>
      </c>
      <c r="O397" s="10">
        <f t="shared" si="52"/>
        <v>5</v>
      </c>
      <c r="P397" s="11">
        <v>0</v>
      </c>
      <c r="Q397" s="11">
        <v>1</v>
      </c>
      <c r="R397" s="11">
        <v>0</v>
      </c>
      <c r="S397" s="11">
        <v>0</v>
      </c>
      <c r="T397" s="13">
        <v>8039</v>
      </c>
      <c r="U397" s="13">
        <v>1947</v>
      </c>
      <c r="V397" s="12">
        <v>27500</v>
      </c>
      <c r="W397" s="12">
        <v>4.13</v>
      </c>
      <c r="X397" s="18">
        <v>0.87</v>
      </c>
      <c r="Y397" s="13">
        <f>X397*1000</f>
        <v>870</v>
      </c>
      <c r="Z397" s="13">
        <v>0.11</v>
      </c>
    </row>
    <row r="398" spans="1:26">
      <c r="A398" s="1" t="s">
        <v>798</v>
      </c>
      <c r="B398" s="1">
        <v>15.0760463508967</v>
      </c>
      <c r="C398" s="1">
        <v>104.102354292119</v>
      </c>
      <c r="D398" s="1" t="s">
        <v>799</v>
      </c>
      <c r="E398" s="17">
        <v>1</v>
      </c>
      <c r="F398" s="9">
        <v>0</v>
      </c>
      <c r="G398" s="9">
        <v>0</v>
      </c>
      <c r="H398" s="9">
        <v>0</v>
      </c>
      <c r="I398" s="9">
        <v>0</v>
      </c>
      <c r="J398" s="11">
        <v>0</v>
      </c>
      <c r="K398" s="11">
        <v>0</v>
      </c>
      <c r="L398" s="11">
        <v>0</v>
      </c>
      <c r="M398" s="11">
        <v>1</v>
      </c>
      <c r="N398" s="11">
        <v>0</v>
      </c>
      <c r="O398" s="10">
        <f t="shared" si="52"/>
        <v>5</v>
      </c>
      <c r="P398" s="11">
        <v>0</v>
      </c>
      <c r="Q398" s="11">
        <v>1</v>
      </c>
      <c r="R398" s="11">
        <v>0</v>
      </c>
      <c r="S398" s="11">
        <v>0</v>
      </c>
      <c r="T398" s="13">
        <v>8309</v>
      </c>
      <c r="U398" s="13">
        <v>1782</v>
      </c>
      <c r="V398" s="12" t="s">
        <v>499</v>
      </c>
      <c r="W398" s="12">
        <v>4.66</v>
      </c>
      <c r="X398" s="20" t="s">
        <v>499</v>
      </c>
      <c r="Y398" s="13" t="s">
        <v>28</v>
      </c>
      <c r="Z398" s="13" t="s">
        <v>28</v>
      </c>
    </row>
    <row r="399" spans="1:26">
      <c r="A399" s="1" t="s">
        <v>800</v>
      </c>
      <c r="B399" s="1">
        <v>17.475282537538</v>
      </c>
      <c r="C399" s="1">
        <v>102.78092039933</v>
      </c>
      <c r="D399" s="1" t="s">
        <v>801</v>
      </c>
      <c r="E399" s="17">
        <v>1</v>
      </c>
      <c r="F399" s="9">
        <v>0</v>
      </c>
      <c r="G399" s="9">
        <v>0</v>
      </c>
      <c r="H399" s="9">
        <v>0</v>
      </c>
      <c r="I399" s="9">
        <v>0</v>
      </c>
      <c r="J399" s="11">
        <v>0</v>
      </c>
      <c r="K399" s="11">
        <v>0</v>
      </c>
      <c r="L399" s="11">
        <v>0</v>
      </c>
      <c r="M399" s="11">
        <v>1</v>
      </c>
      <c r="N399" s="11">
        <v>0</v>
      </c>
      <c r="O399" s="10">
        <f t="shared" si="52"/>
        <v>5</v>
      </c>
      <c r="P399" s="11">
        <v>0</v>
      </c>
      <c r="Q399" s="11">
        <v>1</v>
      </c>
      <c r="R399" s="11">
        <v>0</v>
      </c>
      <c r="S399" s="11">
        <v>0</v>
      </c>
      <c r="T399" s="13">
        <v>7884</v>
      </c>
      <c r="U399" s="13">
        <v>3945</v>
      </c>
      <c r="V399" s="12">
        <v>75000</v>
      </c>
      <c r="W399" s="12">
        <v>2</v>
      </c>
      <c r="X399" s="20">
        <v>3</v>
      </c>
      <c r="Y399" s="13">
        <f>X399*1000</f>
        <v>3000</v>
      </c>
      <c r="Z399" s="13">
        <v>0.38</v>
      </c>
    </row>
    <row r="400" spans="1:26">
      <c r="A400" s="2" t="s">
        <v>802</v>
      </c>
      <c r="B400" s="2">
        <v>6.8350787050083204</v>
      </c>
      <c r="C400" s="2">
        <v>99.929318585470597</v>
      </c>
      <c r="D400" s="2" t="s">
        <v>803</v>
      </c>
      <c r="E400" s="9">
        <v>0</v>
      </c>
      <c r="F400" s="9">
        <v>1</v>
      </c>
      <c r="G400" s="9">
        <v>0</v>
      </c>
      <c r="H400" s="9">
        <v>0</v>
      </c>
      <c r="I400" s="9">
        <v>0</v>
      </c>
      <c r="J400" s="10">
        <v>0</v>
      </c>
      <c r="K400" s="10">
        <v>0</v>
      </c>
      <c r="L400" s="10">
        <v>0</v>
      </c>
      <c r="M400" s="10">
        <v>1</v>
      </c>
      <c r="N400" s="10">
        <v>0</v>
      </c>
      <c r="O400" s="10">
        <f t="shared" si="52"/>
        <v>5</v>
      </c>
      <c r="P400" s="11">
        <v>0</v>
      </c>
      <c r="Q400" s="11">
        <v>1</v>
      </c>
      <c r="R400" s="11">
        <v>0</v>
      </c>
      <c r="S400" s="11">
        <v>0</v>
      </c>
      <c r="T400" s="16">
        <v>6245</v>
      </c>
      <c r="U400" s="16">
        <v>1842</v>
      </c>
      <c r="V400" s="16" t="s">
        <v>28</v>
      </c>
      <c r="W400" s="13">
        <f t="shared" ref="W400:W463" si="53">T400/U400</f>
        <v>3.3903365906623235</v>
      </c>
      <c r="X400" s="16">
        <v>0.53</v>
      </c>
      <c r="Y400" s="16">
        <f>1000*X400</f>
        <v>530</v>
      </c>
      <c r="Z400" s="13">
        <f>Y400/T400</f>
        <v>8.4867894315452358E-2</v>
      </c>
    </row>
    <row r="401" spans="1:26">
      <c r="A401" s="2" t="s">
        <v>804</v>
      </c>
      <c r="B401" s="2">
        <v>7.73459138643672</v>
      </c>
      <c r="C401" s="2">
        <v>100.01239665321199</v>
      </c>
      <c r="D401" s="2" t="s">
        <v>805</v>
      </c>
      <c r="E401" s="9">
        <v>0</v>
      </c>
      <c r="F401" s="9">
        <v>1</v>
      </c>
      <c r="G401" s="9">
        <v>0</v>
      </c>
      <c r="H401" s="9">
        <v>0</v>
      </c>
      <c r="I401" s="9">
        <v>0</v>
      </c>
      <c r="J401" s="10">
        <v>0</v>
      </c>
      <c r="K401" s="10">
        <v>0</v>
      </c>
      <c r="L401" s="10">
        <v>1</v>
      </c>
      <c r="M401" s="10">
        <v>0</v>
      </c>
      <c r="N401" s="10">
        <v>0</v>
      </c>
      <c r="O401" s="10">
        <f t="shared" si="52"/>
        <v>4</v>
      </c>
      <c r="P401" s="11">
        <v>0</v>
      </c>
      <c r="Q401" s="11">
        <v>1</v>
      </c>
      <c r="R401" s="11">
        <v>0</v>
      </c>
      <c r="S401" s="11">
        <v>0</v>
      </c>
      <c r="T401" s="16">
        <v>1150</v>
      </c>
      <c r="U401" s="16">
        <v>297</v>
      </c>
      <c r="V401" s="16">
        <v>40000</v>
      </c>
      <c r="W401" s="13">
        <f t="shared" si="53"/>
        <v>3.872053872053872</v>
      </c>
      <c r="X401" s="16">
        <v>1</v>
      </c>
      <c r="Y401" s="16">
        <f>1000*X401</f>
        <v>1000</v>
      </c>
      <c r="Z401" s="13">
        <f>Y401/T401</f>
        <v>0.86956521739130432</v>
      </c>
    </row>
    <row r="402" spans="1:26">
      <c r="A402" s="2" t="s">
        <v>806</v>
      </c>
      <c r="B402" s="2">
        <v>8.0499262040798794</v>
      </c>
      <c r="C402" s="2">
        <v>99.437660609164098</v>
      </c>
      <c r="D402" s="2" t="s">
        <v>807</v>
      </c>
      <c r="E402" s="9">
        <v>0</v>
      </c>
      <c r="F402" s="9">
        <v>1</v>
      </c>
      <c r="G402" s="9">
        <v>0</v>
      </c>
      <c r="H402" s="9">
        <v>0</v>
      </c>
      <c r="I402" s="9">
        <v>0</v>
      </c>
      <c r="J402" s="10">
        <v>0</v>
      </c>
      <c r="K402" s="10">
        <v>0</v>
      </c>
      <c r="L402" s="10">
        <v>0</v>
      </c>
      <c r="M402" s="10">
        <v>1</v>
      </c>
      <c r="N402" s="10">
        <v>0</v>
      </c>
      <c r="O402" s="10">
        <f t="shared" si="52"/>
        <v>5</v>
      </c>
      <c r="P402" s="11">
        <v>0</v>
      </c>
      <c r="Q402" s="11">
        <v>1</v>
      </c>
      <c r="R402" s="11">
        <v>0</v>
      </c>
      <c r="S402" s="11">
        <v>0</v>
      </c>
      <c r="T402" s="16">
        <v>14040</v>
      </c>
      <c r="U402" s="16">
        <v>4647</v>
      </c>
      <c r="V402" s="16">
        <v>120000</v>
      </c>
      <c r="W402" s="13">
        <f t="shared" si="53"/>
        <v>3.0213040671400906</v>
      </c>
      <c r="X402" s="16">
        <v>2</v>
      </c>
      <c r="Y402" s="16">
        <f>1000*X402</f>
        <v>2000</v>
      </c>
      <c r="Z402" s="13">
        <f>Y402/T402</f>
        <v>0.14245014245014245</v>
      </c>
    </row>
    <row r="403" spans="1:26">
      <c r="A403" s="2" t="s">
        <v>808</v>
      </c>
      <c r="B403" s="2">
        <v>10.174670117390001</v>
      </c>
      <c r="C403" s="2">
        <v>99.033315051079995</v>
      </c>
      <c r="D403" s="2" t="s">
        <v>809</v>
      </c>
      <c r="E403" s="9">
        <v>0</v>
      </c>
      <c r="F403" s="9">
        <v>1</v>
      </c>
      <c r="G403" s="9">
        <v>0</v>
      </c>
      <c r="H403" s="9">
        <v>0</v>
      </c>
      <c r="I403" s="9">
        <v>0</v>
      </c>
      <c r="J403" s="10">
        <v>0</v>
      </c>
      <c r="K403" s="10">
        <v>0</v>
      </c>
      <c r="L403" s="10">
        <v>0</v>
      </c>
      <c r="M403" s="10">
        <v>1</v>
      </c>
      <c r="N403" s="10">
        <v>0</v>
      </c>
      <c r="O403" s="10">
        <f t="shared" si="52"/>
        <v>5</v>
      </c>
      <c r="P403" s="11">
        <v>0</v>
      </c>
      <c r="Q403" s="11">
        <v>1</v>
      </c>
      <c r="R403" s="11">
        <v>0</v>
      </c>
      <c r="S403" s="11">
        <v>0</v>
      </c>
      <c r="T403" s="16">
        <v>13224</v>
      </c>
      <c r="U403" s="16">
        <v>6208</v>
      </c>
      <c r="V403" s="16" t="s">
        <v>28</v>
      </c>
      <c r="W403" s="13">
        <f t="shared" si="53"/>
        <v>2.1301546391752577</v>
      </c>
      <c r="X403" s="16">
        <v>12.03</v>
      </c>
      <c r="Y403" s="16">
        <f>1000*X403</f>
        <v>12030</v>
      </c>
      <c r="Z403" s="13">
        <f>Y403/T403</f>
        <v>0.90970961887477308</v>
      </c>
    </row>
    <row r="404" spans="1:26">
      <c r="A404" s="2" t="s">
        <v>810</v>
      </c>
      <c r="B404" s="2">
        <v>6.7760510792703297</v>
      </c>
      <c r="C404" s="2">
        <v>100.45654622134499</v>
      </c>
      <c r="D404" s="2" t="s">
        <v>811</v>
      </c>
      <c r="E404" s="9">
        <v>0</v>
      </c>
      <c r="F404" s="9">
        <v>1</v>
      </c>
      <c r="G404" s="9">
        <v>0</v>
      </c>
      <c r="H404" s="9">
        <v>0</v>
      </c>
      <c r="I404" s="9">
        <v>0</v>
      </c>
      <c r="J404" s="10">
        <v>0</v>
      </c>
      <c r="K404" s="10">
        <v>0</v>
      </c>
      <c r="L404" s="10">
        <v>1</v>
      </c>
      <c r="M404" s="10">
        <v>0</v>
      </c>
      <c r="N404" s="10">
        <v>0</v>
      </c>
      <c r="O404" s="10">
        <f t="shared" si="52"/>
        <v>4</v>
      </c>
      <c r="P404" s="11">
        <v>0</v>
      </c>
      <c r="Q404" s="11">
        <v>1</v>
      </c>
      <c r="R404" s="11">
        <v>0</v>
      </c>
      <c r="S404" s="11">
        <v>0</v>
      </c>
      <c r="T404" s="16">
        <v>8334</v>
      </c>
      <c r="U404" s="16">
        <v>2965</v>
      </c>
      <c r="V404" s="16">
        <v>83121.55</v>
      </c>
      <c r="W404" s="13">
        <f t="shared" si="53"/>
        <v>2.8107925801011806</v>
      </c>
      <c r="X404" s="12">
        <v>7.81</v>
      </c>
      <c r="Y404" s="16">
        <f>1000*X404</f>
        <v>7810</v>
      </c>
      <c r="Z404" s="13">
        <f>Y404/T404</f>
        <v>0.93712502999760017</v>
      </c>
    </row>
    <row r="405" spans="1:26">
      <c r="A405" s="2" t="s">
        <v>812</v>
      </c>
      <c r="B405" s="2">
        <v>6.9478775468991598</v>
      </c>
      <c r="C405" s="2">
        <v>100.479312519394</v>
      </c>
      <c r="D405" s="2" t="s">
        <v>813</v>
      </c>
      <c r="E405" s="9">
        <v>0</v>
      </c>
      <c r="F405" s="9">
        <v>1</v>
      </c>
      <c r="G405" s="9">
        <v>0</v>
      </c>
      <c r="H405" s="9">
        <v>0</v>
      </c>
      <c r="I405" s="9">
        <v>0</v>
      </c>
      <c r="J405" s="10">
        <v>0</v>
      </c>
      <c r="K405" s="10">
        <v>1</v>
      </c>
      <c r="L405" s="10">
        <v>0</v>
      </c>
      <c r="M405" s="10">
        <v>0</v>
      </c>
      <c r="N405" s="10">
        <v>0</v>
      </c>
      <c r="O405" s="10">
        <f t="shared" si="52"/>
        <v>3</v>
      </c>
      <c r="P405" s="11">
        <v>0</v>
      </c>
      <c r="Q405" s="11">
        <v>1</v>
      </c>
      <c r="R405" s="11">
        <v>0</v>
      </c>
      <c r="S405" s="11">
        <v>0</v>
      </c>
      <c r="T405" s="16">
        <v>6729</v>
      </c>
      <c r="U405" s="16">
        <v>1519</v>
      </c>
      <c r="V405" s="16">
        <v>15481</v>
      </c>
      <c r="W405" s="13">
        <f t="shared" si="53"/>
        <v>4.429888084265964</v>
      </c>
      <c r="X405" s="12" t="s">
        <v>28</v>
      </c>
      <c r="Y405" s="16" t="s">
        <v>28</v>
      </c>
      <c r="Z405" s="13" t="s">
        <v>28</v>
      </c>
    </row>
    <row r="406" spans="1:26">
      <c r="A406" s="2" t="s">
        <v>814</v>
      </c>
      <c r="B406" s="2">
        <v>6.7687953721417902</v>
      </c>
      <c r="C406" s="2">
        <v>100.50378998204199</v>
      </c>
      <c r="D406" s="2" t="s">
        <v>815</v>
      </c>
      <c r="E406" s="9">
        <v>0</v>
      </c>
      <c r="F406" s="9">
        <v>1</v>
      </c>
      <c r="G406" s="9">
        <v>0</v>
      </c>
      <c r="H406" s="9">
        <v>0</v>
      </c>
      <c r="I406" s="9">
        <v>0</v>
      </c>
      <c r="J406" s="10">
        <v>0</v>
      </c>
      <c r="K406" s="10">
        <v>0</v>
      </c>
      <c r="L406" s="10">
        <v>0</v>
      </c>
      <c r="M406" s="10">
        <v>1</v>
      </c>
      <c r="N406" s="10">
        <v>0</v>
      </c>
      <c r="O406" s="10">
        <f t="shared" si="52"/>
        <v>5</v>
      </c>
      <c r="P406" s="11">
        <v>0</v>
      </c>
      <c r="Q406" s="11">
        <v>1</v>
      </c>
      <c r="R406" s="11">
        <v>0</v>
      </c>
      <c r="S406" s="11">
        <v>0</v>
      </c>
      <c r="T406" s="16">
        <v>5970</v>
      </c>
      <c r="U406" s="16">
        <v>1945</v>
      </c>
      <c r="V406" s="16" t="s">
        <v>28</v>
      </c>
      <c r="W406" s="13">
        <f t="shared" si="53"/>
        <v>3.0694087403598971</v>
      </c>
      <c r="X406" s="12">
        <v>2.02</v>
      </c>
      <c r="Y406" s="16">
        <f>1000*X406</f>
        <v>2020</v>
      </c>
      <c r="Z406" s="13">
        <f>Y406/T406</f>
        <v>0.33835845896147404</v>
      </c>
    </row>
    <row r="407" spans="1:26">
      <c r="A407" s="2" t="s">
        <v>816</v>
      </c>
      <c r="B407" s="2">
        <v>7.5574229824641401</v>
      </c>
      <c r="C407" s="2">
        <v>99.610108174668497</v>
      </c>
      <c r="D407" s="2" t="s">
        <v>817</v>
      </c>
      <c r="E407" s="9">
        <v>0</v>
      </c>
      <c r="F407" s="9">
        <v>1</v>
      </c>
      <c r="G407" s="9">
        <v>0</v>
      </c>
      <c r="H407" s="9">
        <v>0</v>
      </c>
      <c r="I407" s="9">
        <v>0</v>
      </c>
      <c r="J407" s="10">
        <v>1</v>
      </c>
      <c r="K407" s="10">
        <v>0</v>
      </c>
      <c r="L407" s="10">
        <v>0</v>
      </c>
      <c r="M407" s="10">
        <v>0</v>
      </c>
      <c r="N407" s="10">
        <v>0</v>
      </c>
      <c r="O407" s="10">
        <f t="shared" si="52"/>
        <v>2</v>
      </c>
      <c r="P407" s="11">
        <v>1</v>
      </c>
      <c r="Q407" s="11">
        <v>0</v>
      </c>
      <c r="R407" s="11">
        <v>0</v>
      </c>
      <c r="S407" s="11">
        <v>0</v>
      </c>
      <c r="T407" s="16">
        <v>56741</v>
      </c>
      <c r="U407" s="16">
        <v>25387</v>
      </c>
      <c r="V407" s="16">
        <v>70000</v>
      </c>
      <c r="W407" s="13">
        <f t="shared" si="53"/>
        <v>2.235041556702249</v>
      </c>
      <c r="X407" s="16">
        <v>60</v>
      </c>
      <c r="Y407" s="16">
        <f>1000*X407</f>
        <v>60000</v>
      </c>
      <c r="Z407" s="13">
        <f>Y407/T407</f>
        <v>1.0574364216351493</v>
      </c>
    </row>
    <row r="408" spans="1:26">
      <c r="A408" s="2" t="s">
        <v>818</v>
      </c>
      <c r="B408" s="2">
        <v>7.88990680194948</v>
      </c>
      <c r="C408" s="2">
        <v>98.399386880205199</v>
      </c>
      <c r="D408" s="2" t="s">
        <v>819</v>
      </c>
      <c r="E408" s="9">
        <v>0</v>
      </c>
      <c r="F408" s="9">
        <v>1</v>
      </c>
      <c r="G408" s="9">
        <v>0</v>
      </c>
      <c r="H408" s="9">
        <v>0</v>
      </c>
      <c r="I408" s="9">
        <v>0</v>
      </c>
      <c r="J408" s="10">
        <v>1</v>
      </c>
      <c r="K408" s="10">
        <v>0</v>
      </c>
      <c r="L408" s="10">
        <v>0</v>
      </c>
      <c r="M408" s="10">
        <v>0</v>
      </c>
      <c r="N408" s="10">
        <v>0</v>
      </c>
      <c r="O408" s="10">
        <f t="shared" si="52"/>
        <v>2</v>
      </c>
      <c r="P408" s="11">
        <v>1</v>
      </c>
      <c r="Q408" s="11">
        <v>0</v>
      </c>
      <c r="R408" s="11">
        <v>0</v>
      </c>
      <c r="S408" s="11">
        <v>0</v>
      </c>
      <c r="T408" s="16">
        <v>79499</v>
      </c>
      <c r="U408" s="16">
        <v>26198</v>
      </c>
      <c r="V408" s="16">
        <v>14385</v>
      </c>
      <c r="W408" s="13">
        <f t="shared" si="53"/>
        <v>3.0345446217268495</v>
      </c>
      <c r="X408" s="16">
        <v>124</v>
      </c>
      <c r="Y408" s="16">
        <f>1000*X408</f>
        <v>124000</v>
      </c>
      <c r="Z408" s="13">
        <f>Y408/T408</f>
        <v>1.5597680473968225</v>
      </c>
    </row>
    <row r="409" spans="1:26">
      <c r="A409" s="2" t="s">
        <v>820</v>
      </c>
      <c r="B409" s="2">
        <v>8.8468716684919801</v>
      </c>
      <c r="C409" s="2">
        <v>98.371294308411294</v>
      </c>
      <c r="D409" s="2" t="s">
        <v>821</v>
      </c>
      <c r="E409" s="9">
        <v>0</v>
      </c>
      <c r="F409" s="9">
        <v>1</v>
      </c>
      <c r="G409" s="9">
        <v>0</v>
      </c>
      <c r="H409" s="9">
        <v>0</v>
      </c>
      <c r="I409" s="9">
        <v>0</v>
      </c>
      <c r="J409" s="10">
        <v>0</v>
      </c>
      <c r="K409" s="10">
        <v>0</v>
      </c>
      <c r="L409" s="10">
        <v>0</v>
      </c>
      <c r="M409" s="10">
        <v>1</v>
      </c>
      <c r="N409" s="10">
        <v>0</v>
      </c>
      <c r="O409" s="10">
        <f t="shared" si="52"/>
        <v>5</v>
      </c>
      <c r="P409" s="11">
        <v>0</v>
      </c>
      <c r="Q409" s="11">
        <v>1</v>
      </c>
      <c r="R409" s="11">
        <v>0</v>
      </c>
      <c r="S409" s="11">
        <v>0</v>
      </c>
      <c r="T409" s="16">
        <v>22399</v>
      </c>
      <c r="U409" s="16">
        <v>8401</v>
      </c>
      <c r="V409" s="16" t="s">
        <v>28</v>
      </c>
      <c r="W409" s="13">
        <f t="shared" si="53"/>
        <v>2.6662302106892035</v>
      </c>
      <c r="X409" s="16">
        <v>15</v>
      </c>
      <c r="Y409" s="16">
        <f>1000*X409</f>
        <v>15000</v>
      </c>
      <c r="Z409" s="13">
        <f>Y409/T409</f>
        <v>0.66967275324791287</v>
      </c>
    </row>
    <row r="410" spans="1:26">
      <c r="A410" s="2" t="s">
        <v>822</v>
      </c>
      <c r="B410" s="2">
        <v>6.6600443097373203</v>
      </c>
      <c r="C410" s="2">
        <v>101.41250332316901</v>
      </c>
      <c r="D410" s="2" t="s">
        <v>823</v>
      </c>
      <c r="E410" s="9">
        <v>0</v>
      </c>
      <c r="F410" s="9">
        <v>1</v>
      </c>
      <c r="G410" s="9">
        <v>0</v>
      </c>
      <c r="H410" s="9">
        <v>0</v>
      </c>
      <c r="I410" s="9">
        <v>0</v>
      </c>
      <c r="J410" s="10">
        <v>0</v>
      </c>
      <c r="K410" s="10">
        <v>0</v>
      </c>
      <c r="L410" s="10">
        <v>0</v>
      </c>
      <c r="M410" s="10">
        <v>1</v>
      </c>
      <c r="N410" s="10">
        <v>0</v>
      </c>
      <c r="O410" s="10">
        <f t="shared" si="52"/>
        <v>5</v>
      </c>
      <c r="P410" s="11">
        <v>0</v>
      </c>
      <c r="Q410" s="11">
        <v>1</v>
      </c>
      <c r="R410" s="11">
        <v>0</v>
      </c>
      <c r="S410" s="11">
        <v>0</v>
      </c>
      <c r="T410" s="16">
        <v>11852</v>
      </c>
      <c r="U410" s="16">
        <v>2379</v>
      </c>
      <c r="V410" s="16" t="s">
        <v>28</v>
      </c>
      <c r="W410" s="13">
        <f t="shared" si="53"/>
        <v>4.98192517864649</v>
      </c>
      <c r="X410" s="16" t="s">
        <v>28</v>
      </c>
      <c r="Y410" s="16" t="s">
        <v>28</v>
      </c>
      <c r="Z410" s="13" t="s">
        <v>28</v>
      </c>
    </row>
    <row r="411" spans="1:26">
      <c r="A411" s="2" t="s">
        <v>824</v>
      </c>
      <c r="B411" s="2">
        <v>8.08508117363343</v>
      </c>
      <c r="C411" s="2">
        <v>98.9066568223285</v>
      </c>
      <c r="D411" s="2" t="s">
        <v>825</v>
      </c>
      <c r="E411" s="9">
        <v>0</v>
      </c>
      <c r="F411" s="9">
        <v>1</v>
      </c>
      <c r="G411" s="9">
        <v>0</v>
      </c>
      <c r="H411" s="9">
        <v>0</v>
      </c>
      <c r="I411" s="9">
        <v>0</v>
      </c>
      <c r="J411" s="10">
        <v>0</v>
      </c>
      <c r="K411" s="10">
        <v>1</v>
      </c>
      <c r="L411" s="10">
        <v>0</v>
      </c>
      <c r="M411" s="10">
        <v>0</v>
      </c>
      <c r="N411" s="10">
        <v>0</v>
      </c>
      <c r="O411" s="10">
        <f t="shared" si="52"/>
        <v>3</v>
      </c>
      <c r="P411" s="11">
        <v>0</v>
      </c>
      <c r="Q411" s="11">
        <v>0</v>
      </c>
      <c r="R411" s="11">
        <v>1</v>
      </c>
      <c r="S411" s="11">
        <v>0</v>
      </c>
      <c r="T411" s="16">
        <v>32529</v>
      </c>
      <c r="U411" s="16">
        <v>17608</v>
      </c>
      <c r="V411" s="16" t="s">
        <v>28</v>
      </c>
      <c r="W411" s="13">
        <f t="shared" si="53"/>
        <v>1.8473989095865515</v>
      </c>
      <c r="X411" s="16">
        <v>42</v>
      </c>
      <c r="Y411" s="16">
        <f>1000*X411</f>
        <v>42000</v>
      </c>
      <c r="Z411" s="13">
        <f>Y411/T411</f>
        <v>1.2911555842479019</v>
      </c>
    </row>
    <row r="412" spans="1:26">
      <c r="A412" s="2" t="s">
        <v>826</v>
      </c>
      <c r="B412" s="2">
        <v>7.7515758261482697</v>
      </c>
      <c r="C412" s="2">
        <v>99.261929500317507</v>
      </c>
      <c r="D412" s="2" t="s">
        <v>827</v>
      </c>
      <c r="E412" s="9">
        <v>0</v>
      </c>
      <c r="F412" s="9">
        <v>1</v>
      </c>
      <c r="G412" s="9">
        <v>0</v>
      </c>
      <c r="H412" s="9">
        <v>0</v>
      </c>
      <c r="I412" s="9">
        <v>0</v>
      </c>
      <c r="J412" s="10">
        <v>0</v>
      </c>
      <c r="K412" s="10">
        <v>0</v>
      </c>
      <c r="L412" s="10">
        <v>1</v>
      </c>
      <c r="M412" s="10">
        <v>0</v>
      </c>
      <c r="N412" s="10">
        <v>0</v>
      </c>
      <c r="O412" s="10">
        <f t="shared" si="52"/>
        <v>4</v>
      </c>
      <c r="P412" s="11">
        <v>0</v>
      </c>
      <c r="Q412" s="11">
        <v>1</v>
      </c>
      <c r="R412" s="11">
        <v>0</v>
      </c>
      <c r="S412" s="11">
        <v>0</v>
      </c>
      <c r="T412" s="16">
        <v>11026</v>
      </c>
      <c r="U412" s="16">
        <v>3686</v>
      </c>
      <c r="V412" s="16">
        <v>100000</v>
      </c>
      <c r="W412" s="13">
        <f t="shared" si="53"/>
        <v>2.9913185024416711</v>
      </c>
      <c r="X412" s="16" t="s">
        <v>28</v>
      </c>
      <c r="Y412" s="16" t="s">
        <v>28</v>
      </c>
      <c r="Z412" s="16" t="s">
        <v>28</v>
      </c>
    </row>
    <row r="413" spans="1:26">
      <c r="A413" s="2" t="s">
        <v>828</v>
      </c>
      <c r="B413" s="2">
        <v>7.8338006877258</v>
      </c>
      <c r="C413" s="2">
        <v>99.171952620098395</v>
      </c>
      <c r="D413" s="2" t="s">
        <v>829</v>
      </c>
      <c r="E413" s="9">
        <v>0</v>
      </c>
      <c r="F413" s="9">
        <v>1</v>
      </c>
      <c r="G413" s="9">
        <v>0</v>
      </c>
      <c r="H413" s="9">
        <v>0</v>
      </c>
      <c r="I413" s="9">
        <v>0</v>
      </c>
      <c r="J413" s="10">
        <v>0</v>
      </c>
      <c r="K413" s="10">
        <v>0</v>
      </c>
      <c r="L413" s="10">
        <v>1</v>
      </c>
      <c r="M413" s="10">
        <v>0</v>
      </c>
      <c r="N413" s="10">
        <v>0</v>
      </c>
      <c r="O413" s="10">
        <f t="shared" si="52"/>
        <v>4</v>
      </c>
      <c r="P413" s="11">
        <v>0</v>
      </c>
      <c r="Q413" s="11">
        <v>0</v>
      </c>
      <c r="R413" s="11">
        <v>0</v>
      </c>
      <c r="S413" s="11">
        <v>0</v>
      </c>
      <c r="T413" s="16">
        <v>17388</v>
      </c>
      <c r="U413" s="16">
        <v>5023</v>
      </c>
      <c r="V413" s="16">
        <v>144000</v>
      </c>
      <c r="W413" s="13">
        <f t="shared" si="53"/>
        <v>3.4616762890702768</v>
      </c>
      <c r="X413" s="16">
        <v>3.69</v>
      </c>
      <c r="Y413" s="16">
        <f>1000*X413</f>
        <v>3690</v>
      </c>
      <c r="Z413" s="13">
        <f>Y413/T413</f>
        <v>0.21221532091097309</v>
      </c>
    </row>
    <row r="414" spans="1:26">
      <c r="A414" s="2" t="s">
        <v>830</v>
      </c>
      <c r="B414" s="2">
        <v>9.95193150073076</v>
      </c>
      <c r="C414" s="2">
        <v>99.081340489401398</v>
      </c>
      <c r="D414" s="2" t="s">
        <v>831</v>
      </c>
      <c r="E414" s="9">
        <v>0</v>
      </c>
      <c r="F414" s="9">
        <v>1</v>
      </c>
      <c r="G414" s="9">
        <v>0</v>
      </c>
      <c r="H414" s="9">
        <v>0</v>
      </c>
      <c r="I414" s="9">
        <v>0</v>
      </c>
      <c r="J414" s="10">
        <v>0</v>
      </c>
      <c r="K414" s="10">
        <v>1</v>
      </c>
      <c r="L414" s="10">
        <v>0</v>
      </c>
      <c r="M414" s="10">
        <v>0</v>
      </c>
      <c r="N414" s="10">
        <v>0</v>
      </c>
      <c r="O414" s="10">
        <f t="shared" si="52"/>
        <v>3</v>
      </c>
      <c r="P414" s="11">
        <v>1</v>
      </c>
      <c r="Q414" s="11">
        <v>0</v>
      </c>
      <c r="R414" s="11">
        <v>0</v>
      </c>
      <c r="S414" s="11">
        <v>0</v>
      </c>
      <c r="T414" s="16">
        <v>10984</v>
      </c>
      <c r="U414" s="16">
        <v>3679</v>
      </c>
      <c r="V414" s="16">
        <v>108000</v>
      </c>
      <c r="W414" s="13">
        <f t="shared" si="53"/>
        <v>2.9855939113889645</v>
      </c>
      <c r="X414" s="16" t="s">
        <v>28</v>
      </c>
      <c r="Y414" s="16" t="s">
        <v>28</v>
      </c>
      <c r="Z414" s="13" t="s">
        <v>28</v>
      </c>
    </row>
    <row r="415" spans="1:26">
      <c r="A415" s="2" t="s">
        <v>808</v>
      </c>
      <c r="B415" s="2">
        <v>10.174674502832101</v>
      </c>
      <c r="C415" s="2">
        <v>99.033272952623406</v>
      </c>
      <c r="D415" s="2" t="s">
        <v>809</v>
      </c>
      <c r="E415" s="9">
        <v>0</v>
      </c>
      <c r="F415" s="9">
        <v>1</v>
      </c>
      <c r="G415" s="9">
        <v>0</v>
      </c>
      <c r="H415" s="9">
        <v>0</v>
      </c>
      <c r="I415" s="9">
        <v>0</v>
      </c>
      <c r="J415" s="10">
        <v>0</v>
      </c>
      <c r="K415" s="10">
        <v>0</v>
      </c>
      <c r="L415" s="10">
        <v>0</v>
      </c>
      <c r="M415" s="10">
        <v>1</v>
      </c>
      <c r="N415" s="10">
        <v>0</v>
      </c>
      <c r="O415" s="10">
        <f t="shared" si="52"/>
        <v>5</v>
      </c>
      <c r="P415" s="11">
        <v>0</v>
      </c>
      <c r="Q415" s="11">
        <v>1</v>
      </c>
      <c r="R415" s="11">
        <v>0</v>
      </c>
      <c r="S415" s="11">
        <v>0</v>
      </c>
      <c r="T415" s="16">
        <v>13224</v>
      </c>
      <c r="U415" s="16">
        <v>6208</v>
      </c>
      <c r="V415" s="16" t="s">
        <v>28</v>
      </c>
      <c r="W415" s="13">
        <f t="shared" si="53"/>
        <v>2.1301546391752577</v>
      </c>
      <c r="X415" s="16" t="s">
        <v>28</v>
      </c>
      <c r="Y415" s="16" t="s">
        <v>28</v>
      </c>
      <c r="Z415" s="13" t="s">
        <v>28</v>
      </c>
    </row>
    <row r="416" spans="1:26">
      <c r="A416" s="2" t="s">
        <v>832</v>
      </c>
      <c r="B416" s="2">
        <v>10.618537955210501</v>
      </c>
      <c r="C416" s="2">
        <v>99.1072489121226</v>
      </c>
      <c r="D416" s="2" t="s">
        <v>833</v>
      </c>
      <c r="E416" s="9">
        <v>0</v>
      </c>
      <c r="F416" s="9">
        <v>1</v>
      </c>
      <c r="G416" s="9">
        <v>0</v>
      </c>
      <c r="H416" s="9">
        <v>0</v>
      </c>
      <c r="I416" s="9">
        <v>0</v>
      </c>
      <c r="J416" s="10">
        <v>0</v>
      </c>
      <c r="K416" s="10">
        <v>0</v>
      </c>
      <c r="L416" s="10">
        <v>0</v>
      </c>
      <c r="M416" s="10">
        <v>1</v>
      </c>
      <c r="N416" s="10">
        <v>0</v>
      </c>
      <c r="O416" s="10">
        <f t="shared" si="52"/>
        <v>5</v>
      </c>
      <c r="P416" s="11">
        <v>0</v>
      </c>
      <c r="Q416" s="11">
        <v>1</v>
      </c>
      <c r="R416" s="11">
        <v>0</v>
      </c>
      <c r="S416" s="11">
        <v>0</v>
      </c>
      <c r="T416" s="16">
        <v>20123</v>
      </c>
      <c r="U416" s="16">
        <v>9110</v>
      </c>
      <c r="V416" s="16">
        <v>50000</v>
      </c>
      <c r="W416" s="13">
        <f t="shared" si="53"/>
        <v>2.2088913282107576</v>
      </c>
      <c r="X416" s="16">
        <v>4</v>
      </c>
      <c r="Y416" s="16">
        <f>1000*X416</f>
        <v>4000</v>
      </c>
      <c r="Z416" s="13">
        <f>Y416/T416</f>
        <v>0.1987775182626845</v>
      </c>
    </row>
    <row r="417" spans="1:26">
      <c r="A417" s="2" t="s">
        <v>834</v>
      </c>
      <c r="B417" s="2">
        <v>10.891653050387699</v>
      </c>
      <c r="C417" s="2">
        <v>99.252108543947898</v>
      </c>
      <c r="D417" s="2" t="s">
        <v>835</v>
      </c>
      <c r="E417" s="9">
        <v>0</v>
      </c>
      <c r="F417" s="9">
        <v>1</v>
      </c>
      <c r="G417" s="9">
        <v>0</v>
      </c>
      <c r="H417" s="9">
        <v>0</v>
      </c>
      <c r="I417" s="9">
        <v>0</v>
      </c>
      <c r="J417" s="10">
        <v>0</v>
      </c>
      <c r="K417" s="10">
        <v>0</v>
      </c>
      <c r="L417" s="10">
        <v>0</v>
      </c>
      <c r="M417" s="10">
        <v>1</v>
      </c>
      <c r="N417" s="10">
        <v>0</v>
      </c>
      <c r="O417" s="10">
        <f t="shared" si="52"/>
        <v>5</v>
      </c>
      <c r="P417" s="11">
        <v>0</v>
      </c>
      <c r="Q417" s="11">
        <v>1</v>
      </c>
      <c r="R417" s="11">
        <v>0</v>
      </c>
      <c r="S417" s="11">
        <v>0</v>
      </c>
      <c r="T417" s="16">
        <v>9898</v>
      </c>
      <c r="U417" s="16">
        <v>3159</v>
      </c>
      <c r="V417" s="16">
        <v>60410</v>
      </c>
      <c r="W417" s="13">
        <f t="shared" si="53"/>
        <v>3.1332700221589112</v>
      </c>
      <c r="X417" s="16">
        <v>12</v>
      </c>
      <c r="Y417" s="16">
        <f>1000*X417</f>
        <v>12000</v>
      </c>
      <c r="Z417" s="13">
        <f>Y417/T417</f>
        <v>1.2123661345726409</v>
      </c>
    </row>
    <row r="418" spans="1:26">
      <c r="A418" s="2" t="s">
        <v>836</v>
      </c>
      <c r="B418" s="2">
        <v>10.7804389805165</v>
      </c>
      <c r="C418" s="2">
        <v>99.191001452036403</v>
      </c>
      <c r="D418" s="2" t="s">
        <v>837</v>
      </c>
      <c r="E418" s="9">
        <v>0</v>
      </c>
      <c r="F418" s="9">
        <v>1</v>
      </c>
      <c r="G418" s="9">
        <v>0</v>
      </c>
      <c r="H418" s="9">
        <v>0</v>
      </c>
      <c r="I418" s="9">
        <v>0</v>
      </c>
      <c r="J418" s="10">
        <v>0</v>
      </c>
      <c r="K418" s="10">
        <v>0</v>
      </c>
      <c r="L418" s="10">
        <v>0</v>
      </c>
      <c r="M418" s="10">
        <v>1</v>
      </c>
      <c r="N418" s="10">
        <v>0</v>
      </c>
      <c r="O418" s="10">
        <f t="shared" si="52"/>
        <v>5</v>
      </c>
      <c r="P418" s="11">
        <v>0</v>
      </c>
      <c r="Q418" s="11">
        <v>1</v>
      </c>
      <c r="R418" s="11">
        <v>0</v>
      </c>
      <c r="S418" s="11">
        <v>0</v>
      </c>
      <c r="T418" s="16">
        <v>11976</v>
      </c>
      <c r="U418" s="16">
        <v>4859</v>
      </c>
      <c r="V418" s="16">
        <v>91000</v>
      </c>
      <c r="W418" s="13">
        <f t="shared" si="53"/>
        <v>2.4647046717431569</v>
      </c>
      <c r="X418" s="16">
        <v>10.5</v>
      </c>
      <c r="Y418" s="16">
        <f>1000*X418</f>
        <v>10500</v>
      </c>
      <c r="Z418" s="13">
        <f>Y418/T418</f>
        <v>0.8767535070140281</v>
      </c>
    </row>
    <row r="419" spans="1:26">
      <c r="A419" s="2" t="s">
        <v>838</v>
      </c>
      <c r="B419" s="2">
        <v>7.54805582080491</v>
      </c>
      <c r="C419" s="2">
        <v>99.472264707472306</v>
      </c>
      <c r="D419" s="2" t="s">
        <v>839</v>
      </c>
      <c r="E419" s="9">
        <v>0</v>
      </c>
      <c r="F419" s="9">
        <v>1</v>
      </c>
      <c r="G419" s="9">
        <v>0</v>
      </c>
      <c r="H419" s="9">
        <v>0</v>
      </c>
      <c r="I419" s="9">
        <v>0</v>
      </c>
      <c r="J419" s="10">
        <v>0</v>
      </c>
      <c r="K419" s="10">
        <v>0</v>
      </c>
      <c r="L419" s="10">
        <v>1</v>
      </c>
      <c r="M419" s="10">
        <v>0</v>
      </c>
      <c r="N419" s="10">
        <v>0</v>
      </c>
      <c r="O419" s="10">
        <f t="shared" si="52"/>
        <v>4</v>
      </c>
      <c r="P419" s="11">
        <v>0</v>
      </c>
      <c r="Q419" s="11">
        <v>1</v>
      </c>
      <c r="R419" s="11">
        <v>0</v>
      </c>
      <c r="S419" s="11">
        <v>0</v>
      </c>
      <c r="T419" s="16">
        <v>5190</v>
      </c>
      <c r="U419" s="16">
        <v>2034</v>
      </c>
      <c r="V419" s="16">
        <v>80000</v>
      </c>
      <c r="W419" s="13">
        <f t="shared" si="53"/>
        <v>2.5516224188790559</v>
      </c>
      <c r="X419" s="16" t="s">
        <v>28</v>
      </c>
      <c r="Y419" s="16" t="s">
        <v>28</v>
      </c>
      <c r="Z419" s="13" t="s">
        <v>28</v>
      </c>
    </row>
    <row r="420" spans="1:26">
      <c r="A420" s="2" t="s">
        <v>840</v>
      </c>
      <c r="B420" s="2">
        <v>7.7366167009701599</v>
      </c>
      <c r="C420" s="2">
        <v>99.397273181754699</v>
      </c>
      <c r="D420" s="2" t="s">
        <v>841</v>
      </c>
      <c r="E420" s="9">
        <v>0</v>
      </c>
      <c r="F420" s="9">
        <v>1</v>
      </c>
      <c r="G420" s="9">
        <v>0</v>
      </c>
      <c r="H420" s="9">
        <v>0</v>
      </c>
      <c r="I420" s="9">
        <v>0</v>
      </c>
      <c r="J420" s="10">
        <v>0</v>
      </c>
      <c r="K420" s="10">
        <v>0</v>
      </c>
      <c r="L420" s="10">
        <v>1</v>
      </c>
      <c r="M420" s="10">
        <v>0</v>
      </c>
      <c r="N420" s="10">
        <v>0</v>
      </c>
      <c r="O420" s="10">
        <f t="shared" si="52"/>
        <v>4</v>
      </c>
      <c r="P420" s="11">
        <v>0</v>
      </c>
      <c r="Q420" s="11">
        <v>1</v>
      </c>
      <c r="R420" s="11">
        <v>0</v>
      </c>
      <c r="S420" s="11">
        <v>0</v>
      </c>
      <c r="T420" s="16">
        <v>2989</v>
      </c>
      <c r="U420" s="16">
        <v>1324</v>
      </c>
      <c r="V420" s="16">
        <v>30000</v>
      </c>
      <c r="W420" s="13">
        <f t="shared" si="53"/>
        <v>2.2575528700906347</v>
      </c>
      <c r="X420" s="16">
        <v>3.2</v>
      </c>
      <c r="Y420" s="16">
        <f t="shared" ref="Y420:Y440" si="54">1000*X420</f>
        <v>3200</v>
      </c>
      <c r="Z420" s="13">
        <f t="shared" ref="Z420:Z440" si="55">Y420/T420</f>
        <v>1.0705921712947475</v>
      </c>
    </row>
    <row r="421" spans="1:26">
      <c r="A421" s="2" t="s">
        <v>842</v>
      </c>
      <c r="B421" s="2">
        <v>7.5575276705480503</v>
      </c>
      <c r="C421" s="2">
        <v>99.610074409662005</v>
      </c>
      <c r="D421" s="2" t="s">
        <v>843</v>
      </c>
      <c r="E421" s="9">
        <v>0</v>
      </c>
      <c r="F421" s="9">
        <v>1</v>
      </c>
      <c r="G421" s="9">
        <v>0</v>
      </c>
      <c r="H421" s="9">
        <v>0</v>
      </c>
      <c r="I421" s="9">
        <v>0</v>
      </c>
      <c r="J421" s="10">
        <v>0</v>
      </c>
      <c r="K421" s="10">
        <v>1</v>
      </c>
      <c r="L421" s="10">
        <v>0</v>
      </c>
      <c r="M421" s="10">
        <v>0</v>
      </c>
      <c r="N421" s="10">
        <v>0</v>
      </c>
      <c r="O421" s="10">
        <f t="shared" si="52"/>
        <v>3</v>
      </c>
      <c r="P421" s="11">
        <v>1</v>
      </c>
      <c r="Q421" s="11">
        <v>0</v>
      </c>
      <c r="R421" s="11">
        <v>0</v>
      </c>
      <c r="S421" s="11">
        <v>0</v>
      </c>
      <c r="T421" s="16">
        <v>11927</v>
      </c>
      <c r="U421" s="16">
        <v>4997</v>
      </c>
      <c r="V421" s="16">
        <v>159388.07</v>
      </c>
      <c r="W421" s="13">
        <f t="shared" si="53"/>
        <v>2.3868320992595558</v>
      </c>
      <c r="X421" s="16">
        <v>8.1</v>
      </c>
      <c r="Y421" s="16">
        <f t="shared" si="54"/>
        <v>8100</v>
      </c>
      <c r="Z421" s="13">
        <f t="shared" si="55"/>
        <v>0.67913138257734551</v>
      </c>
    </row>
    <row r="422" spans="1:26">
      <c r="A422" s="2" t="s">
        <v>844</v>
      </c>
      <c r="B422" s="2">
        <v>7.5912709254372501</v>
      </c>
      <c r="C422" s="2">
        <v>99.594830999861699</v>
      </c>
      <c r="D422" s="2" t="s">
        <v>845</v>
      </c>
      <c r="E422" s="9">
        <v>0</v>
      </c>
      <c r="F422" s="9">
        <v>1</v>
      </c>
      <c r="G422" s="9">
        <v>0</v>
      </c>
      <c r="H422" s="9">
        <v>0</v>
      </c>
      <c r="I422" s="9">
        <v>0</v>
      </c>
      <c r="J422" s="10">
        <v>0</v>
      </c>
      <c r="K422" s="10">
        <v>0</v>
      </c>
      <c r="L422" s="10">
        <v>1</v>
      </c>
      <c r="M422" s="10">
        <v>0</v>
      </c>
      <c r="N422" s="10">
        <v>0</v>
      </c>
      <c r="O422" s="10">
        <f t="shared" si="52"/>
        <v>4</v>
      </c>
      <c r="P422" s="11">
        <v>0</v>
      </c>
      <c r="Q422" s="11">
        <v>1</v>
      </c>
      <c r="R422" s="11">
        <v>0</v>
      </c>
      <c r="S422" s="11">
        <v>0</v>
      </c>
      <c r="T422" s="16">
        <v>7481</v>
      </c>
      <c r="U422" s="16">
        <v>3586</v>
      </c>
      <c r="V422" s="16">
        <v>205345.18</v>
      </c>
      <c r="W422" s="13">
        <f t="shared" si="53"/>
        <v>2.0861684327941998</v>
      </c>
      <c r="X422" s="16">
        <v>3</v>
      </c>
      <c r="Y422" s="16">
        <f t="shared" si="54"/>
        <v>3000</v>
      </c>
      <c r="Z422" s="13">
        <f t="shared" si="55"/>
        <v>0.40101590696430961</v>
      </c>
    </row>
    <row r="423" spans="1:26">
      <c r="A423" s="2" t="s">
        <v>846</v>
      </c>
      <c r="B423" s="2">
        <v>7.6593024331507999</v>
      </c>
      <c r="C423" s="2">
        <v>99.680761057255296</v>
      </c>
      <c r="D423" s="2" t="s">
        <v>847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10">
        <v>0</v>
      </c>
      <c r="K423" s="10">
        <v>0</v>
      </c>
      <c r="L423" s="10">
        <v>0</v>
      </c>
      <c r="M423" s="10">
        <v>1</v>
      </c>
      <c r="N423" s="10">
        <v>0</v>
      </c>
      <c r="O423" s="10">
        <f t="shared" si="52"/>
        <v>5</v>
      </c>
      <c r="P423" s="11">
        <v>0</v>
      </c>
      <c r="Q423" s="11">
        <v>1</v>
      </c>
      <c r="R423" s="11">
        <v>0</v>
      </c>
      <c r="S423" s="11">
        <v>0</v>
      </c>
      <c r="T423" s="16">
        <v>10361</v>
      </c>
      <c r="U423" s="16">
        <v>3246</v>
      </c>
      <c r="V423" s="16">
        <v>5022</v>
      </c>
      <c r="W423" s="13">
        <f t="shared" si="53"/>
        <v>3.1919285274183609</v>
      </c>
      <c r="X423" s="16">
        <v>2.9296000000000002</v>
      </c>
      <c r="Y423" s="16">
        <f t="shared" si="54"/>
        <v>2929.6000000000004</v>
      </c>
      <c r="Z423" s="13">
        <f t="shared" si="55"/>
        <v>0.28275263005501405</v>
      </c>
    </row>
    <row r="424" spans="1:26">
      <c r="A424" s="2" t="s">
        <v>848</v>
      </c>
      <c r="B424" s="2">
        <v>7.3297403094746798</v>
      </c>
      <c r="C424" s="2">
        <v>99.807489904248897</v>
      </c>
      <c r="D424" s="2" t="s">
        <v>849</v>
      </c>
      <c r="E424" s="9">
        <v>0</v>
      </c>
      <c r="F424" s="9">
        <v>1</v>
      </c>
      <c r="G424" s="9">
        <v>0</v>
      </c>
      <c r="H424" s="9">
        <v>0</v>
      </c>
      <c r="I424" s="9">
        <v>0</v>
      </c>
      <c r="J424" s="10">
        <v>0</v>
      </c>
      <c r="K424" s="10">
        <v>0</v>
      </c>
      <c r="L424" s="10">
        <v>0</v>
      </c>
      <c r="M424" s="10">
        <v>1</v>
      </c>
      <c r="N424" s="10">
        <v>0</v>
      </c>
      <c r="O424" s="10">
        <f t="shared" si="52"/>
        <v>5</v>
      </c>
      <c r="P424" s="11">
        <v>0</v>
      </c>
      <c r="Q424" s="11">
        <v>1</v>
      </c>
      <c r="R424" s="11">
        <v>0</v>
      </c>
      <c r="S424" s="11">
        <v>0</v>
      </c>
      <c r="T424" s="16">
        <v>12423</v>
      </c>
      <c r="U424" s="16">
        <v>4312</v>
      </c>
      <c r="V424" s="16" t="s">
        <v>28</v>
      </c>
      <c r="W424" s="13">
        <f t="shared" si="53"/>
        <v>2.881029684601113</v>
      </c>
      <c r="X424" s="16">
        <v>11.3</v>
      </c>
      <c r="Y424" s="16">
        <f t="shared" si="54"/>
        <v>11300</v>
      </c>
      <c r="Z424" s="13">
        <f t="shared" si="55"/>
        <v>0.90960315543749493</v>
      </c>
    </row>
    <row r="425" spans="1:26">
      <c r="A425" s="2" t="s">
        <v>850</v>
      </c>
      <c r="B425" s="2">
        <v>7.8557822716887697</v>
      </c>
      <c r="C425" s="2">
        <v>99.384622498021997</v>
      </c>
      <c r="D425" s="2" t="s">
        <v>851</v>
      </c>
      <c r="E425" s="9">
        <v>0</v>
      </c>
      <c r="F425" s="9">
        <v>1</v>
      </c>
      <c r="G425" s="9">
        <v>0</v>
      </c>
      <c r="H425" s="9">
        <v>0</v>
      </c>
      <c r="I425" s="9">
        <v>0</v>
      </c>
      <c r="J425" s="10">
        <v>0</v>
      </c>
      <c r="K425" s="10">
        <v>0</v>
      </c>
      <c r="L425" s="10">
        <v>0</v>
      </c>
      <c r="M425" s="10">
        <v>1</v>
      </c>
      <c r="N425" s="10">
        <v>0</v>
      </c>
      <c r="O425" s="10">
        <f t="shared" si="52"/>
        <v>5</v>
      </c>
      <c r="P425" s="11">
        <v>0</v>
      </c>
      <c r="Q425" s="11">
        <v>0</v>
      </c>
      <c r="R425" s="11">
        <v>0</v>
      </c>
      <c r="S425" s="11">
        <v>0</v>
      </c>
      <c r="T425" s="16">
        <v>10997</v>
      </c>
      <c r="U425" s="16">
        <v>3644</v>
      </c>
      <c r="V425" s="16" t="s">
        <v>28</v>
      </c>
      <c r="W425" s="13">
        <f t="shared" si="53"/>
        <v>3.0178375411635567</v>
      </c>
      <c r="X425" s="16">
        <v>1.5</v>
      </c>
      <c r="Y425" s="16">
        <f t="shared" si="54"/>
        <v>1500</v>
      </c>
      <c r="Z425" s="13">
        <f t="shared" si="55"/>
        <v>0.13640083659179777</v>
      </c>
    </row>
    <row r="426" spans="1:26">
      <c r="A426" s="2" t="s">
        <v>852</v>
      </c>
      <c r="B426" s="2">
        <v>9.0552589219163</v>
      </c>
      <c r="C426" s="2">
        <v>99.839734921222401</v>
      </c>
      <c r="D426" s="2" t="s">
        <v>853</v>
      </c>
      <c r="E426" s="9">
        <v>0</v>
      </c>
      <c r="F426" s="9">
        <v>1</v>
      </c>
      <c r="G426" s="9">
        <v>0</v>
      </c>
      <c r="H426" s="9">
        <v>0</v>
      </c>
      <c r="I426" s="9">
        <v>0</v>
      </c>
      <c r="J426" s="10">
        <v>0</v>
      </c>
      <c r="K426" s="10">
        <v>0</v>
      </c>
      <c r="L426" s="10">
        <v>1</v>
      </c>
      <c r="M426" s="10">
        <v>0</v>
      </c>
      <c r="N426" s="10">
        <v>0</v>
      </c>
      <c r="O426" s="10">
        <f t="shared" si="52"/>
        <v>4</v>
      </c>
      <c r="P426" s="11">
        <v>0</v>
      </c>
      <c r="Q426" s="11">
        <v>1</v>
      </c>
      <c r="R426" s="11">
        <v>0</v>
      </c>
      <c r="S426" s="11">
        <v>0</v>
      </c>
      <c r="T426" s="16">
        <v>11296</v>
      </c>
      <c r="U426" s="16">
        <v>3477</v>
      </c>
      <c r="V426" s="16" t="s">
        <v>28</v>
      </c>
      <c r="W426" s="13">
        <f t="shared" si="53"/>
        <v>3.2487776819096923</v>
      </c>
      <c r="X426" s="16">
        <v>11.52</v>
      </c>
      <c r="Y426" s="16">
        <f t="shared" si="54"/>
        <v>11520</v>
      </c>
      <c r="Z426" s="13">
        <f t="shared" si="55"/>
        <v>1.0198300283286119</v>
      </c>
    </row>
    <row r="427" spans="1:26">
      <c r="A427" s="2" t="s">
        <v>854</v>
      </c>
      <c r="B427" s="2">
        <v>8.1475084428752496</v>
      </c>
      <c r="C427" s="2">
        <v>99.954662780453006</v>
      </c>
      <c r="D427" s="2" t="s">
        <v>855</v>
      </c>
      <c r="E427" s="9">
        <v>0</v>
      </c>
      <c r="F427" s="9">
        <v>1</v>
      </c>
      <c r="G427" s="9">
        <v>0</v>
      </c>
      <c r="H427" s="9">
        <v>0</v>
      </c>
      <c r="I427" s="9">
        <v>0</v>
      </c>
      <c r="J427" s="10">
        <v>0</v>
      </c>
      <c r="K427" s="10">
        <v>0</v>
      </c>
      <c r="L427" s="10">
        <v>0</v>
      </c>
      <c r="M427" s="10">
        <v>1</v>
      </c>
      <c r="N427" s="10">
        <v>0</v>
      </c>
      <c r="O427" s="10">
        <f t="shared" si="52"/>
        <v>5</v>
      </c>
      <c r="P427" s="11">
        <v>0</v>
      </c>
      <c r="Q427" s="11">
        <v>1</v>
      </c>
      <c r="R427" s="11">
        <v>0</v>
      </c>
      <c r="S427" s="11">
        <v>0</v>
      </c>
      <c r="T427" s="16">
        <v>12965</v>
      </c>
      <c r="U427" s="16">
        <v>3866</v>
      </c>
      <c r="V427" s="16">
        <v>144000</v>
      </c>
      <c r="W427" s="13">
        <f t="shared" si="53"/>
        <v>3.3535954474909468</v>
      </c>
      <c r="X427" s="16">
        <v>1</v>
      </c>
      <c r="Y427" s="16">
        <f t="shared" si="54"/>
        <v>1000</v>
      </c>
      <c r="Z427" s="13">
        <f t="shared" si="55"/>
        <v>7.7130736598534519E-2</v>
      </c>
    </row>
    <row r="428" spans="1:26">
      <c r="A428" s="2" t="s">
        <v>856</v>
      </c>
      <c r="B428" s="2">
        <v>8.4537250060688898</v>
      </c>
      <c r="C428" s="2">
        <v>99.9969819372579</v>
      </c>
      <c r="D428" s="2" t="s">
        <v>857</v>
      </c>
      <c r="E428" s="9">
        <v>0</v>
      </c>
      <c r="F428" s="9">
        <v>1</v>
      </c>
      <c r="G428" s="9">
        <v>0</v>
      </c>
      <c r="H428" s="9">
        <v>0</v>
      </c>
      <c r="I428" s="9">
        <v>0</v>
      </c>
      <c r="J428" s="10">
        <v>0</v>
      </c>
      <c r="K428" s="10">
        <v>0</v>
      </c>
      <c r="L428" s="10">
        <v>0</v>
      </c>
      <c r="M428" s="10">
        <v>1</v>
      </c>
      <c r="N428" s="10">
        <v>0</v>
      </c>
      <c r="O428" s="10">
        <f t="shared" si="52"/>
        <v>5</v>
      </c>
      <c r="P428" s="11">
        <v>0</v>
      </c>
      <c r="Q428" s="11">
        <v>0</v>
      </c>
      <c r="R428" s="11">
        <v>0</v>
      </c>
      <c r="S428" s="11">
        <v>0</v>
      </c>
      <c r="T428" s="16">
        <v>12731</v>
      </c>
      <c r="U428" s="16">
        <v>5899</v>
      </c>
      <c r="V428" s="16" t="s">
        <v>28</v>
      </c>
      <c r="W428" s="13">
        <f t="shared" si="53"/>
        <v>2.1581624004068485</v>
      </c>
      <c r="X428" s="16">
        <v>8</v>
      </c>
      <c r="Y428" s="16">
        <f t="shared" si="54"/>
        <v>8000</v>
      </c>
      <c r="Z428" s="13">
        <f t="shared" si="55"/>
        <v>0.62838740083261335</v>
      </c>
    </row>
    <row r="429" spans="1:26">
      <c r="A429" s="2" t="s">
        <v>858</v>
      </c>
      <c r="B429" s="2">
        <v>8.3045351647777501</v>
      </c>
      <c r="C429" s="2">
        <v>99.990003471958403</v>
      </c>
      <c r="D429" s="2" t="s">
        <v>859</v>
      </c>
      <c r="E429" s="9">
        <v>0</v>
      </c>
      <c r="F429" s="9">
        <v>1</v>
      </c>
      <c r="G429" s="9">
        <v>0</v>
      </c>
      <c r="H429" s="9">
        <v>0</v>
      </c>
      <c r="I429" s="9">
        <v>0</v>
      </c>
      <c r="J429" s="10">
        <v>0</v>
      </c>
      <c r="K429" s="10">
        <v>0</v>
      </c>
      <c r="L429" s="10">
        <v>0</v>
      </c>
      <c r="M429" s="10">
        <v>1</v>
      </c>
      <c r="N429" s="10">
        <v>0</v>
      </c>
      <c r="O429" s="10">
        <f t="shared" si="52"/>
        <v>5</v>
      </c>
      <c r="P429" s="11">
        <v>0</v>
      </c>
      <c r="Q429" s="11">
        <v>1</v>
      </c>
      <c r="R429" s="11">
        <v>0</v>
      </c>
      <c r="S429" s="11">
        <v>0</v>
      </c>
      <c r="T429" s="16">
        <v>22161</v>
      </c>
      <c r="U429" s="16">
        <v>8012</v>
      </c>
      <c r="V429" s="16">
        <v>50000</v>
      </c>
      <c r="W429" s="13">
        <f t="shared" si="53"/>
        <v>2.765976035946081</v>
      </c>
      <c r="X429" s="16">
        <v>7</v>
      </c>
      <c r="Y429" s="16">
        <f t="shared" si="54"/>
        <v>7000</v>
      </c>
      <c r="Z429" s="13">
        <f t="shared" si="55"/>
        <v>0.31587022246288526</v>
      </c>
    </row>
    <row r="430" spans="1:26">
      <c r="A430" s="2" t="s">
        <v>860</v>
      </c>
      <c r="B430" s="2">
        <v>8.1356816689879405</v>
      </c>
      <c r="C430" s="2">
        <v>100.072697862426</v>
      </c>
      <c r="D430" s="2" t="s">
        <v>861</v>
      </c>
      <c r="E430" s="9">
        <v>0</v>
      </c>
      <c r="F430" s="9">
        <v>1</v>
      </c>
      <c r="G430" s="9">
        <v>0</v>
      </c>
      <c r="H430" s="9">
        <v>0</v>
      </c>
      <c r="I430" s="9">
        <v>0</v>
      </c>
      <c r="J430" s="10">
        <v>0</v>
      </c>
      <c r="K430" s="10">
        <v>0</v>
      </c>
      <c r="L430" s="10">
        <v>0</v>
      </c>
      <c r="M430" s="10">
        <v>1</v>
      </c>
      <c r="N430" s="10">
        <v>0</v>
      </c>
      <c r="O430" s="10">
        <f t="shared" si="52"/>
        <v>5</v>
      </c>
      <c r="P430" s="11">
        <v>0</v>
      </c>
      <c r="Q430" s="11">
        <v>1</v>
      </c>
      <c r="R430" s="11">
        <v>0</v>
      </c>
      <c r="S430" s="11">
        <v>0</v>
      </c>
      <c r="T430" s="16">
        <v>10579</v>
      </c>
      <c r="U430" s="16">
        <v>3893</v>
      </c>
      <c r="V430" s="16" t="s">
        <v>28</v>
      </c>
      <c r="W430" s="13">
        <f t="shared" si="53"/>
        <v>2.7174415617775494</v>
      </c>
      <c r="X430" s="16">
        <v>0.8</v>
      </c>
      <c r="Y430" s="16">
        <f t="shared" si="54"/>
        <v>800</v>
      </c>
      <c r="Z430" s="13">
        <f t="shared" si="55"/>
        <v>7.5621514320824271E-2</v>
      </c>
    </row>
    <row r="431" spans="1:26">
      <c r="A431" s="2" t="s">
        <v>862</v>
      </c>
      <c r="B431" s="2">
        <v>8.0416248766619596</v>
      </c>
      <c r="C431" s="2">
        <v>99.649996653308904</v>
      </c>
      <c r="D431" s="2" t="s">
        <v>863</v>
      </c>
      <c r="E431" s="9">
        <v>0</v>
      </c>
      <c r="F431" s="9">
        <v>1</v>
      </c>
      <c r="G431" s="9">
        <v>0</v>
      </c>
      <c r="H431" s="9">
        <v>0</v>
      </c>
      <c r="I431" s="9">
        <v>0</v>
      </c>
      <c r="J431" s="10">
        <v>0</v>
      </c>
      <c r="K431" s="10">
        <v>0</v>
      </c>
      <c r="L431" s="10">
        <v>1</v>
      </c>
      <c r="M431" s="10">
        <v>0</v>
      </c>
      <c r="N431" s="10">
        <v>0</v>
      </c>
      <c r="O431" s="10">
        <f t="shared" si="52"/>
        <v>4</v>
      </c>
      <c r="P431" s="11">
        <v>0</v>
      </c>
      <c r="Q431" s="11">
        <v>1</v>
      </c>
      <c r="R431" s="11">
        <v>0</v>
      </c>
      <c r="S431" s="11">
        <v>0</v>
      </c>
      <c r="T431" s="16">
        <v>15472</v>
      </c>
      <c r="U431" s="16">
        <v>6230</v>
      </c>
      <c r="V431" s="16">
        <v>30000</v>
      </c>
      <c r="W431" s="13">
        <f t="shared" si="53"/>
        <v>2.4834670947030499</v>
      </c>
      <c r="X431" s="16">
        <v>0.45</v>
      </c>
      <c r="Y431" s="16">
        <f t="shared" si="54"/>
        <v>450</v>
      </c>
      <c r="Z431" s="13">
        <f t="shared" si="55"/>
        <v>2.9084798345398139E-2</v>
      </c>
    </row>
    <row r="432" spans="1:26">
      <c r="A432" s="2" t="s">
        <v>864</v>
      </c>
      <c r="B432" s="2">
        <v>8.2093786896778695</v>
      </c>
      <c r="C432" s="2">
        <v>99.431639204754404</v>
      </c>
      <c r="D432" s="2" t="s">
        <v>865</v>
      </c>
      <c r="E432" s="9">
        <v>0</v>
      </c>
      <c r="F432" s="9">
        <v>1</v>
      </c>
      <c r="G432" s="9">
        <v>0</v>
      </c>
      <c r="H432" s="9">
        <v>0</v>
      </c>
      <c r="I432" s="9">
        <v>0</v>
      </c>
      <c r="J432" s="10">
        <v>0</v>
      </c>
      <c r="K432" s="10">
        <v>0</v>
      </c>
      <c r="L432" s="10">
        <v>0</v>
      </c>
      <c r="M432" s="10">
        <v>1</v>
      </c>
      <c r="N432" s="10">
        <v>0</v>
      </c>
      <c r="O432" s="10">
        <f t="shared" si="52"/>
        <v>5</v>
      </c>
      <c r="P432" s="11">
        <v>0</v>
      </c>
      <c r="Q432" s="11">
        <v>1</v>
      </c>
      <c r="R432" s="11">
        <v>0</v>
      </c>
      <c r="S432" s="11">
        <v>0</v>
      </c>
      <c r="T432" s="16">
        <v>10494</v>
      </c>
      <c r="U432" s="16">
        <v>3597</v>
      </c>
      <c r="V432" s="16" t="s">
        <v>28</v>
      </c>
      <c r="W432" s="13">
        <f t="shared" si="53"/>
        <v>2.9174311926605503</v>
      </c>
      <c r="X432" s="16">
        <v>6</v>
      </c>
      <c r="Y432" s="16">
        <f t="shared" si="54"/>
        <v>6000</v>
      </c>
      <c r="Z432" s="13">
        <f t="shared" si="55"/>
        <v>0.57175528873642079</v>
      </c>
    </row>
    <row r="433" spans="1:26">
      <c r="A433" s="2" t="s">
        <v>866</v>
      </c>
      <c r="B433" s="2">
        <v>8.0589606858872909</v>
      </c>
      <c r="C433" s="2">
        <v>99.576496845805707</v>
      </c>
      <c r="D433" s="2" t="s">
        <v>867</v>
      </c>
      <c r="E433" s="9">
        <v>0</v>
      </c>
      <c r="F433" s="9">
        <v>1</v>
      </c>
      <c r="G433" s="9">
        <v>0</v>
      </c>
      <c r="H433" s="9">
        <v>0</v>
      </c>
      <c r="I433" s="9">
        <v>0</v>
      </c>
      <c r="J433" s="10">
        <v>0</v>
      </c>
      <c r="K433" s="10">
        <v>0</v>
      </c>
      <c r="L433" s="10">
        <v>0</v>
      </c>
      <c r="M433" s="10">
        <v>1</v>
      </c>
      <c r="N433" s="10">
        <v>0</v>
      </c>
      <c r="O433" s="10">
        <f t="shared" si="52"/>
        <v>5</v>
      </c>
      <c r="P433" s="11">
        <v>0</v>
      </c>
      <c r="Q433" s="11">
        <v>1</v>
      </c>
      <c r="R433" s="11">
        <v>0</v>
      </c>
      <c r="S433" s="11">
        <v>0</v>
      </c>
      <c r="T433" s="16">
        <v>10654</v>
      </c>
      <c r="U433" s="16">
        <v>3325</v>
      </c>
      <c r="V433" s="16" t="s">
        <v>28</v>
      </c>
      <c r="W433" s="13">
        <f t="shared" si="53"/>
        <v>3.2042105263157894</v>
      </c>
      <c r="X433" s="16">
        <v>9.6999999999999993</v>
      </c>
      <c r="Y433" s="16">
        <f t="shared" si="54"/>
        <v>9700</v>
      </c>
      <c r="Z433" s="13">
        <f t="shared" si="55"/>
        <v>0.91045616669795382</v>
      </c>
    </row>
    <row r="434" spans="1:26">
      <c r="A434" s="2" t="s">
        <v>868</v>
      </c>
      <c r="B434" s="2">
        <v>6.0297778435523899</v>
      </c>
      <c r="C434" s="2">
        <v>101.966780128666</v>
      </c>
      <c r="D434" s="2" t="s">
        <v>869</v>
      </c>
      <c r="E434" s="9">
        <v>0</v>
      </c>
      <c r="F434" s="9">
        <v>1</v>
      </c>
      <c r="G434" s="9">
        <v>0</v>
      </c>
      <c r="H434" s="9">
        <v>0</v>
      </c>
      <c r="I434" s="9">
        <v>0</v>
      </c>
      <c r="J434" s="10">
        <v>0</v>
      </c>
      <c r="K434" s="10">
        <v>1</v>
      </c>
      <c r="L434" s="10">
        <v>0</v>
      </c>
      <c r="M434" s="10">
        <v>0</v>
      </c>
      <c r="N434" s="10">
        <v>0</v>
      </c>
      <c r="O434" s="10">
        <f t="shared" si="52"/>
        <v>3</v>
      </c>
      <c r="P434" s="11">
        <v>0</v>
      </c>
      <c r="Q434" s="11">
        <v>1</v>
      </c>
      <c r="R434" s="11">
        <v>0</v>
      </c>
      <c r="S434" s="11">
        <v>0</v>
      </c>
      <c r="T434" s="16">
        <v>40922</v>
      </c>
      <c r="U434" s="16">
        <v>15345</v>
      </c>
      <c r="V434" s="16" t="s">
        <v>28</v>
      </c>
      <c r="W434" s="13">
        <f t="shared" si="53"/>
        <v>2.6667970022808731</v>
      </c>
      <c r="X434" s="16">
        <v>32.950000000000003</v>
      </c>
      <c r="Y434" s="16">
        <f t="shared" si="54"/>
        <v>32950</v>
      </c>
      <c r="Z434" s="13">
        <f t="shared" si="55"/>
        <v>0.80519036215238748</v>
      </c>
    </row>
    <row r="435" spans="1:26">
      <c r="A435" s="2" t="s">
        <v>870</v>
      </c>
      <c r="B435" s="2">
        <v>6.8560659336657803</v>
      </c>
      <c r="C435" s="2">
        <v>101.48871603095201</v>
      </c>
      <c r="D435" s="2" t="s">
        <v>871</v>
      </c>
      <c r="E435" s="9">
        <v>0</v>
      </c>
      <c r="F435" s="9">
        <v>1</v>
      </c>
      <c r="G435" s="9">
        <v>0</v>
      </c>
      <c r="H435" s="9">
        <v>0</v>
      </c>
      <c r="I435" s="9">
        <v>0</v>
      </c>
      <c r="J435" s="10">
        <v>0</v>
      </c>
      <c r="K435" s="10">
        <v>0</v>
      </c>
      <c r="L435" s="10">
        <v>1</v>
      </c>
      <c r="M435" s="10">
        <v>0</v>
      </c>
      <c r="N435" s="10">
        <v>0</v>
      </c>
      <c r="O435" s="10">
        <f t="shared" si="52"/>
        <v>4</v>
      </c>
      <c r="P435" s="11">
        <v>1</v>
      </c>
      <c r="Q435" s="11">
        <v>0</v>
      </c>
      <c r="R435" s="11">
        <v>0</v>
      </c>
      <c r="S435" s="11">
        <v>0</v>
      </c>
      <c r="T435" s="16">
        <v>10534</v>
      </c>
      <c r="U435" s="16">
        <v>2640</v>
      </c>
      <c r="V435" s="16">
        <v>8000</v>
      </c>
      <c r="W435" s="13">
        <f t="shared" si="53"/>
        <v>3.9901515151515152</v>
      </c>
      <c r="X435" s="16">
        <v>5</v>
      </c>
      <c r="Y435" s="16">
        <f t="shared" si="54"/>
        <v>5000</v>
      </c>
      <c r="Z435" s="13">
        <f t="shared" si="55"/>
        <v>0.47465350294285169</v>
      </c>
    </row>
    <row r="436" spans="1:26">
      <c r="A436" s="2" t="s">
        <v>872</v>
      </c>
      <c r="B436" s="2">
        <v>6.8139514966243198</v>
      </c>
      <c r="C436" s="2">
        <v>101.05915610352299</v>
      </c>
      <c r="D436" s="2" t="s">
        <v>873</v>
      </c>
      <c r="E436" s="9">
        <v>0</v>
      </c>
      <c r="F436" s="9">
        <v>1</v>
      </c>
      <c r="G436" s="9">
        <v>0</v>
      </c>
      <c r="H436" s="9">
        <v>0</v>
      </c>
      <c r="I436" s="9">
        <v>0</v>
      </c>
      <c r="J436" s="10">
        <v>0</v>
      </c>
      <c r="K436" s="10">
        <v>0</v>
      </c>
      <c r="L436" s="10">
        <v>0</v>
      </c>
      <c r="M436" s="10">
        <v>1</v>
      </c>
      <c r="N436" s="10">
        <v>0</v>
      </c>
      <c r="O436" s="10">
        <f t="shared" si="52"/>
        <v>5</v>
      </c>
      <c r="P436" s="11">
        <v>0</v>
      </c>
      <c r="Q436" s="11">
        <v>1</v>
      </c>
      <c r="R436" s="11">
        <v>0</v>
      </c>
      <c r="S436" s="11">
        <v>0</v>
      </c>
      <c r="T436" s="16">
        <v>7717</v>
      </c>
      <c r="U436" s="16">
        <v>1678</v>
      </c>
      <c r="V436" s="16" t="s">
        <v>28</v>
      </c>
      <c r="W436" s="13">
        <f t="shared" si="53"/>
        <v>4.5989272943980932</v>
      </c>
      <c r="X436" s="16">
        <v>0.75</v>
      </c>
      <c r="Y436" s="16">
        <f t="shared" si="54"/>
        <v>750</v>
      </c>
      <c r="Z436" s="13">
        <f t="shared" si="55"/>
        <v>9.7188026435143196E-2</v>
      </c>
    </row>
    <row r="437" spans="1:26">
      <c r="A437" s="2" t="s">
        <v>874</v>
      </c>
      <c r="B437" s="2">
        <v>6.8372184569321197</v>
      </c>
      <c r="C437" s="2">
        <v>101.501098197666</v>
      </c>
      <c r="D437" s="2" t="s">
        <v>875</v>
      </c>
      <c r="E437" s="9">
        <v>0</v>
      </c>
      <c r="F437" s="9">
        <v>1</v>
      </c>
      <c r="G437" s="9">
        <v>0</v>
      </c>
      <c r="H437" s="9">
        <v>0</v>
      </c>
      <c r="I437" s="9">
        <v>0</v>
      </c>
      <c r="J437" s="10">
        <v>0</v>
      </c>
      <c r="K437" s="10">
        <v>0</v>
      </c>
      <c r="L437" s="10">
        <v>0</v>
      </c>
      <c r="M437" s="10">
        <v>1</v>
      </c>
      <c r="N437" s="10">
        <v>0</v>
      </c>
      <c r="O437" s="10">
        <f t="shared" si="52"/>
        <v>5</v>
      </c>
      <c r="P437" s="11">
        <v>1</v>
      </c>
      <c r="Q437" s="11">
        <v>0</v>
      </c>
      <c r="R437" s="11">
        <v>0</v>
      </c>
      <c r="S437" s="11">
        <v>0</v>
      </c>
      <c r="T437" s="16">
        <v>8115</v>
      </c>
      <c r="U437" s="16">
        <v>1783</v>
      </c>
      <c r="V437" s="16">
        <v>54040.800000000003</v>
      </c>
      <c r="W437" s="13">
        <f t="shared" si="53"/>
        <v>4.5513180033651146</v>
      </c>
      <c r="X437" s="16">
        <v>1.48</v>
      </c>
      <c r="Y437" s="16">
        <f t="shared" si="54"/>
        <v>1480</v>
      </c>
      <c r="Z437" s="13">
        <f t="shared" si="55"/>
        <v>0.18237831176833025</v>
      </c>
    </row>
    <row r="438" spans="1:26">
      <c r="A438" s="2" t="s">
        <v>876</v>
      </c>
      <c r="B438" s="2">
        <v>6.8903179800378904</v>
      </c>
      <c r="C438" s="2">
        <v>101.38550464727101</v>
      </c>
      <c r="D438" s="2" t="s">
        <v>877</v>
      </c>
      <c r="E438" s="9">
        <v>0</v>
      </c>
      <c r="F438" s="9">
        <v>1</v>
      </c>
      <c r="G438" s="9">
        <v>0</v>
      </c>
      <c r="H438" s="9">
        <v>0</v>
      </c>
      <c r="I438" s="9">
        <v>0</v>
      </c>
      <c r="J438" s="10">
        <v>0</v>
      </c>
      <c r="K438" s="10">
        <v>0</v>
      </c>
      <c r="L438" s="10">
        <v>0</v>
      </c>
      <c r="M438" s="10">
        <v>1</v>
      </c>
      <c r="N438" s="10">
        <v>0</v>
      </c>
      <c r="O438" s="10">
        <f t="shared" si="52"/>
        <v>5</v>
      </c>
      <c r="P438" s="11">
        <v>0</v>
      </c>
      <c r="Q438" s="11">
        <v>1</v>
      </c>
      <c r="R438" s="11">
        <v>0</v>
      </c>
      <c r="S438" s="11">
        <v>0</v>
      </c>
      <c r="T438" s="16">
        <v>8891</v>
      </c>
      <c r="U438" s="16">
        <v>1954</v>
      </c>
      <c r="V438" s="16" t="s">
        <v>28</v>
      </c>
      <c r="W438" s="13">
        <f t="shared" si="53"/>
        <v>4.5501535312180144</v>
      </c>
      <c r="X438" s="16">
        <v>2</v>
      </c>
      <c r="Y438" s="16">
        <f t="shared" si="54"/>
        <v>2000</v>
      </c>
      <c r="Z438" s="13">
        <f t="shared" si="55"/>
        <v>0.22494657518839276</v>
      </c>
    </row>
    <row r="439" spans="1:26">
      <c r="A439" s="2" t="s">
        <v>878</v>
      </c>
      <c r="B439" s="2">
        <v>6.8296480437070004</v>
      </c>
      <c r="C439" s="2">
        <v>101.266858080527</v>
      </c>
      <c r="D439" s="2" t="s">
        <v>879</v>
      </c>
      <c r="E439" s="9">
        <v>0</v>
      </c>
      <c r="F439" s="9">
        <v>1</v>
      </c>
      <c r="G439" s="9">
        <v>0</v>
      </c>
      <c r="H439" s="9">
        <v>0</v>
      </c>
      <c r="I439" s="9">
        <v>0</v>
      </c>
      <c r="J439" s="10">
        <v>0</v>
      </c>
      <c r="K439" s="10">
        <v>0</v>
      </c>
      <c r="L439" s="10">
        <v>0</v>
      </c>
      <c r="M439" s="10">
        <v>1</v>
      </c>
      <c r="N439" s="10">
        <v>0</v>
      </c>
      <c r="O439" s="10">
        <f t="shared" si="52"/>
        <v>5</v>
      </c>
      <c r="P439" s="11">
        <v>0</v>
      </c>
      <c r="Q439" s="11">
        <v>1</v>
      </c>
      <c r="R439" s="11">
        <v>0</v>
      </c>
      <c r="S439" s="11">
        <v>0</v>
      </c>
      <c r="T439" s="16">
        <v>7732</v>
      </c>
      <c r="U439" s="16">
        <v>1806</v>
      </c>
      <c r="V439" s="16" t="s">
        <v>28</v>
      </c>
      <c r="W439" s="13">
        <f t="shared" si="53"/>
        <v>4.2812846068660022</v>
      </c>
      <c r="X439" s="16">
        <v>3.5</v>
      </c>
      <c r="Y439" s="16">
        <f t="shared" si="54"/>
        <v>3500</v>
      </c>
      <c r="Z439" s="13">
        <f t="shared" si="55"/>
        <v>0.45266425245732023</v>
      </c>
    </row>
    <row r="440" spans="1:26">
      <c r="A440" s="2" t="s">
        <v>880</v>
      </c>
      <c r="B440" s="2">
        <v>6.6982697762101999</v>
      </c>
      <c r="C440" s="2">
        <v>101.29299982712</v>
      </c>
      <c r="D440" s="2" t="s">
        <v>881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10">
        <v>0</v>
      </c>
      <c r="K440" s="10">
        <v>0</v>
      </c>
      <c r="L440" s="10">
        <v>0</v>
      </c>
      <c r="M440" s="10">
        <v>1</v>
      </c>
      <c r="N440" s="10">
        <v>0</v>
      </c>
      <c r="O440" s="10">
        <f t="shared" si="52"/>
        <v>5</v>
      </c>
      <c r="P440" s="11">
        <v>0</v>
      </c>
      <c r="Q440" s="11">
        <v>1</v>
      </c>
      <c r="R440" s="11">
        <v>0</v>
      </c>
      <c r="S440" s="11">
        <v>0</v>
      </c>
      <c r="T440" s="16">
        <v>10855</v>
      </c>
      <c r="U440" s="16">
        <v>2537</v>
      </c>
      <c r="V440" s="16">
        <v>30982.1</v>
      </c>
      <c r="W440" s="13">
        <f t="shared" si="53"/>
        <v>4.2786756011036662</v>
      </c>
      <c r="X440" s="16">
        <v>4.8</v>
      </c>
      <c r="Y440" s="16">
        <f t="shared" si="54"/>
        <v>4800</v>
      </c>
      <c r="Z440" s="13">
        <f t="shared" si="55"/>
        <v>0.44219253800092123</v>
      </c>
    </row>
    <row r="441" spans="1:26">
      <c r="A441" s="2" t="s">
        <v>882</v>
      </c>
      <c r="B441" s="2">
        <v>9.1972197775460103</v>
      </c>
      <c r="C441" s="2">
        <v>98.412077037817099</v>
      </c>
      <c r="D441" s="2" t="s">
        <v>883</v>
      </c>
      <c r="E441" s="9">
        <v>0</v>
      </c>
      <c r="F441" s="9">
        <v>1</v>
      </c>
      <c r="G441" s="9">
        <v>0</v>
      </c>
      <c r="H441" s="9">
        <v>0</v>
      </c>
      <c r="I441" s="9">
        <v>0</v>
      </c>
      <c r="J441" s="10">
        <v>0</v>
      </c>
      <c r="K441" s="10">
        <v>0</v>
      </c>
      <c r="L441" s="10">
        <v>0</v>
      </c>
      <c r="M441" s="10">
        <v>1</v>
      </c>
      <c r="N441" s="10">
        <v>0</v>
      </c>
      <c r="O441" s="10">
        <f t="shared" si="52"/>
        <v>5</v>
      </c>
      <c r="P441" s="11">
        <v>0</v>
      </c>
      <c r="Q441" s="11">
        <v>1</v>
      </c>
      <c r="R441" s="11">
        <v>0</v>
      </c>
      <c r="S441" s="11">
        <v>0</v>
      </c>
      <c r="T441" s="16">
        <v>11200</v>
      </c>
      <c r="U441" s="16">
        <v>4534</v>
      </c>
      <c r="V441" s="16" t="s">
        <v>28</v>
      </c>
      <c r="W441" s="13">
        <f t="shared" si="53"/>
        <v>2.4702249669166298</v>
      </c>
      <c r="X441" s="16" t="s">
        <v>28</v>
      </c>
      <c r="Y441" s="16" t="s">
        <v>28</v>
      </c>
      <c r="Z441" s="13" t="s">
        <v>28</v>
      </c>
    </row>
    <row r="442" spans="1:26">
      <c r="A442" s="2" t="s">
        <v>884</v>
      </c>
      <c r="B442" s="2">
        <v>8.4736914409783495</v>
      </c>
      <c r="C442" s="2">
        <v>98.600191101089806</v>
      </c>
      <c r="D442" s="2" t="s">
        <v>885</v>
      </c>
      <c r="E442" s="9">
        <v>0</v>
      </c>
      <c r="F442" s="9">
        <v>1</v>
      </c>
      <c r="G442" s="9">
        <v>0</v>
      </c>
      <c r="H442" s="9">
        <v>0</v>
      </c>
      <c r="I442" s="9">
        <v>0</v>
      </c>
      <c r="J442" s="10">
        <v>0</v>
      </c>
      <c r="K442" s="10">
        <v>0</v>
      </c>
      <c r="L442" s="10">
        <v>0</v>
      </c>
      <c r="M442" s="10">
        <v>1</v>
      </c>
      <c r="N442" s="10">
        <v>0</v>
      </c>
      <c r="O442" s="10">
        <f t="shared" si="52"/>
        <v>5</v>
      </c>
      <c r="P442" s="11">
        <v>0</v>
      </c>
      <c r="Q442" s="11">
        <v>1</v>
      </c>
      <c r="R442" s="11">
        <v>0</v>
      </c>
      <c r="S442" s="11">
        <v>0</v>
      </c>
      <c r="T442" s="16">
        <v>7391</v>
      </c>
      <c r="U442" s="16">
        <v>2180</v>
      </c>
      <c r="V442" s="16">
        <v>7000</v>
      </c>
      <c r="W442" s="13">
        <f t="shared" si="53"/>
        <v>3.3903669724770644</v>
      </c>
      <c r="X442" s="16" t="s">
        <v>28</v>
      </c>
      <c r="Y442" s="16" t="s">
        <v>28</v>
      </c>
      <c r="Z442" s="13" t="s">
        <v>28</v>
      </c>
    </row>
    <row r="443" spans="1:26">
      <c r="A443" s="2" t="s">
        <v>886</v>
      </c>
      <c r="B443" s="2">
        <v>9.0855357564679196</v>
      </c>
      <c r="C443" s="2">
        <v>98.442892650777097</v>
      </c>
      <c r="D443" s="2" t="s">
        <v>887</v>
      </c>
      <c r="E443" s="9">
        <v>0</v>
      </c>
      <c r="F443" s="9">
        <v>1</v>
      </c>
      <c r="G443" s="9">
        <v>0</v>
      </c>
      <c r="H443" s="9">
        <v>0</v>
      </c>
      <c r="I443" s="9">
        <v>0</v>
      </c>
      <c r="J443" s="10">
        <v>0</v>
      </c>
      <c r="K443" s="10">
        <v>0</v>
      </c>
      <c r="L443" s="10">
        <v>0</v>
      </c>
      <c r="M443" s="10">
        <v>1</v>
      </c>
      <c r="N443" s="10">
        <v>0</v>
      </c>
      <c r="O443" s="10">
        <f t="shared" si="52"/>
        <v>5</v>
      </c>
      <c r="P443" s="11">
        <v>0</v>
      </c>
      <c r="Q443" s="11">
        <v>1</v>
      </c>
      <c r="R443" s="11">
        <v>0</v>
      </c>
      <c r="S443" s="11">
        <v>0</v>
      </c>
      <c r="T443" s="16">
        <v>7511</v>
      </c>
      <c r="U443" s="16">
        <v>2992</v>
      </c>
      <c r="V443" s="16" t="s">
        <v>28</v>
      </c>
      <c r="W443" s="13">
        <f t="shared" si="53"/>
        <v>2.5103609625668448</v>
      </c>
      <c r="X443" s="16">
        <v>6.9</v>
      </c>
      <c r="Y443" s="16">
        <f>1000*X443</f>
        <v>6900</v>
      </c>
      <c r="Z443" s="13">
        <f>Y443/T443</f>
        <v>0.91865264279057379</v>
      </c>
    </row>
    <row r="444" spans="1:26">
      <c r="A444" s="2" t="s">
        <v>888</v>
      </c>
      <c r="B444" s="2">
        <v>7.7778802971265604</v>
      </c>
      <c r="C444" s="2">
        <v>100.11186262684301</v>
      </c>
      <c r="D444" s="2" t="s">
        <v>889</v>
      </c>
      <c r="E444" s="9">
        <v>0</v>
      </c>
      <c r="F444" s="9">
        <v>1</v>
      </c>
      <c r="G444" s="9">
        <v>0</v>
      </c>
      <c r="H444" s="9">
        <v>0</v>
      </c>
      <c r="I444" s="9">
        <v>0</v>
      </c>
      <c r="J444" s="10">
        <v>0</v>
      </c>
      <c r="K444" s="10">
        <v>0</v>
      </c>
      <c r="L444" s="10">
        <v>1</v>
      </c>
      <c r="M444" s="10">
        <v>0</v>
      </c>
      <c r="N444" s="10">
        <v>0</v>
      </c>
      <c r="O444" s="10">
        <f t="shared" si="52"/>
        <v>4</v>
      </c>
      <c r="P444" s="11">
        <v>0</v>
      </c>
      <c r="Q444" s="11">
        <v>1</v>
      </c>
      <c r="R444" s="11">
        <v>0</v>
      </c>
      <c r="S444" s="11">
        <v>0</v>
      </c>
      <c r="T444" s="16">
        <v>10040</v>
      </c>
      <c r="U444" s="16">
        <v>3740</v>
      </c>
      <c r="V444" s="16">
        <v>60000</v>
      </c>
      <c r="W444" s="13">
        <f t="shared" si="53"/>
        <v>2.6844919786096257</v>
      </c>
      <c r="X444" s="16">
        <v>6</v>
      </c>
      <c r="Y444" s="16">
        <f>1000*X444</f>
        <v>6000</v>
      </c>
      <c r="Z444" s="13">
        <f>Y444/T444</f>
        <v>0.59760956175298807</v>
      </c>
    </row>
    <row r="445" spans="1:26">
      <c r="A445" s="2" t="s">
        <v>890</v>
      </c>
      <c r="B445" s="2">
        <v>7.4053659485591004</v>
      </c>
      <c r="C445" s="2">
        <v>100.05302357028199</v>
      </c>
      <c r="D445" s="2" t="s">
        <v>891</v>
      </c>
      <c r="E445" s="9">
        <v>0</v>
      </c>
      <c r="F445" s="9">
        <v>1</v>
      </c>
      <c r="G445" s="9">
        <v>0</v>
      </c>
      <c r="H445" s="9">
        <v>0</v>
      </c>
      <c r="I445" s="9">
        <v>0</v>
      </c>
      <c r="J445" s="10">
        <v>0</v>
      </c>
      <c r="K445" s="10">
        <v>0</v>
      </c>
      <c r="L445" s="10">
        <v>1</v>
      </c>
      <c r="M445" s="10">
        <v>0</v>
      </c>
      <c r="N445" s="10">
        <v>0</v>
      </c>
      <c r="O445" s="10">
        <f t="shared" si="52"/>
        <v>4</v>
      </c>
      <c r="P445" s="11">
        <v>0</v>
      </c>
      <c r="Q445" s="11">
        <v>1</v>
      </c>
      <c r="R445" s="11">
        <v>0</v>
      </c>
      <c r="S445" s="11">
        <v>0</v>
      </c>
      <c r="T445" s="16">
        <v>10382</v>
      </c>
      <c r="U445" s="16">
        <v>3625</v>
      </c>
      <c r="V445" s="16">
        <v>59635.6</v>
      </c>
      <c r="W445" s="13">
        <f t="shared" si="53"/>
        <v>2.8639999999999999</v>
      </c>
      <c r="X445" s="16">
        <v>8</v>
      </c>
      <c r="Y445" s="16">
        <f>1000*X445</f>
        <v>8000</v>
      </c>
      <c r="Z445" s="13">
        <f>Y445/T445</f>
        <v>0.77056443845116551</v>
      </c>
    </row>
    <row r="446" spans="1:26">
      <c r="A446" s="2" t="s">
        <v>892</v>
      </c>
      <c r="B446" s="2">
        <v>7.6080299683443204</v>
      </c>
      <c r="C446" s="2">
        <v>100.11439369531701</v>
      </c>
      <c r="D446" s="2" t="s">
        <v>893</v>
      </c>
      <c r="E446" s="9">
        <v>0</v>
      </c>
      <c r="F446" s="9">
        <v>1</v>
      </c>
      <c r="G446" s="9">
        <v>0</v>
      </c>
      <c r="H446" s="9">
        <v>0</v>
      </c>
      <c r="I446" s="9">
        <v>0</v>
      </c>
      <c r="J446" s="10">
        <v>0</v>
      </c>
      <c r="K446" s="10">
        <v>0</v>
      </c>
      <c r="L446" s="10">
        <v>0</v>
      </c>
      <c r="M446" s="10">
        <v>1</v>
      </c>
      <c r="N446" s="10">
        <v>0</v>
      </c>
      <c r="O446" s="10">
        <f t="shared" si="52"/>
        <v>5</v>
      </c>
      <c r="P446" s="11">
        <v>0</v>
      </c>
      <c r="Q446" s="11">
        <v>1</v>
      </c>
      <c r="R446" s="11">
        <v>0</v>
      </c>
      <c r="S446" s="11">
        <v>0</v>
      </c>
      <c r="T446" s="16">
        <v>11612</v>
      </c>
      <c r="U446" s="16">
        <v>4818</v>
      </c>
      <c r="V446" s="16">
        <v>83437.3</v>
      </c>
      <c r="W446" s="13">
        <f t="shared" si="53"/>
        <v>2.410128684101287</v>
      </c>
      <c r="X446" s="16" t="s">
        <v>28</v>
      </c>
      <c r="Y446" s="16" t="s">
        <v>28</v>
      </c>
      <c r="Z446" s="13" t="s">
        <v>28</v>
      </c>
    </row>
    <row r="447" spans="1:26">
      <c r="A447" s="2" t="s">
        <v>894</v>
      </c>
      <c r="B447" s="2">
        <v>7.4500334914689104</v>
      </c>
      <c r="C447" s="2">
        <v>100.19675047715199</v>
      </c>
      <c r="D447" s="2" t="s">
        <v>895</v>
      </c>
      <c r="E447" s="9">
        <v>0</v>
      </c>
      <c r="F447" s="9">
        <v>1</v>
      </c>
      <c r="G447" s="9">
        <v>0</v>
      </c>
      <c r="H447" s="9">
        <v>0</v>
      </c>
      <c r="I447" s="9">
        <v>0</v>
      </c>
      <c r="J447" s="10">
        <v>0</v>
      </c>
      <c r="K447" s="10">
        <v>0</v>
      </c>
      <c r="L447" s="10">
        <v>0</v>
      </c>
      <c r="M447" s="10">
        <v>1</v>
      </c>
      <c r="N447" s="10">
        <v>0</v>
      </c>
      <c r="O447" s="10">
        <f t="shared" si="52"/>
        <v>5</v>
      </c>
      <c r="P447" s="11">
        <v>0</v>
      </c>
      <c r="Q447" s="11">
        <v>1</v>
      </c>
      <c r="R447" s="11">
        <v>0</v>
      </c>
      <c r="S447" s="11">
        <v>0</v>
      </c>
      <c r="T447" s="16">
        <v>8238</v>
      </c>
      <c r="U447" s="16">
        <v>2674</v>
      </c>
      <c r="V447" s="16" t="s">
        <v>28</v>
      </c>
      <c r="W447" s="13">
        <f t="shared" si="53"/>
        <v>3.0807778608825731</v>
      </c>
      <c r="X447" s="16">
        <v>2</v>
      </c>
      <c r="Y447" s="16">
        <f>1000*X447</f>
        <v>2000</v>
      </c>
      <c r="Z447" s="13">
        <f>Y447/T447</f>
        <v>0.24277737314882253</v>
      </c>
    </row>
    <row r="448" spans="1:26">
      <c r="A448" s="2" t="s">
        <v>896</v>
      </c>
      <c r="B448" s="2">
        <v>7.9111676819705403</v>
      </c>
      <c r="C448" s="2">
        <v>98.347547769793806</v>
      </c>
      <c r="D448" s="2" t="s">
        <v>897</v>
      </c>
      <c r="E448" s="9">
        <v>0</v>
      </c>
      <c r="F448" s="9">
        <v>1</v>
      </c>
      <c r="G448" s="9">
        <v>0</v>
      </c>
      <c r="H448" s="9">
        <v>0</v>
      </c>
      <c r="I448" s="9">
        <v>0</v>
      </c>
      <c r="J448" s="10">
        <v>0</v>
      </c>
      <c r="K448" s="10">
        <v>1</v>
      </c>
      <c r="L448" s="10">
        <v>0</v>
      </c>
      <c r="M448" s="10">
        <v>0</v>
      </c>
      <c r="N448" s="10">
        <v>0</v>
      </c>
      <c r="O448" s="10">
        <f t="shared" si="52"/>
        <v>3</v>
      </c>
      <c r="P448" s="11">
        <v>1</v>
      </c>
      <c r="Q448" s="11">
        <v>0</v>
      </c>
      <c r="R448" s="11">
        <v>0</v>
      </c>
      <c r="S448" s="11">
        <v>0</v>
      </c>
      <c r="T448" s="16">
        <v>30251</v>
      </c>
      <c r="U448" s="16">
        <v>21635</v>
      </c>
      <c r="V448" s="16" t="s">
        <v>28</v>
      </c>
      <c r="W448" s="13">
        <f t="shared" si="53"/>
        <v>1.3982435867806795</v>
      </c>
      <c r="X448" s="16">
        <v>46</v>
      </c>
      <c r="Y448" s="16">
        <f>1000*X448</f>
        <v>46000</v>
      </c>
      <c r="Z448" s="13">
        <f>Y448/T448</f>
        <v>1.5206108888962349</v>
      </c>
    </row>
    <row r="449" spans="1:26">
      <c r="A449" s="2" t="s">
        <v>898</v>
      </c>
      <c r="B449" s="2">
        <v>7.8982761225215601</v>
      </c>
      <c r="C449" s="2">
        <v>98.304892409382404</v>
      </c>
      <c r="D449" s="2" t="s">
        <v>899</v>
      </c>
      <c r="E449" s="9">
        <v>0</v>
      </c>
      <c r="F449" s="9">
        <v>1</v>
      </c>
      <c r="G449" s="9">
        <v>0</v>
      </c>
      <c r="H449" s="9">
        <v>0</v>
      </c>
      <c r="I449" s="9">
        <v>0</v>
      </c>
      <c r="J449" s="10">
        <v>0</v>
      </c>
      <c r="K449" s="10">
        <v>1</v>
      </c>
      <c r="L449" s="10">
        <v>0</v>
      </c>
      <c r="M449" s="10">
        <v>0</v>
      </c>
      <c r="N449" s="10">
        <v>0</v>
      </c>
      <c r="O449" s="10">
        <f t="shared" si="52"/>
        <v>3</v>
      </c>
      <c r="P449" s="11">
        <v>0</v>
      </c>
      <c r="Q449" s="11">
        <v>1</v>
      </c>
      <c r="R449" s="11">
        <v>0</v>
      </c>
      <c r="S449" s="11">
        <v>0</v>
      </c>
      <c r="T449" s="16">
        <v>19928</v>
      </c>
      <c r="U449" s="16">
        <v>4528</v>
      </c>
      <c r="V449" s="16">
        <v>10000</v>
      </c>
      <c r="W449" s="13">
        <f t="shared" si="53"/>
        <v>4.4010600706713783</v>
      </c>
      <c r="X449" s="16">
        <v>30</v>
      </c>
      <c r="Y449" s="16">
        <f>1000*X449</f>
        <v>30000</v>
      </c>
      <c r="Z449" s="13">
        <f>Y449/T449</f>
        <v>1.5054195102368526</v>
      </c>
    </row>
    <row r="450" spans="1:26">
      <c r="A450" s="2" t="s">
        <v>900</v>
      </c>
      <c r="B450" s="2">
        <v>6.3476313161232003</v>
      </c>
      <c r="C450" s="2">
        <v>101.296222497363</v>
      </c>
      <c r="D450" s="2" t="s">
        <v>901</v>
      </c>
      <c r="E450" s="9">
        <v>0</v>
      </c>
      <c r="F450" s="9">
        <v>1</v>
      </c>
      <c r="G450" s="9">
        <v>0</v>
      </c>
      <c r="H450" s="9">
        <v>0</v>
      </c>
      <c r="I450" s="9">
        <v>0</v>
      </c>
      <c r="J450" s="10">
        <v>0</v>
      </c>
      <c r="K450" s="10">
        <v>0</v>
      </c>
      <c r="L450" s="10">
        <v>0</v>
      </c>
      <c r="M450" s="10">
        <v>1</v>
      </c>
      <c r="N450" s="10">
        <v>0</v>
      </c>
      <c r="O450" s="10">
        <f t="shared" ref="O450:O513" si="56">IF(N450=1,1,IF(J450=1,2,IF(K450=1,3,IF(L450=1,4,IF(M450=1,5,"NaN")))))</f>
        <v>5</v>
      </c>
      <c r="P450" s="11">
        <v>0</v>
      </c>
      <c r="Q450" s="11">
        <v>1</v>
      </c>
      <c r="R450" s="11">
        <v>0</v>
      </c>
      <c r="S450" s="11">
        <v>0</v>
      </c>
      <c r="T450" s="16">
        <v>10361</v>
      </c>
      <c r="U450" s="16">
        <v>2494</v>
      </c>
      <c r="V450" s="16">
        <v>30000</v>
      </c>
      <c r="W450" s="13">
        <f t="shared" si="53"/>
        <v>4.1543704891740179</v>
      </c>
      <c r="X450" s="16">
        <v>2.2999999999999998</v>
      </c>
      <c r="Y450" s="16">
        <f>1000*X450</f>
        <v>2300</v>
      </c>
      <c r="Z450" s="13">
        <f>Y450/T450</f>
        <v>0.22198629475919313</v>
      </c>
    </row>
    <row r="451" spans="1:26">
      <c r="A451" s="2" t="s">
        <v>902</v>
      </c>
      <c r="B451" s="2">
        <v>6.4762349136232702</v>
      </c>
      <c r="C451" s="2">
        <v>101.4072163272</v>
      </c>
      <c r="D451" s="2" t="s">
        <v>903</v>
      </c>
      <c r="E451" s="9">
        <v>0</v>
      </c>
      <c r="F451" s="9">
        <v>1</v>
      </c>
      <c r="G451" s="9">
        <v>0</v>
      </c>
      <c r="H451" s="9">
        <v>0</v>
      </c>
      <c r="I451" s="9">
        <v>0</v>
      </c>
      <c r="J451" s="10">
        <v>0</v>
      </c>
      <c r="K451" s="10">
        <v>0</v>
      </c>
      <c r="L451" s="10">
        <v>1</v>
      </c>
      <c r="M451" s="10">
        <v>0</v>
      </c>
      <c r="N451" s="10">
        <v>0</v>
      </c>
      <c r="O451" s="10">
        <f t="shared" si="56"/>
        <v>4</v>
      </c>
      <c r="P451" s="11">
        <v>0</v>
      </c>
      <c r="Q451" s="11">
        <v>1</v>
      </c>
      <c r="R451" s="11">
        <v>0</v>
      </c>
      <c r="S451" s="11">
        <v>0</v>
      </c>
      <c r="T451" s="16">
        <v>5091</v>
      </c>
      <c r="U451" s="16">
        <v>1867</v>
      </c>
      <c r="V451" s="16" t="s">
        <v>28</v>
      </c>
      <c r="W451" s="13">
        <f t="shared" si="53"/>
        <v>2.7268344938403857</v>
      </c>
      <c r="X451" s="16">
        <v>4</v>
      </c>
      <c r="Y451" s="16">
        <f>1000*X451</f>
        <v>4000</v>
      </c>
      <c r="Z451" s="13">
        <f>Y451/T451</f>
        <v>0.78570025535258303</v>
      </c>
    </row>
    <row r="452" spans="1:26">
      <c r="A452" s="2" t="s">
        <v>904</v>
      </c>
      <c r="B452" s="2">
        <v>6.0456345301409202</v>
      </c>
      <c r="C452" s="2">
        <v>101.167518649166</v>
      </c>
      <c r="D452" s="2" t="s">
        <v>905</v>
      </c>
      <c r="E452" s="9">
        <v>0</v>
      </c>
      <c r="F452" s="9">
        <v>1</v>
      </c>
      <c r="G452" s="9">
        <v>0</v>
      </c>
      <c r="H452" s="9">
        <v>0</v>
      </c>
      <c r="I452" s="9">
        <v>0</v>
      </c>
      <c r="J452" s="10">
        <v>0</v>
      </c>
      <c r="K452" s="10">
        <v>0</v>
      </c>
      <c r="L452" s="10">
        <v>1</v>
      </c>
      <c r="M452" s="10">
        <v>0</v>
      </c>
      <c r="N452" s="10">
        <v>0</v>
      </c>
      <c r="O452" s="10">
        <f t="shared" si="56"/>
        <v>4</v>
      </c>
      <c r="P452" s="11">
        <v>1</v>
      </c>
      <c r="Q452" s="11">
        <v>0</v>
      </c>
      <c r="R452" s="11">
        <v>0</v>
      </c>
      <c r="S452" s="11">
        <v>0</v>
      </c>
      <c r="T452" s="16">
        <v>1400</v>
      </c>
      <c r="U452" s="16">
        <v>534</v>
      </c>
      <c r="V452" s="16">
        <v>58000</v>
      </c>
      <c r="W452" s="13">
        <f t="shared" si="53"/>
        <v>2.6217228464419478</v>
      </c>
      <c r="X452" s="16" t="s">
        <v>28</v>
      </c>
      <c r="Y452" s="16" t="s">
        <v>28</v>
      </c>
      <c r="Z452" s="13" t="s">
        <v>28</v>
      </c>
    </row>
    <row r="453" spans="1:26">
      <c r="A453" s="2" t="s">
        <v>906</v>
      </c>
      <c r="B453" s="2">
        <v>6.2932747540380696</v>
      </c>
      <c r="C453" s="2">
        <v>101.301650658254</v>
      </c>
      <c r="D453" s="2" t="s">
        <v>907</v>
      </c>
      <c r="E453" s="9">
        <v>0</v>
      </c>
      <c r="F453" s="9">
        <v>1</v>
      </c>
      <c r="G453" s="9">
        <v>0</v>
      </c>
      <c r="H453" s="9">
        <v>0</v>
      </c>
      <c r="I453" s="9">
        <v>0</v>
      </c>
      <c r="J453" s="10">
        <v>0</v>
      </c>
      <c r="K453" s="10">
        <v>0</v>
      </c>
      <c r="L453" s="10">
        <v>0</v>
      </c>
      <c r="M453" s="10">
        <v>1</v>
      </c>
      <c r="N453" s="10">
        <v>0</v>
      </c>
      <c r="O453" s="10">
        <f t="shared" si="56"/>
        <v>5</v>
      </c>
      <c r="P453" s="11">
        <v>0</v>
      </c>
      <c r="Q453" s="11">
        <v>1</v>
      </c>
      <c r="R453" s="11">
        <v>0</v>
      </c>
      <c r="S453" s="11">
        <v>0</v>
      </c>
      <c r="T453" s="16">
        <v>14600</v>
      </c>
      <c r="U453" s="16">
        <v>4937</v>
      </c>
      <c r="V453" s="16" t="s">
        <v>28</v>
      </c>
      <c r="W453" s="13">
        <f t="shared" si="53"/>
        <v>2.9572614948349201</v>
      </c>
      <c r="X453" s="16">
        <v>2.4900000000000002</v>
      </c>
      <c r="Y453" s="16">
        <f>1000*X453</f>
        <v>2490</v>
      </c>
      <c r="Z453" s="13">
        <f>Y453/T453</f>
        <v>0.17054794520547945</v>
      </c>
    </row>
    <row r="454" spans="1:26">
      <c r="A454" s="2" t="s">
        <v>908</v>
      </c>
      <c r="B454" s="2">
        <v>6.5549932226738701</v>
      </c>
      <c r="C454" s="2">
        <v>101.10633957402101</v>
      </c>
      <c r="D454" s="2" t="s">
        <v>909</v>
      </c>
      <c r="E454" s="9">
        <v>0</v>
      </c>
      <c r="F454" s="9">
        <v>1</v>
      </c>
      <c r="G454" s="9">
        <v>0</v>
      </c>
      <c r="H454" s="9">
        <v>0</v>
      </c>
      <c r="I454" s="9">
        <v>0</v>
      </c>
      <c r="J454" s="10">
        <v>0</v>
      </c>
      <c r="K454" s="10">
        <v>0</v>
      </c>
      <c r="L454" s="10">
        <v>0</v>
      </c>
      <c r="M454" s="10">
        <v>1</v>
      </c>
      <c r="N454" s="10">
        <v>0</v>
      </c>
      <c r="O454" s="10">
        <f t="shared" si="56"/>
        <v>5</v>
      </c>
      <c r="P454" s="11">
        <v>0</v>
      </c>
      <c r="Q454" s="11">
        <v>1</v>
      </c>
      <c r="R454" s="11">
        <v>0</v>
      </c>
      <c r="S454" s="11">
        <v>0</v>
      </c>
      <c r="T454" s="16">
        <v>2118</v>
      </c>
      <c r="U454" s="16">
        <v>647</v>
      </c>
      <c r="V454" s="16">
        <v>72000</v>
      </c>
      <c r="W454" s="13">
        <f t="shared" si="53"/>
        <v>3.2735703245749614</v>
      </c>
      <c r="X454" s="16">
        <v>2.58</v>
      </c>
      <c r="Y454" s="16">
        <f>1000*X454</f>
        <v>2580</v>
      </c>
      <c r="Z454" s="13">
        <f>Y454/T454</f>
        <v>1.2181303116147308</v>
      </c>
    </row>
    <row r="455" spans="1:26">
      <c r="A455" s="2" t="s">
        <v>910</v>
      </c>
      <c r="B455" s="2">
        <v>7.0454120735534396</v>
      </c>
      <c r="C455" s="2">
        <v>100.392790619469</v>
      </c>
      <c r="D455" s="2" t="s">
        <v>911</v>
      </c>
      <c r="E455" s="9">
        <v>0</v>
      </c>
      <c r="F455" s="9">
        <v>1</v>
      </c>
      <c r="G455" s="9">
        <v>0</v>
      </c>
      <c r="H455" s="9">
        <v>0</v>
      </c>
      <c r="I455" s="9">
        <v>0</v>
      </c>
      <c r="J455" s="10">
        <v>0</v>
      </c>
      <c r="K455" s="10">
        <v>0</v>
      </c>
      <c r="L455" s="10">
        <v>1</v>
      </c>
      <c r="M455" s="10">
        <v>0</v>
      </c>
      <c r="N455" s="10">
        <v>0</v>
      </c>
      <c r="O455" s="10">
        <f t="shared" si="56"/>
        <v>4</v>
      </c>
      <c r="P455" s="11">
        <v>0</v>
      </c>
      <c r="Q455" s="11">
        <v>1</v>
      </c>
      <c r="R455" s="11">
        <v>0</v>
      </c>
      <c r="S455" s="11">
        <v>0</v>
      </c>
      <c r="T455" s="16">
        <v>22110</v>
      </c>
      <c r="U455" s="16">
        <v>9709</v>
      </c>
      <c r="V455" s="16" t="s">
        <v>28</v>
      </c>
      <c r="W455" s="13">
        <f t="shared" si="53"/>
        <v>2.277268513750129</v>
      </c>
      <c r="X455" s="16">
        <v>15</v>
      </c>
      <c r="Y455" s="16">
        <f>1000*X455</f>
        <v>15000</v>
      </c>
      <c r="Z455" s="13">
        <f>Y455/T455</f>
        <v>0.67842605156037994</v>
      </c>
    </row>
    <row r="456" spans="1:26">
      <c r="A456" s="2" t="s">
        <v>912</v>
      </c>
      <c r="B456" s="2">
        <v>7.3536088890641196</v>
      </c>
      <c r="C456" s="2">
        <v>100.48976077912501</v>
      </c>
      <c r="D456" s="2" t="s">
        <v>913</v>
      </c>
      <c r="E456" s="9">
        <v>0</v>
      </c>
      <c r="F456" s="9">
        <v>1</v>
      </c>
      <c r="G456" s="9">
        <v>0</v>
      </c>
      <c r="H456" s="9">
        <v>0</v>
      </c>
      <c r="I456" s="9">
        <v>0</v>
      </c>
      <c r="J456" s="10">
        <v>0</v>
      </c>
      <c r="K456" s="10">
        <v>1</v>
      </c>
      <c r="L456" s="10">
        <v>0</v>
      </c>
      <c r="M456" s="10">
        <v>0</v>
      </c>
      <c r="N456" s="10">
        <v>0</v>
      </c>
      <c r="O456" s="10">
        <f t="shared" si="56"/>
        <v>3</v>
      </c>
      <c r="P456" s="11">
        <v>0</v>
      </c>
      <c r="Q456" s="11">
        <v>1</v>
      </c>
      <c r="R456" s="11">
        <v>0</v>
      </c>
      <c r="S456" s="11">
        <v>0</v>
      </c>
      <c r="T456" s="16">
        <v>12059</v>
      </c>
      <c r="U456" s="16">
        <v>4272</v>
      </c>
      <c r="V456" s="16" t="s">
        <v>28</v>
      </c>
      <c r="W456" s="13">
        <f t="shared" si="53"/>
        <v>2.8227996254681647</v>
      </c>
      <c r="X456" s="16">
        <v>5</v>
      </c>
      <c r="Y456" s="16">
        <f>1000*X456</f>
        <v>5000</v>
      </c>
      <c r="Z456" s="13">
        <f>Y456/T456</f>
        <v>0.41462807861348372</v>
      </c>
    </row>
    <row r="457" spans="1:26">
      <c r="A457" s="2" t="s">
        <v>914</v>
      </c>
      <c r="B457" s="2">
        <v>7.1566604462326699</v>
      </c>
      <c r="C457" s="2">
        <v>100.535147452126</v>
      </c>
      <c r="D457" s="2" t="s">
        <v>915</v>
      </c>
      <c r="E457" s="9">
        <v>0</v>
      </c>
      <c r="F457" s="9">
        <v>1</v>
      </c>
      <c r="G457" s="9">
        <v>0</v>
      </c>
      <c r="H457" s="9">
        <v>0</v>
      </c>
      <c r="I457" s="9">
        <v>0</v>
      </c>
      <c r="J457" s="10">
        <v>0</v>
      </c>
      <c r="K457" s="10">
        <v>0</v>
      </c>
      <c r="L457" s="10">
        <v>0</v>
      </c>
      <c r="M457" s="10">
        <v>1</v>
      </c>
      <c r="N457" s="10">
        <v>0</v>
      </c>
      <c r="O457" s="10">
        <f t="shared" si="56"/>
        <v>5</v>
      </c>
      <c r="P457" s="11">
        <v>0</v>
      </c>
      <c r="Q457" s="11">
        <v>0</v>
      </c>
      <c r="R457" s="11">
        <v>1</v>
      </c>
      <c r="S457" s="11">
        <v>0</v>
      </c>
      <c r="T457" s="16">
        <v>4500</v>
      </c>
      <c r="U457" s="16">
        <v>1400</v>
      </c>
      <c r="V457" s="16" t="s">
        <v>28</v>
      </c>
      <c r="W457" s="13">
        <f t="shared" si="53"/>
        <v>3.2142857142857144</v>
      </c>
      <c r="X457" s="16">
        <v>4.5</v>
      </c>
      <c r="Y457" s="16">
        <f>1000*X457</f>
        <v>4500</v>
      </c>
      <c r="Z457" s="13">
        <f>Y457/T457</f>
        <v>1</v>
      </c>
    </row>
    <row r="458" spans="1:26">
      <c r="A458" s="2" t="s">
        <v>916</v>
      </c>
      <c r="B458" s="2">
        <v>6.9376170665344601</v>
      </c>
      <c r="C458" s="2">
        <v>100.79098113679299</v>
      </c>
      <c r="D458" s="2" t="s">
        <v>917</v>
      </c>
      <c r="E458" s="9">
        <v>0</v>
      </c>
      <c r="F458" s="9">
        <v>1</v>
      </c>
      <c r="G458" s="9">
        <v>0</v>
      </c>
      <c r="H458" s="9">
        <v>0</v>
      </c>
      <c r="I458" s="9">
        <v>0</v>
      </c>
      <c r="J458" s="10">
        <v>0</v>
      </c>
      <c r="K458" s="10">
        <v>0</v>
      </c>
      <c r="L458" s="10">
        <v>0</v>
      </c>
      <c r="M458" s="10">
        <v>1</v>
      </c>
      <c r="N458" s="10">
        <v>0</v>
      </c>
      <c r="O458" s="10">
        <f t="shared" si="56"/>
        <v>5</v>
      </c>
      <c r="P458" s="11">
        <v>0</v>
      </c>
      <c r="Q458" s="11">
        <v>1</v>
      </c>
      <c r="R458" s="11">
        <v>0</v>
      </c>
      <c r="S458" s="11">
        <v>0</v>
      </c>
      <c r="T458" s="16">
        <v>7938</v>
      </c>
      <c r="U458" s="16">
        <v>2144</v>
      </c>
      <c r="V458" s="16">
        <v>109200</v>
      </c>
      <c r="W458" s="13">
        <f t="shared" si="53"/>
        <v>3.7024253731343282</v>
      </c>
      <c r="X458" s="13" t="s">
        <v>28</v>
      </c>
      <c r="Y458" s="16" t="s">
        <v>28</v>
      </c>
      <c r="Z458" s="13" t="s">
        <v>28</v>
      </c>
    </row>
    <row r="459" spans="1:26">
      <c r="A459" s="2" t="s">
        <v>918</v>
      </c>
      <c r="B459" s="2">
        <v>6.7368815161289799</v>
      </c>
      <c r="C459" s="2">
        <v>100.931685780328</v>
      </c>
      <c r="D459" s="2" t="s">
        <v>919</v>
      </c>
      <c r="E459" s="9">
        <v>0</v>
      </c>
      <c r="F459" s="9">
        <v>1</v>
      </c>
      <c r="G459" s="9">
        <v>0</v>
      </c>
      <c r="H459" s="9">
        <v>0</v>
      </c>
      <c r="I459" s="9">
        <v>0</v>
      </c>
      <c r="J459" s="10">
        <v>0</v>
      </c>
      <c r="K459" s="10">
        <v>0</v>
      </c>
      <c r="L459" s="10">
        <v>1</v>
      </c>
      <c r="M459" s="10">
        <v>0</v>
      </c>
      <c r="N459" s="10">
        <v>0</v>
      </c>
      <c r="O459" s="10">
        <f t="shared" si="56"/>
        <v>4</v>
      </c>
      <c r="P459" s="11">
        <v>0</v>
      </c>
      <c r="Q459" s="11">
        <v>1</v>
      </c>
      <c r="R459" s="11">
        <v>0</v>
      </c>
      <c r="S459" s="11">
        <v>0</v>
      </c>
      <c r="T459" s="16">
        <v>15877</v>
      </c>
      <c r="U459" s="16">
        <v>4577</v>
      </c>
      <c r="V459" s="16" t="s">
        <v>28</v>
      </c>
      <c r="W459" s="13">
        <f t="shared" si="53"/>
        <v>3.4688660694778237</v>
      </c>
      <c r="X459" s="16">
        <v>10</v>
      </c>
      <c r="Y459" s="16">
        <f>1000*X459</f>
        <v>10000</v>
      </c>
      <c r="Z459" s="13">
        <f>Y459/T459</f>
        <v>0.62984190968067011</v>
      </c>
    </row>
    <row r="460" spans="1:26">
      <c r="A460" s="2" t="s">
        <v>920</v>
      </c>
      <c r="B460" s="2">
        <v>6.5270454237216802</v>
      </c>
      <c r="C460" s="2">
        <v>100.419247762542</v>
      </c>
      <c r="D460" s="2" t="s">
        <v>921</v>
      </c>
      <c r="E460" s="9">
        <v>0</v>
      </c>
      <c r="F460" s="9">
        <v>1</v>
      </c>
      <c r="G460" s="9">
        <v>0</v>
      </c>
      <c r="H460" s="9">
        <v>0</v>
      </c>
      <c r="I460" s="9">
        <v>0</v>
      </c>
      <c r="J460" s="10">
        <v>0</v>
      </c>
      <c r="K460" s="10">
        <v>0</v>
      </c>
      <c r="L460" s="10">
        <v>1</v>
      </c>
      <c r="M460" s="10">
        <v>0</v>
      </c>
      <c r="N460" s="10">
        <v>0</v>
      </c>
      <c r="O460" s="10">
        <f t="shared" si="56"/>
        <v>4</v>
      </c>
      <c r="P460" s="11">
        <v>0</v>
      </c>
      <c r="Q460" s="11">
        <v>1</v>
      </c>
      <c r="R460" s="11">
        <v>0</v>
      </c>
      <c r="S460" s="11">
        <v>0</v>
      </c>
      <c r="T460" s="16">
        <v>13770</v>
      </c>
      <c r="U460" s="16">
        <v>9242</v>
      </c>
      <c r="V460" s="16">
        <v>10500</v>
      </c>
      <c r="W460" s="13">
        <f t="shared" si="53"/>
        <v>1.4899372430209912</v>
      </c>
      <c r="X460" s="16" t="s">
        <v>28</v>
      </c>
      <c r="Y460" s="16" t="s">
        <v>28</v>
      </c>
      <c r="Z460" s="13" t="s">
        <v>28</v>
      </c>
    </row>
    <row r="461" spans="1:26">
      <c r="A461" s="2" t="s">
        <v>922</v>
      </c>
      <c r="B461" s="2">
        <v>7.2067049389151103</v>
      </c>
      <c r="C461" s="2">
        <v>100.59648343412501</v>
      </c>
      <c r="D461" s="2" t="s">
        <v>923</v>
      </c>
      <c r="E461" s="9">
        <v>0</v>
      </c>
      <c r="F461" s="9">
        <v>1</v>
      </c>
      <c r="G461" s="9">
        <v>0</v>
      </c>
      <c r="H461" s="9">
        <v>0</v>
      </c>
      <c r="I461" s="9">
        <v>0</v>
      </c>
      <c r="J461" s="10">
        <v>1</v>
      </c>
      <c r="K461" s="10">
        <v>0</v>
      </c>
      <c r="L461" s="10">
        <v>0</v>
      </c>
      <c r="M461" s="10">
        <v>0</v>
      </c>
      <c r="N461" s="10">
        <v>0</v>
      </c>
      <c r="O461" s="10">
        <f t="shared" si="56"/>
        <v>2</v>
      </c>
      <c r="P461" s="11">
        <v>0</v>
      </c>
      <c r="Q461" s="11">
        <v>1</v>
      </c>
      <c r="R461" s="11">
        <v>0</v>
      </c>
      <c r="S461" s="11">
        <v>0</v>
      </c>
      <c r="T461" s="16">
        <v>63048</v>
      </c>
      <c r="U461" s="16">
        <v>27526</v>
      </c>
      <c r="V461" s="16">
        <v>200000</v>
      </c>
      <c r="W461" s="13">
        <f t="shared" si="53"/>
        <v>2.2904889922255323</v>
      </c>
      <c r="X461" s="16">
        <v>80</v>
      </c>
      <c r="Y461" s="16">
        <f>1000*X461</f>
        <v>80000</v>
      </c>
      <c r="Z461" s="13">
        <f>Y461/T461</f>
        <v>1.2688745083111281</v>
      </c>
    </row>
    <row r="462" spans="1:26">
      <c r="A462" s="2" t="s">
        <v>924</v>
      </c>
      <c r="B462" s="2">
        <v>7.0679164554155403</v>
      </c>
      <c r="C462" s="2">
        <v>100.479655325198</v>
      </c>
      <c r="D462" s="2" t="s">
        <v>925</v>
      </c>
      <c r="E462" s="9">
        <v>0</v>
      </c>
      <c r="F462" s="9">
        <v>1</v>
      </c>
      <c r="G462" s="9">
        <v>0</v>
      </c>
      <c r="H462" s="9">
        <v>0</v>
      </c>
      <c r="I462" s="9">
        <v>0</v>
      </c>
      <c r="J462" s="10">
        <v>0</v>
      </c>
      <c r="K462" s="10">
        <v>1</v>
      </c>
      <c r="L462" s="10">
        <v>0</v>
      </c>
      <c r="M462" s="10">
        <v>0</v>
      </c>
      <c r="N462" s="10">
        <v>0</v>
      </c>
      <c r="O462" s="10">
        <f t="shared" si="56"/>
        <v>3</v>
      </c>
      <c r="P462" s="11">
        <v>1</v>
      </c>
      <c r="Q462" s="11">
        <v>0</v>
      </c>
      <c r="R462" s="11">
        <v>0</v>
      </c>
      <c r="S462" s="11">
        <v>0</v>
      </c>
      <c r="T462" s="16">
        <v>40240</v>
      </c>
      <c r="U462" s="16">
        <v>20568</v>
      </c>
      <c r="V462" s="16" t="s">
        <v>28</v>
      </c>
      <c r="W462" s="13">
        <f t="shared" si="53"/>
        <v>1.9564371839751069</v>
      </c>
      <c r="X462" s="16">
        <v>34</v>
      </c>
      <c r="Y462" s="16">
        <f>1000*X462</f>
        <v>34000</v>
      </c>
      <c r="Z462" s="13">
        <f>Y462/T462</f>
        <v>0.84493041749502984</v>
      </c>
    </row>
    <row r="463" spans="1:26">
      <c r="A463" s="2" t="s">
        <v>926</v>
      </c>
      <c r="B463" s="2">
        <v>7.8063273487933103</v>
      </c>
      <c r="C463" s="2">
        <v>100.358479268072</v>
      </c>
      <c r="D463" s="2" t="s">
        <v>927</v>
      </c>
      <c r="E463" s="9">
        <v>0</v>
      </c>
      <c r="F463" s="9">
        <v>1</v>
      </c>
      <c r="G463" s="9">
        <v>0</v>
      </c>
      <c r="H463" s="9">
        <v>0</v>
      </c>
      <c r="I463" s="9">
        <v>0</v>
      </c>
      <c r="J463" s="10">
        <v>0</v>
      </c>
      <c r="K463" s="10">
        <v>0</v>
      </c>
      <c r="L463" s="10">
        <v>0</v>
      </c>
      <c r="M463" s="10">
        <v>1</v>
      </c>
      <c r="N463" s="10">
        <v>0</v>
      </c>
      <c r="O463" s="10">
        <f t="shared" si="56"/>
        <v>5</v>
      </c>
      <c r="P463" s="11">
        <v>0</v>
      </c>
      <c r="Q463" s="11">
        <v>1</v>
      </c>
      <c r="R463" s="11">
        <v>0</v>
      </c>
      <c r="S463" s="11">
        <v>0</v>
      </c>
      <c r="T463" s="16">
        <v>8289</v>
      </c>
      <c r="U463" s="16">
        <v>3147</v>
      </c>
      <c r="V463" s="16">
        <v>50000</v>
      </c>
      <c r="W463" s="13">
        <f t="shared" si="53"/>
        <v>2.6339370829361295</v>
      </c>
      <c r="X463" s="16">
        <v>5</v>
      </c>
      <c r="Y463" s="16">
        <f>1000*X463</f>
        <v>5000</v>
      </c>
      <c r="Z463" s="13">
        <f>Y463/T463</f>
        <v>0.60320907226444687</v>
      </c>
    </row>
    <row r="464" spans="1:26">
      <c r="A464" s="2" t="s">
        <v>928</v>
      </c>
      <c r="B464" s="2">
        <v>7.2388943291156798</v>
      </c>
      <c r="C464" s="2">
        <v>100.550471157041</v>
      </c>
      <c r="D464" s="2" t="s">
        <v>929</v>
      </c>
      <c r="E464" s="9">
        <v>0</v>
      </c>
      <c r="F464" s="9">
        <v>1</v>
      </c>
      <c r="G464" s="9">
        <v>0</v>
      </c>
      <c r="H464" s="9">
        <v>0</v>
      </c>
      <c r="I464" s="9">
        <v>0</v>
      </c>
      <c r="J464" s="10">
        <v>0</v>
      </c>
      <c r="K464" s="10">
        <v>1</v>
      </c>
      <c r="L464" s="10">
        <v>0</v>
      </c>
      <c r="M464" s="10">
        <v>0</v>
      </c>
      <c r="N464" s="10">
        <v>0</v>
      </c>
      <c r="O464" s="10">
        <f t="shared" si="56"/>
        <v>3</v>
      </c>
      <c r="P464" s="11">
        <v>0</v>
      </c>
      <c r="Q464" s="11">
        <v>1</v>
      </c>
      <c r="R464" s="11">
        <v>0</v>
      </c>
      <c r="S464" s="11">
        <v>0</v>
      </c>
      <c r="T464" s="16">
        <v>39909</v>
      </c>
      <c r="U464" s="16">
        <v>13189</v>
      </c>
      <c r="V464" s="16">
        <v>130000</v>
      </c>
      <c r="W464" s="13">
        <f t="shared" ref="W464:W502" si="57">T464/U464</f>
        <v>3.0259306998256124</v>
      </c>
      <c r="X464" s="16">
        <v>25</v>
      </c>
      <c r="Y464" s="16">
        <f>1000*X464</f>
        <v>25000</v>
      </c>
      <c r="Z464" s="13">
        <f>Y464/T464</f>
        <v>0.62642511714149696</v>
      </c>
    </row>
    <row r="465" spans="1:26">
      <c r="A465" s="2" t="s">
        <v>930</v>
      </c>
      <c r="B465" s="2">
        <v>6.63706079714557</v>
      </c>
      <c r="C465" s="2">
        <v>100.44038629873999</v>
      </c>
      <c r="D465" s="2" t="s">
        <v>931</v>
      </c>
      <c r="E465" s="9">
        <v>0</v>
      </c>
      <c r="F465" s="9">
        <v>1</v>
      </c>
      <c r="G465" s="9">
        <v>0</v>
      </c>
      <c r="H465" s="9">
        <v>0</v>
      </c>
      <c r="I465" s="9">
        <v>0</v>
      </c>
      <c r="J465" s="10">
        <v>0</v>
      </c>
      <c r="K465" s="10">
        <v>0</v>
      </c>
      <c r="L465" s="10">
        <v>0</v>
      </c>
      <c r="M465" s="10">
        <v>1</v>
      </c>
      <c r="N465" s="10">
        <v>0</v>
      </c>
      <c r="O465" s="10">
        <f t="shared" si="56"/>
        <v>5</v>
      </c>
      <c r="P465" s="11">
        <v>0</v>
      </c>
      <c r="Q465" s="11">
        <v>1</v>
      </c>
      <c r="R465" s="11">
        <v>0</v>
      </c>
      <c r="S465" s="11">
        <v>0</v>
      </c>
      <c r="T465" s="16">
        <v>14241</v>
      </c>
      <c r="U465" s="16">
        <v>4662</v>
      </c>
      <c r="V465" s="16">
        <v>42000</v>
      </c>
      <c r="W465" s="13">
        <f t="shared" si="57"/>
        <v>3.0546975546975546</v>
      </c>
      <c r="X465" s="12" t="s">
        <v>28</v>
      </c>
      <c r="Y465" s="16" t="s">
        <v>28</v>
      </c>
      <c r="Z465" s="13" t="s">
        <v>28</v>
      </c>
    </row>
    <row r="466" spans="1:26">
      <c r="A466" s="2" t="s">
        <v>932</v>
      </c>
      <c r="B466" s="2">
        <v>6.8842177140829204</v>
      </c>
      <c r="C466" s="2">
        <v>99.787581526935298</v>
      </c>
      <c r="D466" s="2" t="s">
        <v>933</v>
      </c>
      <c r="E466" s="9">
        <v>0</v>
      </c>
      <c r="F466" s="9">
        <v>1</v>
      </c>
      <c r="G466" s="9">
        <v>0</v>
      </c>
      <c r="H466" s="9">
        <v>0</v>
      </c>
      <c r="I466" s="9">
        <v>0</v>
      </c>
      <c r="J466" s="10">
        <v>0</v>
      </c>
      <c r="K466" s="10">
        <v>0</v>
      </c>
      <c r="L466" s="10">
        <v>1</v>
      </c>
      <c r="M466" s="10">
        <v>0</v>
      </c>
      <c r="N466" s="10">
        <v>0</v>
      </c>
      <c r="O466" s="10">
        <f t="shared" si="56"/>
        <v>4</v>
      </c>
      <c r="P466" s="11">
        <v>1</v>
      </c>
      <c r="Q466" s="11">
        <v>0</v>
      </c>
      <c r="R466" s="11">
        <v>0</v>
      </c>
      <c r="S466" s="11">
        <v>0</v>
      </c>
      <c r="T466" s="16">
        <v>5012</v>
      </c>
      <c r="U466" s="16">
        <v>2782</v>
      </c>
      <c r="V466" s="16">
        <v>150940</v>
      </c>
      <c r="W466" s="13">
        <f t="shared" si="57"/>
        <v>1.8015815959741193</v>
      </c>
      <c r="X466" s="16">
        <v>6</v>
      </c>
      <c r="Y466" s="16">
        <f>1000*X466</f>
        <v>6000</v>
      </c>
      <c r="Z466" s="13">
        <f>Y466/T466</f>
        <v>1.1971268954509178</v>
      </c>
    </row>
    <row r="467" spans="1:26">
      <c r="A467" s="2" t="s">
        <v>934</v>
      </c>
      <c r="B467" s="2">
        <v>9.1476230979314792</v>
      </c>
      <c r="C467" s="2">
        <v>99.392462995703497</v>
      </c>
      <c r="D467" s="2" t="s">
        <v>935</v>
      </c>
      <c r="E467" s="9">
        <v>0</v>
      </c>
      <c r="F467" s="9">
        <v>1</v>
      </c>
      <c r="G467" s="9">
        <v>0</v>
      </c>
      <c r="H467" s="9">
        <v>0</v>
      </c>
      <c r="I467" s="9">
        <v>0</v>
      </c>
      <c r="J467" s="10">
        <v>0</v>
      </c>
      <c r="K467" s="10">
        <v>0</v>
      </c>
      <c r="L467" s="10">
        <v>1</v>
      </c>
      <c r="M467" s="10">
        <v>0</v>
      </c>
      <c r="N467" s="10">
        <v>0</v>
      </c>
      <c r="O467" s="10">
        <f t="shared" si="56"/>
        <v>4</v>
      </c>
      <c r="P467" s="11">
        <v>1</v>
      </c>
      <c r="Q467" s="11">
        <v>0</v>
      </c>
      <c r="R467" s="11">
        <v>0</v>
      </c>
      <c r="S467" s="11">
        <v>0</v>
      </c>
      <c r="T467" s="16">
        <v>6874</v>
      </c>
      <c r="U467" s="16">
        <v>2967</v>
      </c>
      <c r="V467" s="16" t="s">
        <v>28</v>
      </c>
      <c r="W467" s="13">
        <f t="shared" si="57"/>
        <v>2.3168183350185374</v>
      </c>
      <c r="X467" s="16">
        <v>7.5</v>
      </c>
      <c r="Y467" s="16">
        <f>1000*X467</f>
        <v>7500</v>
      </c>
      <c r="Z467" s="13">
        <f>Y467/T467</f>
        <v>1.0910677916787896</v>
      </c>
    </row>
    <row r="468" spans="1:26">
      <c r="A468" s="2" t="s">
        <v>936</v>
      </c>
      <c r="B468" s="2">
        <v>9.1395717528960692</v>
      </c>
      <c r="C468" s="2">
        <v>99.330493901012801</v>
      </c>
      <c r="D468" s="2" t="s">
        <v>937</v>
      </c>
      <c r="E468" s="9">
        <v>0</v>
      </c>
      <c r="F468" s="9">
        <v>1</v>
      </c>
      <c r="G468" s="9">
        <v>0</v>
      </c>
      <c r="H468" s="9">
        <v>0</v>
      </c>
      <c r="I468" s="9">
        <v>0</v>
      </c>
      <c r="J468" s="10">
        <v>1</v>
      </c>
      <c r="K468" s="10">
        <v>0</v>
      </c>
      <c r="L468" s="10">
        <v>0</v>
      </c>
      <c r="M468" s="10">
        <v>0</v>
      </c>
      <c r="N468" s="10">
        <v>0</v>
      </c>
      <c r="O468" s="10">
        <f t="shared" si="56"/>
        <v>2</v>
      </c>
      <c r="P468" s="11">
        <v>1</v>
      </c>
      <c r="Q468" s="11">
        <v>0</v>
      </c>
      <c r="R468" s="11">
        <v>0</v>
      </c>
      <c r="S468" s="11">
        <v>0</v>
      </c>
      <c r="T468" s="16">
        <v>131952</v>
      </c>
      <c r="U468" s="16">
        <v>75272</v>
      </c>
      <c r="V468" s="16" t="s">
        <v>28</v>
      </c>
      <c r="W468" s="13">
        <f t="shared" si="57"/>
        <v>1.7530024444680625</v>
      </c>
      <c r="X468" s="16">
        <v>130</v>
      </c>
      <c r="Y468" s="16">
        <f>1000*X468</f>
        <v>130000</v>
      </c>
      <c r="Z468" s="13">
        <f>Y468/T468</f>
        <v>0.9852067418455196</v>
      </c>
    </row>
    <row r="469" spans="1:26">
      <c r="A469" s="2" t="s">
        <v>938</v>
      </c>
      <c r="B469" s="2">
        <v>8.3878405159115506</v>
      </c>
      <c r="C469" s="2">
        <v>99.057900148801494</v>
      </c>
      <c r="D469" s="2" t="s">
        <v>939</v>
      </c>
      <c r="E469" s="9">
        <v>0</v>
      </c>
      <c r="F469" s="9">
        <v>1</v>
      </c>
      <c r="G469" s="9">
        <v>0</v>
      </c>
      <c r="H469" s="9">
        <v>0</v>
      </c>
      <c r="I469" s="9">
        <v>0</v>
      </c>
      <c r="J469" s="10">
        <v>0</v>
      </c>
      <c r="K469" s="10">
        <v>0</v>
      </c>
      <c r="L469" s="10">
        <v>0</v>
      </c>
      <c r="M469" s="10">
        <v>1</v>
      </c>
      <c r="N469" s="10">
        <v>0</v>
      </c>
      <c r="O469" s="10">
        <f t="shared" si="56"/>
        <v>5</v>
      </c>
      <c r="P469" s="11">
        <v>0</v>
      </c>
      <c r="Q469" s="11">
        <v>1</v>
      </c>
      <c r="R469" s="11">
        <v>0</v>
      </c>
      <c r="S469" s="11">
        <v>0</v>
      </c>
      <c r="T469" s="16">
        <v>7495</v>
      </c>
      <c r="U469" s="16">
        <v>3040</v>
      </c>
      <c r="V469" s="16" t="s">
        <v>28</v>
      </c>
      <c r="W469" s="13">
        <f t="shared" si="57"/>
        <v>2.4654605263157894</v>
      </c>
      <c r="X469" s="16" t="s">
        <v>28</v>
      </c>
      <c r="Y469" s="16" t="s">
        <v>28</v>
      </c>
      <c r="Z469" s="13" t="s">
        <v>28</v>
      </c>
    </row>
    <row r="470" spans="1:26">
      <c r="A470" s="2" t="s">
        <v>940</v>
      </c>
      <c r="B470" s="2">
        <v>8.6138700779542798</v>
      </c>
      <c r="C470" s="2">
        <v>99.325829590519305</v>
      </c>
      <c r="D470" s="2" t="s">
        <v>941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10">
        <v>0</v>
      </c>
      <c r="K470" s="10">
        <v>0</v>
      </c>
      <c r="L470" s="10">
        <v>1</v>
      </c>
      <c r="M470" s="10">
        <v>0</v>
      </c>
      <c r="N470" s="10">
        <v>0</v>
      </c>
      <c r="O470" s="10">
        <f t="shared" si="56"/>
        <v>4</v>
      </c>
      <c r="P470" s="11">
        <v>0</v>
      </c>
      <c r="Q470" s="11">
        <v>1</v>
      </c>
      <c r="R470" s="11">
        <v>0</v>
      </c>
      <c r="S470" s="11">
        <v>0</v>
      </c>
      <c r="T470" s="16">
        <v>11297</v>
      </c>
      <c r="U470" s="16">
        <v>4049</v>
      </c>
      <c r="V470" s="16" t="s">
        <v>28</v>
      </c>
      <c r="W470" s="13">
        <f t="shared" si="57"/>
        <v>2.7900716226228699</v>
      </c>
      <c r="X470" s="16">
        <v>3</v>
      </c>
      <c r="Y470" s="16">
        <f>1000*X470</f>
        <v>3000</v>
      </c>
      <c r="Z470" s="13">
        <f>Y470/T470</f>
        <v>0.26555722758254402</v>
      </c>
    </row>
    <row r="471" spans="1:26">
      <c r="A471" s="2" t="s">
        <v>942</v>
      </c>
      <c r="B471" s="2">
        <v>9.1060146343770594</v>
      </c>
      <c r="C471" s="2">
        <v>99.232717142970699</v>
      </c>
      <c r="D471" s="2" t="s">
        <v>943</v>
      </c>
      <c r="E471" s="9">
        <v>0</v>
      </c>
      <c r="F471" s="9">
        <v>1</v>
      </c>
      <c r="G471" s="9">
        <v>0</v>
      </c>
      <c r="H471" s="9">
        <v>0</v>
      </c>
      <c r="I471" s="9">
        <v>0</v>
      </c>
      <c r="J471" s="10">
        <v>0</v>
      </c>
      <c r="K471" s="10">
        <v>1</v>
      </c>
      <c r="L471" s="10">
        <v>0</v>
      </c>
      <c r="M471" s="10">
        <v>0</v>
      </c>
      <c r="N471" s="10">
        <v>0</v>
      </c>
      <c r="O471" s="10">
        <f t="shared" si="56"/>
        <v>3</v>
      </c>
      <c r="P471" s="11">
        <v>1</v>
      </c>
      <c r="Q471" s="11">
        <v>0</v>
      </c>
      <c r="R471" s="11">
        <v>0</v>
      </c>
      <c r="S471" s="11">
        <v>0</v>
      </c>
      <c r="T471" s="16">
        <v>18865</v>
      </c>
      <c r="U471" s="16">
        <v>9021</v>
      </c>
      <c r="V471" s="16">
        <v>103962</v>
      </c>
      <c r="W471" s="13">
        <f t="shared" si="57"/>
        <v>2.0912315707792928</v>
      </c>
      <c r="X471" s="16" t="s">
        <v>28</v>
      </c>
      <c r="Y471" s="16" t="s">
        <v>28</v>
      </c>
      <c r="Z471" s="13" t="s">
        <v>28</v>
      </c>
    </row>
    <row r="472" spans="1:26">
      <c r="A472" s="2" t="s">
        <v>944</v>
      </c>
      <c r="B472" s="2">
        <v>8.7995034031472894</v>
      </c>
      <c r="C472" s="2">
        <v>99.363387320240193</v>
      </c>
      <c r="D472" s="2" t="s">
        <v>945</v>
      </c>
      <c r="E472" s="9">
        <v>0</v>
      </c>
      <c r="F472" s="9">
        <v>1</v>
      </c>
      <c r="G472" s="9">
        <v>0</v>
      </c>
      <c r="H472" s="9">
        <v>0</v>
      </c>
      <c r="I472" s="9">
        <v>0</v>
      </c>
      <c r="J472" s="10">
        <v>0</v>
      </c>
      <c r="K472" s="10">
        <v>1</v>
      </c>
      <c r="L472" s="10">
        <v>0</v>
      </c>
      <c r="M472" s="10">
        <v>0</v>
      </c>
      <c r="N472" s="10">
        <v>0</v>
      </c>
      <c r="O472" s="10">
        <f t="shared" si="56"/>
        <v>3</v>
      </c>
      <c r="P472" s="11">
        <v>0</v>
      </c>
      <c r="Q472" s="11">
        <v>1</v>
      </c>
      <c r="R472" s="11">
        <v>0</v>
      </c>
      <c r="S472" s="11">
        <v>0</v>
      </c>
      <c r="T472" s="16">
        <v>19181</v>
      </c>
      <c r="U472" s="16">
        <v>8109</v>
      </c>
      <c r="V472" s="16">
        <v>70801.399999999994</v>
      </c>
      <c r="W472" s="13">
        <f t="shared" si="57"/>
        <v>2.3653964730546306</v>
      </c>
      <c r="X472" s="16" t="s">
        <v>28</v>
      </c>
      <c r="Y472" s="16" t="s">
        <v>28</v>
      </c>
      <c r="Z472" s="13" t="s">
        <v>28</v>
      </c>
    </row>
    <row r="473" spans="1:26">
      <c r="A473" s="2" t="s">
        <v>946</v>
      </c>
      <c r="B473" s="2">
        <v>8.9531831623454501</v>
      </c>
      <c r="C473" s="2">
        <v>98.986393449696095</v>
      </c>
      <c r="D473" s="2" t="s">
        <v>947</v>
      </c>
      <c r="E473" s="9">
        <v>0</v>
      </c>
      <c r="F473" s="9">
        <v>1</v>
      </c>
      <c r="G473" s="9">
        <v>0</v>
      </c>
      <c r="H473" s="9">
        <v>0</v>
      </c>
      <c r="I473" s="9">
        <v>0</v>
      </c>
      <c r="J473" s="10">
        <v>0</v>
      </c>
      <c r="K473" s="10">
        <v>0</v>
      </c>
      <c r="L473" s="10">
        <v>0</v>
      </c>
      <c r="M473" s="10">
        <v>1</v>
      </c>
      <c r="N473" s="10">
        <v>0</v>
      </c>
      <c r="O473" s="10">
        <f t="shared" si="56"/>
        <v>5</v>
      </c>
      <c r="P473" s="11">
        <v>0</v>
      </c>
      <c r="Q473" s="11">
        <v>1</v>
      </c>
      <c r="R473" s="11">
        <v>0</v>
      </c>
      <c r="S473" s="11">
        <v>0</v>
      </c>
      <c r="T473" s="16">
        <v>10812</v>
      </c>
      <c r="U473" s="16">
        <v>4580</v>
      </c>
      <c r="V473" s="16" t="s">
        <v>28</v>
      </c>
      <c r="W473" s="13">
        <f t="shared" si="57"/>
        <v>2.3606986899563318</v>
      </c>
      <c r="X473" s="16">
        <v>11.35</v>
      </c>
      <c r="Y473" s="16">
        <f>1000*X473</f>
        <v>11350</v>
      </c>
      <c r="Z473" s="13">
        <f>Y473/T473</f>
        <v>1.0497595264520903</v>
      </c>
    </row>
    <row r="474" spans="1:26">
      <c r="A474" s="2" t="s">
        <v>948</v>
      </c>
      <c r="B474" s="2">
        <v>9.1466063002740796</v>
      </c>
      <c r="C474" s="2">
        <v>99.644463230062598</v>
      </c>
      <c r="D474" s="2" t="s">
        <v>949</v>
      </c>
      <c r="E474" s="9">
        <v>0</v>
      </c>
      <c r="F474" s="9">
        <v>1</v>
      </c>
      <c r="G474" s="9">
        <v>0</v>
      </c>
      <c r="H474" s="9">
        <v>0</v>
      </c>
      <c r="I474" s="9">
        <v>0</v>
      </c>
      <c r="J474" s="10">
        <v>0</v>
      </c>
      <c r="K474" s="10">
        <v>0</v>
      </c>
      <c r="L474" s="10">
        <v>0</v>
      </c>
      <c r="M474" s="10">
        <v>1</v>
      </c>
      <c r="N474" s="10">
        <v>0</v>
      </c>
      <c r="O474" s="10">
        <f t="shared" si="56"/>
        <v>5</v>
      </c>
      <c r="P474" s="11">
        <v>0</v>
      </c>
      <c r="Q474" s="11">
        <v>1</v>
      </c>
      <c r="R474" s="11">
        <v>0</v>
      </c>
      <c r="S474" s="11">
        <v>0</v>
      </c>
      <c r="T474" s="16">
        <v>10732</v>
      </c>
      <c r="U474" s="16">
        <v>4707</v>
      </c>
      <c r="V474" s="16">
        <v>50000</v>
      </c>
      <c r="W474" s="13">
        <f t="shared" si="57"/>
        <v>2.2800084979817292</v>
      </c>
      <c r="X474" s="16">
        <v>10</v>
      </c>
      <c r="Y474" s="16">
        <f>1000*X474</f>
        <v>10000</v>
      </c>
      <c r="Z474" s="13">
        <f>Y474/T474</f>
        <v>0.93179276928811028</v>
      </c>
    </row>
    <row r="475" spans="1:26">
      <c r="A475" s="2" t="s">
        <v>950</v>
      </c>
      <c r="B475" s="2">
        <v>8.8445714105320992</v>
      </c>
      <c r="C475" s="2">
        <v>99.304324525164603</v>
      </c>
      <c r="D475" s="2" t="s">
        <v>951</v>
      </c>
      <c r="E475" s="9">
        <v>0</v>
      </c>
      <c r="F475" s="9">
        <v>1</v>
      </c>
      <c r="G475" s="9">
        <v>0</v>
      </c>
      <c r="H475" s="9">
        <v>0</v>
      </c>
      <c r="I475" s="9">
        <v>0</v>
      </c>
      <c r="J475" s="10">
        <v>0</v>
      </c>
      <c r="K475" s="10">
        <v>0</v>
      </c>
      <c r="L475" s="10">
        <v>0</v>
      </c>
      <c r="M475" s="10">
        <v>1</v>
      </c>
      <c r="N475" s="10">
        <v>0</v>
      </c>
      <c r="O475" s="10">
        <f t="shared" si="56"/>
        <v>5</v>
      </c>
      <c r="P475" s="11">
        <v>0</v>
      </c>
      <c r="Q475" s="11">
        <v>1</v>
      </c>
      <c r="R475" s="11">
        <v>0</v>
      </c>
      <c r="S475" s="11">
        <v>0</v>
      </c>
      <c r="T475" s="16">
        <v>7559</v>
      </c>
      <c r="U475" s="16">
        <v>2722</v>
      </c>
      <c r="V475" s="16" t="s">
        <v>28</v>
      </c>
      <c r="W475" s="13">
        <f t="shared" si="57"/>
        <v>2.7770022042615725</v>
      </c>
      <c r="X475" s="16">
        <v>3.5</v>
      </c>
      <c r="Y475" s="16">
        <f>1000*X475</f>
        <v>3500</v>
      </c>
      <c r="Z475" s="13">
        <f>Y475/T475</f>
        <v>0.46302420955152795</v>
      </c>
    </row>
    <row r="476" spans="1:26">
      <c r="A476" s="2" t="s">
        <v>952</v>
      </c>
      <c r="B476" s="2">
        <v>8.4551526858119104</v>
      </c>
      <c r="C476" s="2">
        <v>99.227676724817499</v>
      </c>
      <c r="D476" s="2" t="s">
        <v>953</v>
      </c>
      <c r="E476" s="9">
        <v>0</v>
      </c>
      <c r="F476" s="9">
        <v>1</v>
      </c>
      <c r="G476" s="9">
        <v>0</v>
      </c>
      <c r="H476" s="9">
        <v>0</v>
      </c>
      <c r="I476" s="9">
        <v>0</v>
      </c>
      <c r="J476" s="10">
        <v>0</v>
      </c>
      <c r="K476" s="10">
        <v>0</v>
      </c>
      <c r="L476" s="10">
        <v>0</v>
      </c>
      <c r="M476" s="10">
        <v>1</v>
      </c>
      <c r="N476" s="10">
        <v>0</v>
      </c>
      <c r="O476" s="10">
        <f t="shared" si="56"/>
        <v>5</v>
      </c>
      <c r="P476" s="11">
        <v>0</v>
      </c>
      <c r="Q476" s="11">
        <v>1</v>
      </c>
      <c r="R476" s="11">
        <v>0</v>
      </c>
      <c r="S476" s="11">
        <v>0</v>
      </c>
      <c r="T476" s="16">
        <v>9525</v>
      </c>
      <c r="U476" s="16">
        <v>3511</v>
      </c>
      <c r="V476" s="16" t="s">
        <v>28</v>
      </c>
      <c r="W476" s="13">
        <f t="shared" si="57"/>
        <v>2.7129023070350327</v>
      </c>
      <c r="X476" s="16">
        <v>5</v>
      </c>
      <c r="Y476" s="16">
        <f>1000*X476</f>
        <v>5000</v>
      </c>
      <c r="Z476" s="13">
        <f>Y476/T476</f>
        <v>0.52493438320209973</v>
      </c>
    </row>
    <row r="477" spans="1:26">
      <c r="A477" s="2" t="s">
        <v>850</v>
      </c>
      <c r="B477" s="2">
        <v>7.8559204375842002</v>
      </c>
      <c r="C477" s="2">
        <v>99.3846929055413</v>
      </c>
      <c r="D477" s="2" t="s">
        <v>851</v>
      </c>
      <c r="E477" s="9">
        <v>0</v>
      </c>
      <c r="F477" s="9">
        <v>1</v>
      </c>
      <c r="G477" s="9">
        <v>0</v>
      </c>
      <c r="H477" s="9">
        <v>0</v>
      </c>
      <c r="I477" s="9">
        <v>0</v>
      </c>
      <c r="J477" s="10">
        <v>0</v>
      </c>
      <c r="K477" s="10">
        <v>0</v>
      </c>
      <c r="L477" s="10">
        <v>0</v>
      </c>
      <c r="M477" s="10">
        <v>1</v>
      </c>
      <c r="N477" s="10">
        <v>0</v>
      </c>
      <c r="O477" s="10">
        <f t="shared" si="56"/>
        <v>5</v>
      </c>
      <c r="P477" s="11">
        <v>0</v>
      </c>
      <c r="Q477" s="11">
        <v>1</v>
      </c>
      <c r="R477" s="11">
        <v>0</v>
      </c>
      <c r="S477" s="11">
        <v>0</v>
      </c>
      <c r="T477" s="16">
        <v>10997</v>
      </c>
      <c r="U477" s="16">
        <v>3644</v>
      </c>
      <c r="V477" s="16" t="s">
        <v>28</v>
      </c>
      <c r="W477" s="13">
        <f t="shared" si="57"/>
        <v>3.0178375411635567</v>
      </c>
      <c r="X477" s="16">
        <v>1.5</v>
      </c>
      <c r="Y477" s="16">
        <f>1000*X477</f>
        <v>1500</v>
      </c>
      <c r="Z477" s="13">
        <f>Y477/T477</f>
        <v>0.13640083659179777</v>
      </c>
    </row>
    <row r="478" spans="1:26">
      <c r="A478" s="2" t="s">
        <v>954</v>
      </c>
      <c r="B478" s="2">
        <v>6.5073405693472797</v>
      </c>
      <c r="C478" s="2">
        <v>101.319200538015</v>
      </c>
      <c r="D478" s="2" t="s">
        <v>955</v>
      </c>
      <c r="E478" s="9">
        <v>0</v>
      </c>
      <c r="F478" s="9">
        <v>1</v>
      </c>
      <c r="G478" s="9">
        <v>0</v>
      </c>
      <c r="H478" s="9">
        <v>0</v>
      </c>
      <c r="I478" s="9">
        <v>0</v>
      </c>
      <c r="J478" s="10">
        <v>0</v>
      </c>
      <c r="K478" s="10">
        <v>0</v>
      </c>
      <c r="L478" s="10">
        <v>1</v>
      </c>
      <c r="M478" s="10">
        <v>0</v>
      </c>
      <c r="N478" s="10">
        <v>0</v>
      </c>
      <c r="O478" s="10">
        <f t="shared" si="56"/>
        <v>4</v>
      </c>
      <c r="P478" s="11">
        <v>0</v>
      </c>
      <c r="Q478" s="11">
        <v>1</v>
      </c>
      <c r="R478" s="11">
        <v>0</v>
      </c>
      <c r="S478" s="11">
        <v>0</v>
      </c>
      <c r="T478" s="16">
        <v>11444</v>
      </c>
      <c r="U478" s="16">
        <v>2872</v>
      </c>
      <c r="V478" s="13">
        <v>22500</v>
      </c>
      <c r="W478" s="13">
        <f t="shared" si="57"/>
        <v>3.9846796657381613</v>
      </c>
      <c r="X478" s="16" t="s">
        <v>28</v>
      </c>
      <c r="Y478" s="16" t="s">
        <v>28</v>
      </c>
      <c r="Z478" s="13" t="s">
        <v>28</v>
      </c>
    </row>
    <row r="479" spans="1:26">
      <c r="A479" s="2" t="s">
        <v>956</v>
      </c>
      <c r="B479" s="2">
        <v>5.7729214854489701</v>
      </c>
      <c r="C479" s="2">
        <v>101.06486284443299</v>
      </c>
      <c r="D479" s="2" t="s">
        <v>957</v>
      </c>
      <c r="E479" s="9">
        <v>0</v>
      </c>
      <c r="F479" s="9">
        <v>1</v>
      </c>
      <c r="G479" s="9">
        <v>0</v>
      </c>
      <c r="H479" s="9">
        <v>0</v>
      </c>
      <c r="I479" s="9">
        <v>0</v>
      </c>
      <c r="J479" s="10">
        <v>0</v>
      </c>
      <c r="K479" s="10">
        <v>1</v>
      </c>
      <c r="L479" s="10">
        <v>0</v>
      </c>
      <c r="M479" s="10">
        <v>0</v>
      </c>
      <c r="N479" s="10">
        <v>0</v>
      </c>
      <c r="O479" s="10">
        <f t="shared" si="56"/>
        <v>3</v>
      </c>
      <c r="P479" s="11">
        <v>0</v>
      </c>
      <c r="Q479" s="11">
        <v>1</v>
      </c>
      <c r="R479" s="11">
        <v>0</v>
      </c>
      <c r="S479" s="11">
        <v>0</v>
      </c>
      <c r="T479" s="16">
        <v>26421</v>
      </c>
      <c r="U479" s="16">
        <v>11310</v>
      </c>
      <c r="V479" s="16">
        <v>80000</v>
      </c>
      <c r="W479" s="13">
        <f t="shared" si="57"/>
        <v>2.3360742705570292</v>
      </c>
      <c r="X479" s="16">
        <v>18.98</v>
      </c>
      <c r="Y479" s="16">
        <f t="shared" ref="Y479:Y486" si="58">1000*X479</f>
        <v>18980</v>
      </c>
      <c r="Z479" s="13">
        <f t="shared" ref="Z479:Z486" si="59">Y479/T479</f>
        <v>0.71836796487642407</v>
      </c>
    </row>
    <row r="480" spans="1:26">
      <c r="A480" s="2" t="s">
        <v>958</v>
      </c>
      <c r="B480" s="2">
        <v>6.4957621825257101</v>
      </c>
      <c r="C480" s="2">
        <v>101.39145788035501</v>
      </c>
      <c r="D480" s="2" t="s">
        <v>959</v>
      </c>
      <c r="E480" s="9">
        <v>0</v>
      </c>
      <c r="F480" s="9">
        <v>1</v>
      </c>
      <c r="G480" s="9">
        <v>0</v>
      </c>
      <c r="H480" s="9">
        <v>0</v>
      </c>
      <c r="I480" s="9">
        <v>0</v>
      </c>
      <c r="J480" s="10">
        <v>0</v>
      </c>
      <c r="K480" s="10">
        <v>0</v>
      </c>
      <c r="L480" s="10">
        <v>0</v>
      </c>
      <c r="M480" s="10">
        <v>1</v>
      </c>
      <c r="N480" s="10">
        <v>0</v>
      </c>
      <c r="O480" s="10">
        <f t="shared" si="56"/>
        <v>5</v>
      </c>
      <c r="P480" s="11">
        <v>0</v>
      </c>
      <c r="Q480" s="11">
        <v>1</v>
      </c>
      <c r="R480" s="11">
        <v>0</v>
      </c>
      <c r="S480" s="11">
        <v>0</v>
      </c>
      <c r="T480" s="16">
        <v>5814</v>
      </c>
      <c r="U480" s="16">
        <v>1349</v>
      </c>
      <c r="V480" s="16">
        <v>105000</v>
      </c>
      <c r="W480" s="13">
        <f t="shared" si="57"/>
        <v>4.3098591549295771</v>
      </c>
      <c r="X480" s="16">
        <v>0.52</v>
      </c>
      <c r="Y480" s="16">
        <f t="shared" si="58"/>
        <v>520</v>
      </c>
      <c r="Z480" s="13">
        <f t="shared" si="59"/>
        <v>8.9439284485724108E-2</v>
      </c>
    </row>
    <row r="481" spans="1:26">
      <c r="A481" s="2" t="s">
        <v>960</v>
      </c>
      <c r="B481" s="2">
        <v>6.5032626123285402</v>
      </c>
      <c r="C481" s="2">
        <v>101.081938066237</v>
      </c>
      <c r="D481" s="2" t="s">
        <v>961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10">
        <v>0</v>
      </c>
      <c r="K481" s="10">
        <v>0</v>
      </c>
      <c r="L481" s="10">
        <v>0</v>
      </c>
      <c r="M481" s="10">
        <v>1</v>
      </c>
      <c r="N481" s="10">
        <v>0</v>
      </c>
      <c r="O481" s="10">
        <f t="shared" si="56"/>
        <v>5</v>
      </c>
      <c r="P481" s="11">
        <v>0</v>
      </c>
      <c r="Q481" s="11">
        <v>1</v>
      </c>
      <c r="R481" s="11">
        <v>0</v>
      </c>
      <c r="S481" s="11">
        <v>0</v>
      </c>
      <c r="T481" s="16">
        <v>9145</v>
      </c>
      <c r="U481" s="16">
        <v>1926</v>
      </c>
      <c r="V481" s="16">
        <v>12000</v>
      </c>
      <c r="W481" s="13">
        <f t="shared" si="57"/>
        <v>4.7481827622014539</v>
      </c>
      <c r="X481" s="16">
        <v>0.91</v>
      </c>
      <c r="Y481" s="16">
        <f t="shared" si="58"/>
        <v>910</v>
      </c>
      <c r="Z481" s="13">
        <f t="shared" si="59"/>
        <v>9.9507927829414977E-2</v>
      </c>
    </row>
    <row r="482" spans="1:26">
      <c r="A482" s="2" t="s">
        <v>908</v>
      </c>
      <c r="B482" s="2">
        <v>6.5550105581774396</v>
      </c>
      <c r="C482" s="2">
        <v>101.106337584984</v>
      </c>
      <c r="D482" s="2" t="s">
        <v>909</v>
      </c>
      <c r="E482" s="9">
        <v>0</v>
      </c>
      <c r="F482" s="9">
        <v>1</v>
      </c>
      <c r="G482" s="9">
        <v>0</v>
      </c>
      <c r="H482" s="9">
        <v>0</v>
      </c>
      <c r="I482" s="9">
        <v>0</v>
      </c>
      <c r="J482" s="10">
        <v>0</v>
      </c>
      <c r="K482" s="10">
        <v>0</v>
      </c>
      <c r="L482" s="10">
        <v>0</v>
      </c>
      <c r="M482" s="10">
        <v>1</v>
      </c>
      <c r="N482" s="10">
        <v>0</v>
      </c>
      <c r="O482" s="10">
        <f t="shared" si="56"/>
        <v>5</v>
      </c>
      <c r="P482" s="11">
        <v>0</v>
      </c>
      <c r="Q482" s="11">
        <v>1</v>
      </c>
      <c r="R482" s="11">
        <v>0</v>
      </c>
      <c r="S482" s="11">
        <v>0</v>
      </c>
      <c r="T482" s="16">
        <v>1816</v>
      </c>
      <c r="U482" s="16">
        <v>653</v>
      </c>
      <c r="V482" s="16">
        <v>72000</v>
      </c>
      <c r="W482" s="13">
        <f t="shared" si="57"/>
        <v>2.7810107197549772</v>
      </c>
      <c r="X482" s="16">
        <v>1.52</v>
      </c>
      <c r="Y482" s="16">
        <f t="shared" si="58"/>
        <v>1520</v>
      </c>
      <c r="Z482" s="13">
        <f t="shared" si="59"/>
        <v>0.83700440528634357</v>
      </c>
    </row>
    <row r="483" spans="1:26">
      <c r="A483" s="2" t="s">
        <v>962</v>
      </c>
      <c r="B483" s="2">
        <v>6.15746886355927</v>
      </c>
      <c r="C483" s="2">
        <v>101.189235271146</v>
      </c>
      <c r="D483" s="2" t="s">
        <v>963</v>
      </c>
      <c r="E483" s="9">
        <v>0</v>
      </c>
      <c r="F483" s="9">
        <v>1</v>
      </c>
      <c r="G483" s="9">
        <v>0</v>
      </c>
      <c r="H483" s="9">
        <v>0</v>
      </c>
      <c r="I483" s="9">
        <v>0</v>
      </c>
      <c r="J483" s="10">
        <v>0</v>
      </c>
      <c r="K483" s="10">
        <v>0</v>
      </c>
      <c r="L483" s="10">
        <v>0</v>
      </c>
      <c r="M483" s="10">
        <v>1</v>
      </c>
      <c r="N483" s="10">
        <v>0</v>
      </c>
      <c r="O483" s="10">
        <f t="shared" si="56"/>
        <v>5</v>
      </c>
      <c r="P483" s="11">
        <v>0</v>
      </c>
      <c r="Q483" s="11">
        <v>1</v>
      </c>
      <c r="R483" s="11">
        <v>0</v>
      </c>
      <c r="S483" s="11">
        <v>0</v>
      </c>
      <c r="T483" s="16">
        <v>5182</v>
      </c>
      <c r="U483" s="16">
        <v>1965</v>
      </c>
      <c r="V483" s="16">
        <v>42000</v>
      </c>
      <c r="W483" s="13">
        <f t="shared" si="57"/>
        <v>2.6371501272264632</v>
      </c>
      <c r="X483" s="16">
        <v>0.8</v>
      </c>
      <c r="Y483" s="16">
        <f t="shared" si="58"/>
        <v>800</v>
      </c>
      <c r="Z483" s="13">
        <f t="shared" si="59"/>
        <v>0.15438054805094559</v>
      </c>
    </row>
    <row r="484" spans="1:26">
      <c r="A484" s="2" t="s">
        <v>964</v>
      </c>
      <c r="B484" s="2">
        <v>6.4963406623690902</v>
      </c>
      <c r="C484" s="2">
        <v>101.359196234942</v>
      </c>
      <c r="D484" s="2" t="s">
        <v>965</v>
      </c>
      <c r="E484" s="9">
        <v>0</v>
      </c>
      <c r="F484" s="9">
        <v>1</v>
      </c>
      <c r="G484" s="9">
        <v>0</v>
      </c>
      <c r="H484" s="9">
        <v>0</v>
      </c>
      <c r="I484" s="9">
        <v>0</v>
      </c>
      <c r="J484" s="10">
        <v>0</v>
      </c>
      <c r="K484" s="10">
        <v>0</v>
      </c>
      <c r="L484" s="10">
        <v>0</v>
      </c>
      <c r="M484" s="10">
        <v>1</v>
      </c>
      <c r="N484" s="10">
        <v>0</v>
      </c>
      <c r="O484" s="10">
        <f t="shared" si="56"/>
        <v>5</v>
      </c>
      <c r="P484" s="11">
        <v>0</v>
      </c>
      <c r="Q484" s="11">
        <v>1</v>
      </c>
      <c r="R484" s="11">
        <v>0</v>
      </c>
      <c r="S484" s="11">
        <v>0</v>
      </c>
      <c r="T484" s="16">
        <v>7014</v>
      </c>
      <c r="U484" s="16">
        <v>1693</v>
      </c>
      <c r="V484" s="16" t="s">
        <v>28</v>
      </c>
      <c r="W484" s="13">
        <f t="shared" si="57"/>
        <v>4.1429415239220315</v>
      </c>
      <c r="X484" s="16">
        <v>3</v>
      </c>
      <c r="Y484" s="16">
        <f t="shared" si="58"/>
        <v>3000</v>
      </c>
      <c r="Z484" s="13">
        <f t="shared" si="59"/>
        <v>0.42771599657827203</v>
      </c>
    </row>
    <row r="485" spans="1:26">
      <c r="A485" s="2" t="s">
        <v>966</v>
      </c>
      <c r="B485" s="2">
        <v>6.1134075688116898</v>
      </c>
      <c r="C485" s="2">
        <v>101.18516725948901</v>
      </c>
      <c r="D485" s="2" t="s">
        <v>967</v>
      </c>
      <c r="E485" s="9">
        <v>0</v>
      </c>
      <c r="F485" s="9">
        <v>1</v>
      </c>
      <c r="G485" s="9">
        <v>0</v>
      </c>
      <c r="H485" s="9">
        <v>0</v>
      </c>
      <c r="I485" s="9">
        <v>0</v>
      </c>
      <c r="J485" s="10">
        <v>0</v>
      </c>
      <c r="K485" s="10">
        <v>0</v>
      </c>
      <c r="L485" s="10">
        <v>0</v>
      </c>
      <c r="M485" s="10">
        <v>1</v>
      </c>
      <c r="N485" s="10">
        <v>0</v>
      </c>
      <c r="O485" s="10">
        <f t="shared" si="56"/>
        <v>5</v>
      </c>
      <c r="P485" s="11">
        <v>0</v>
      </c>
      <c r="Q485" s="11">
        <v>1</v>
      </c>
      <c r="R485" s="11">
        <v>0</v>
      </c>
      <c r="S485" s="11">
        <v>0</v>
      </c>
      <c r="T485" s="16">
        <v>7932</v>
      </c>
      <c r="U485" s="16">
        <v>2508</v>
      </c>
      <c r="V485" s="16" t="s">
        <v>28</v>
      </c>
      <c r="W485" s="13">
        <f t="shared" si="57"/>
        <v>3.1626794258373208</v>
      </c>
      <c r="X485" s="16">
        <v>1.26</v>
      </c>
      <c r="Y485" s="16">
        <f t="shared" si="58"/>
        <v>1260</v>
      </c>
      <c r="Z485" s="13">
        <f t="shared" si="59"/>
        <v>0.15885022692889561</v>
      </c>
    </row>
    <row r="486" spans="1:26">
      <c r="A486" s="2" t="s">
        <v>968</v>
      </c>
      <c r="B486" s="2">
        <v>6.04564211290002</v>
      </c>
      <c r="C486" s="2">
        <v>101.167439711474</v>
      </c>
      <c r="D486" s="2" t="s">
        <v>969</v>
      </c>
      <c r="E486" s="9">
        <v>0</v>
      </c>
      <c r="F486" s="9">
        <v>1</v>
      </c>
      <c r="G486" s="9">
        <v>0</v>
      </c>
      <c r="H486" s="9">
        <v>0</v>
      </c>
      <c r="I486" s="9">
        <v>0</v>
      </c>
      <c r="J486" s="10">
        <v>0</v>
      </c>
      <c r="K486" s="10">
        <v>0</v>
      </c>
      <c r="L486" s="10">
        <v>0</v>
      </c>
      <c r="M486" s="10">
        <v>1</v>
      </c>
      <c r="N486" s="10">
        <v>0</v>
      </c>
      <c r="O486" s="10">
        <f t="shared" si="56"/>
        <v>5</v>
      </c>
      <c r="P486" s="11">
        <v>0</v>
      </c>
      <c r="Q486" s="11">
        <v>1</v>
      </c>
      <c r="R486" s="11">
        <v>0</v>
      </c>
      <c r="S486" s="11">
        <v>0</v>
      </c>
      <c r="T486" s="16">
        <v>7863</v>
      </c>
      <c r="U486" s="16">
        <v>3375</v>
      </c>
      <c r="V486" s="16">
        <v>8200</v>
      </c>
      <c r="W486" s="13">
        <f t="shared" si="57"/>
        <v>2.3297777777777777</v>
      </c>
      <c r="X486" s="16">
        <v>5.1999999999999998E-2</v>
      </c>
      <c r="Y486" s="16">
        <f t="shared" si="58"/>
        <v>52</v>
      </c>
      <c r="Z486" s="13">
        <f t="shared" si="59"/>
        <v>6.6132519394633089E-3</v>
      </c>
    </row>
    <row r="487" spans="1:26">
      <c r="A487" s="2" t="s">
        <v>970</v>
      </c>
      <c r="B487" s="2">
        <v>6.58041181249156</v>
      </c>
      <c r="C487" s="2">
        <v>101.16601305455799</v>
      </c>
      <c r="D487" s="2" t="s">
        <v>971</v>
      </c>
      <c r="E487" s="9">
        <v>0</v>
      </c>
      <c r="F487" s="9">
        <v>1</v>
      </c>
      <c r="G487" s="9">
        <v>0</v>
      </c>
      <c r="H487" s="9">
        <v>0</v>
      </c>
      <c r="I487" s="9">
        <v>0</v>
      </c>
      <c r="J487" s="10">
        <v>0</v>
      </c>
      <c r="K487" s="10">
        <v>0</v>
      </c>
      <c r="L487" s="10">
        <v>0</v>
      </c>
      <c r="M487" s="10">
        <v>1</v>
      </c>
      <c r="N487" s="10">
        <v>0</v>
      </c>
      <c r="O487" s="10">
        <f t="shared" si="56"/>
        <v>5</v>
      </c>
      <c r="P487" s="11">
        <v>0</v>
      </c>
      <c r="Q487" s="11">
        <v>1</v>
      </c>
      <c r="R487" s="11">
        <v>0</v>
      </c>
      <c r="S487" s="11">
        <v>0</v>
      </c>
      <c r="T487" s="16">
        <v>5042</v>
      </c>
      <c r="U487" s="16">
        <v>1476</v>
      </c>
      <c r="V487" s="16">
        <v>234000</v>
      </c>
      <c r="W487" s="13">
        <f t="shared" si="57"/>
        <v>3.4159891598915988</v>
      </c>
      <c r="X487" s="16" t="s">
        <v>28</v>
      </c>
      <c r="Y487" s="16" t="s">
        <v>28</v>
      </c>
      <c r="Z487" s="13" t="s">
        <v>28</v>
      </c>
    </row>
    <row r="488" spans="1:26">
      <c r="A488" s="2" t="s">
        <v>972</v>
      </c>
      <c r="B488" s="2">
        <v>6.5158848203876403</v>
      </c>
      <c r="C488" s="2">
        <v>101.468942950284</v>
      </c>
      <c r="D488" s="2" t="s">
        <v>973</v>
      </c>
      <c r="E488" s="9">
        <v>0</v>
      </c>
      <c r="F488" s="9">
        <v>1</v>
      </c>
      <c r="G488" s="9">
        <v>0</v>
      </c>
      <c r="H488" s="9">
        <v>0</v>
      </c>
      <c r="I488" s="9">
        <v>0</v>
      </c>
      <c r="J488" s="10">
        <v>0</v>
      </c>
      <c r="K488" s="10">
        <v>0</v>
      </c>
      <c r="L488" s="10">
        <v>0</v>
      </c>
      <c r="M488" s="10">
        <v>1</v>
      </c>
      <c r="N488" s="10">
        <v>0</v>
      </c>
      <c r="O488" s="10">
        <f t="shared" si="56"/>
        <v>5</v>
      </c>
      <c r="P488" s="11">
        <v>0</v>
      </c>
      <c r="Q488" s="11">
        <v>1</v>
      </c>
      <c r="R488" s="11">
        <v>0</v>
      </c>
      <c r="S488" s="11">
        <v>0</v>
      </c>
      <c r="T488" s="16">
        <v>5727</v>
      </c>
      <c r="U488" s="16">
        <v>1324</v>
      </c>
      <c r="V488" s="16">
        <v>30000</v>
      </c>
      <c r="W488" s="13">
        <f t="shared" si="57"/>
        <v>4.3255287009063448</v>
      </c>
      <c r="X488" s="16">
        <v>1</v>
      </c>
      <c r="Y488" s="16">
        <f t="shared" ref="Y488:Y496" si="60">1000*X488</f>
        <v>1000</v>
      </c>
      <c r="Z488" s="13">
        <f t="shared" ref="Z488:Z496" si="61">Y488/T488</f>
        <v>0.17461148943600488</v>
      </c>
    </row>
    <row r="489" spans="1:26">
      <c r="A489" s="2" t="s">
        <v>974</v>
      </c>
      <c r="B489" s="2">
        <v>10.3430866651206</v>
      </c>
      <c r="C489" s="2">
        <v>98.776597954705906</v>
      </c>
      <c r="D489" s="2" t="s">
        <v>975</v>
      </c>
      <c r="E489" s="9">
        <v>0</v>
      </c>
      <c r="F489" s="9">
        <v>1</v>
      </c>
      <c r="G489" s="9">
        <v>0</v>
      </c>
      <c r="H489" s="9">
        <v>0</v>
      </c>
      <c r="I489" s="9">
        <v>0</v>
      </c>
      <c r="J489" s="10">
        <v>0</v>
      </c>
      <c r="K489" s="10">
        <v>0</v>
      </c>
      <c r="L489" s="10">
        <v>0</v>
      </c>
      <c r="M489" s="10">
        <v>1</v>
      </c>
      <c r="N489" s="10">
        <v>0</v>
      </c>
      <c r="O489" s="10">
        <f t="shared" si="56"/>
        <v>5</v>
      </c>
      <c r="P489" s="11">
        <v>0</v>
      </c>
      <c r="Q489" s="11">
        <v>1</v>
      </c>
      <c r="R489" s="11">
        <v>0</v>
      </c>
      <c r="S489" s="11">
        <v>0</v>
      </c>
      <c r="T489" s="16">
        <v>9424</v>
      </c>
      <c r="U489" s="16">
        <v>4692</v>
      </c>
      <c r="V489" s="16">
        <v>7921.22</v>
      </c>
      <c r="W489" s="13">
        <f t="shared" si="57"/>
        <v>2.008525149190111</v>
      </c>
      <c r="X489" s="16">
        <v>2.3E-2</v>
      </c>
      <c r="Y489" s="16">
        <f t="shared" si="60"/>
        <v>23</v>
      </c>
      <c r="Z489" s="13">
        <f t="shared" si="61"/>
        <v>2.4405772495755518E-3</v>
      </c>
    </row>
    <row r="490" spans="1:26">
      <c r="A490" s="1" t="s">
        <v>976</v>
      </c>
      <c r="B490" s="1">
        <v>6.4268206503654799</v>
      </c>
      <c r="C490" s="1">
        <v>101.822499499842</v>
      </c>
      <c r="D490" s="1" t="s">
        <v>977</v>
      </c>
      <c r="E490" s="9">
        <v>0</v>
      </c>
      <c r="F490" s="9">
        <v>1</v>
      </c>
      <c r="G490" s="9">
        <v>0</v>
      </c>
      <c r="H490" s="9">
        <v>0</v>
      </c>
      <c r="I490" s="9">
        <v>0</v>
      </c>
      <c r="J490" s="10">
        <v>0</v>
      </c>
      <c r="K490" s="10">
        <v>1</v>
      </c>
      <c r="L490" s="10">
        <v>0</v>
      </c>
      <c r="M490" s="10">
        <v>0</v>
      </c>
      <c r="N490" s="10">
        <v>0</v>
      </c>
      <c r="O490" s="10">
        <f t="shared" si="56"/>
        <v>3</v>
      </c>
      <c r="P490" s="11">
        <v>1</v>
      </c>
      <c r="Q490" s="11">
        <v>0</v>
      </c>
      <c r="R490" s="11">
        <v>0</v>
      </c>
      <c r="S490" s="11">
        <v>0</v>
      </c>
      <c r="T490" s="12">
        <v>41812</v>
      </c>
      <c r="U490" s="12">
        <v>15479</v>
      </c>
      <c r="V490" s="12" t="s">
        <v>28</v>
      </c>
      <c r="W490" s="13">
        <f t="shared" si="57"/>
        <v>2.7012080883778022</v>
      </c>
      <c r="X490" s="12">
        <v>40</v>
      </c>
      <c r="Y490" s="16">
        <f t="shared" si="60"/>
        <v>40000</v>
      </c>
      <c r="Z490" s="13">
        <f t="shared" si="61"/>
        <v>0.95666315890175069</v>
      </c>
    </row>
    <row r="491" spans="1:26">
      <c r="A491" s="1" t="s">
        <v>978</v>
      </c>
      <c r="B491" s="1">
        <v>6.8475812699071801</v>
      </c>
      <c r="C491" s="1">
        <v>99.760870006988398</v>
      </c>
      <c r="D491" s="1" t="s">
        <v>979</v>
      </c>
      <c r="E491" s="9">
        <v>0</v>
      </c>
      <c r="F491" s="9">
        <v>1</v>
      </c>
      <c r="G491" s="9">
        <v>0</v>
      </c>
      <c r="H491" s="9">
        <v>0</v>
      </c>
      <c r="I491" s="9">
        <v>0</v>
      </c>
      <c r="J491" s="10">
        <v>0</v>
      </c>
      <c r="K491" s="10">
        <v>0</v>
      </c>
      <c r="L491" s="10">
        <v>0</v>
      </c>
      <c r="M491" s="10">
        <v>1</v>
      </c>
      <c r="N491" s="10">
        <v>0</v>
      </c>
      <c r="O491" s="10">
        <f t="shared" si="56"/>
        <v>5</v>
      </c>
      <c r="P491" s="11">
        <v>0</v>
      </c>
      <c r="Q491" s="11">
        <v>0</v>
      </c>
      <c r="R491" s="11">
        <v>1</v>
      </c>
      <c r="S491" s="11">
        <v>0</v>
      </c>
      <c r="T491" s="12">
        <v>11119</v>
      </c>
      <c r="U491" s="12">
        <v>3262</v>
      </c>
      <c r="V491" s="12" t="s">
        <v>28</v>
      </c>
      <c r="W491" s="13">
        <f t="shared" si="57"/>
        <v>3.4086450030656041</v>
      </c>
      <c r="X491" s="12">
        <v>6</v>
      </c>
      <c r="Y491" s="16">
        <f t="shared" si="60"/>
        <v>6000</v>
      </c>
      <c r="Z491" s="13">
        <f t="shared" si="61"/>
        <v>0.53961687202086517</v>
      </c>
    </row>
    <row r="492" spans="1:26">
      <c r="A492" s="1" t="s">
        <v>980</v>
      </c>
      <c r="B492" s="1">
        <v>8.0513075115560095</v>
      </c>
      <c r="C492" s="1">
        <v>98.907362626981197</v>
      </c>
      <c r="D492" s="1" t="s">
        <v>981</v>
      </c>
      <c r="E492" s="9">
        <v>0</v>
      </c>
      <c r="F492" s="9">
        <v>1</v>
      </c>
      <c r="G492" s="9">
        <v>0</v>
      </c>
      <c r="H492" s="9">
        <v>0</v>
      </c>
      <c r="I492" s="9">
        <v>0</v>
      </c>
      <c r="J492" s="10">
        <v>0</v>
      </c>
      <c r="K492" s="10">
        <v>0</v>
      </c>
      <c r="L492" s="10">
        <v>0</v>
      </c>
      <c r="M492" s="10">
        <v>1</v>
      </c>
      <c r="N492" s="10">
        <v>0</v>
      </c>
      <c r="O492" s="10">
        <f t="shared" si="56"/>
        <v>5</v>
      </c>
      <c r="P492" s="11">
        <v>0</v>
      </c>
      <c r="Q492" s="11">
        <v>1</v>
      </c>
      <c r="R492" s="11">
        <v>0</v>
      </c>
      <c r="S492" s="11">
        <v>0</v>
      </c>
      <c r="T492" s="12">
        <v>14878</v>
      </c>
      <c r="U492" s="12">
        <v>8384</v>
      </c>
      <c r="V492" s="16">
        <v>60000</v>
      </c>
      <c r="W492" s="13">
        <f t="shared" si="57"/>
        <v>1.7745706106870229</v>
      </c>
      <c r="X492" s="12">
        <v>9</v>
      </c>
      <c r="Y492" s="16">
        <f t="shared" si="60"/>
        <v>9000</v>
      </c>
      <c r="Z492" s="13">
        <f t="shared" si="61"/>
        <v>0.60492001613120039</v>
      </c>
    </row>
    <row r="493" spans="1:26">
      <c r="A493" s="1" t="s">
        <v>982</v>
      </c>
      <c r="B493" s="1">
        <v>7.7817488738657303</v>
      </c>
      <c r="C493" s="1">
        <v>100.113909033799</v>
      </c>
      <c r="D493" s="1" t="s">
        <v>983</v>
      </c>
      <c r="E493" s="9">
        <v>0</v>
      </c>
      <c r="F493" s="9">
        <v>1</v>
      </c>
      <c r="G493" s="9">
        <v>0</v>
      </c>
      <c r="H493" s="9">
        <v>0</v>
      </c>
      <c r="I493" s="9">
        <v>0</v>
      </c>
      <c r="J493" s="10">
        <v>0</v>
      </c>
      <c r="K493" s="10">
        <v>0</v>
      </c>
      <c r="L493" s="10">
        <v>1</v>
      </c>
      <c r="M493" s="10">
        <v>0</v>
      </c>
      <c r="N493" s="10">
        <v>0</v>
      </c>
      <c r="O493" s="10">
        <f t="shared" si="56"/>
        <v>4</v>
      </c>
      <c r="P493" s="11">
        <v>0</v>
      </c>
      <c r="Q493" s="11">
        <v>0</v>
      </c>
      <c r="R493" s="11">
        <v>1</v>
      </c>
      <c r="S493" s="11">
        <v>0</v>
      </c>
      <c r="T493" s="12">
        <v>6544</v>
      </c>
      <c r="U493" s="12">
        <v>2217</v>
      </c>
      <c r="V493" s="12">
        <v>72000</v>
      </c>
      <c r="W493" s="13">
        <f t="shared" si="57"/>
        <v>2.9517365809652683</v>
      </c>
      <c r="X493" s="12">
        <v>2.5</v>
      </c>
      <c r="Y493" s="16">
        <f t="shared" si="60"/>
        <v>2500</v>
      </c>
      <c r="Z493" s="13">
        <f t="shared" si="61"/>
        <v>0.38202933985330073</v>
      </c>
    </row>
    <row r="494" spans="1:26">
      <c r="A494" s="1" t="s">
        <v>984</v>
      </c>
      <c r="B494" s="1">
        <v>8.0224820124447707</v>
      </c>
      <c r="C494" s="1">
        <v>98.335200209018893</v>
      </c>
      <c r="D494" s="1" t="s">
        <v>985</v>
      </c>
      <c r="E494" s="9">
        <v>0</v>
      </c>
      <c r="F494" s="9">
        <v>1</v>
      </c>
      <c r="G494" s="9">
        <v>0</v>
      </c>
      <c r="H494" s="9">
        <v>0</v>
      </c>
      <c r="I494" s="9">
        <v>0</v>
      </c>
      <c r="J494" s="10">
        <v>0</v>
      </c>
      <c r="K494" s="10">
        <v>0</v>
      </c>
      <c r="L494" s="10">
        <v>0</v>
      </c>
      <c r="M494" s="10">
        <v>1</v>
      </c>
      <c r="N494" s="10">
        <v>0</v>
      </c>
      <c r="O494" s="10">
        <f t="shared" si="56"/>
        <v>5</v>
      </c>
      <c r="P494" s="11">
        <v>0</v>
      </c>
      <c r="Q494" s="11">
        <v>1</v>
      </c>
      <c r="R494" s="11">
        <v>0</v>
      </c>
      <c r="S494" s="11">
        <v>0</v>
      </c>
      <c r="T494" s="12">
        <v>15394</v>
      </c>
      <c r="U494" s="12">
        <v>10159</v>
      </c>
      <c r="V494" s="12" t="s">
        <v>28</v>
      </c>
      <c r="W494" s="13">
        <f t="shared" si="57"/>
        <v>1.5153066246677822</v>
      </c>
      <c r="X494" s="12">
        <v>14</v>
      </c>
      <c r="Y494" s="16">
        <f t="shared" si="60"/>
        <v>14000</v>
      </c>
      <c r="Z494" s="13">
        <f t="shared" si="61"/>
        <v>0.90944523840457325</v>
      </c>
    </row>
    <row r="495" spans="1:26">
      <c r="A495" s="1" t="s">
        <v>986</v>
      </c>
      <c r="B495" s="1">
        <v>10.7766374418339</v>
      </c>
      <c r="C495" s="1">
        <v>99.372028419035004</v>
      </c>
      <c r="D495" s="1" t="s">
        <v>987</v>
      </c>
      <c r="E495" s="9">
        <v>0</v>
      </c>
      <c r="F495" s="9">
        <v>1</v>
      </c>
      <c r="G495" s="9">
        <v>0</v>
      </c>
      <c r="H495" s="9">
        <v>0</v>
      </c>
      <c r="I495" s="9">
        <v>0</v>
      </c>
      <c r="J495" s="10">
        <v>0</v>
      </c>
      <c r="K495" s="10">
        <v>0</v>
      </c>
      <c r="L495" s="10">
        <v>1</v>
      </c>
      <c r="M495" s="10">
        <v>0</v>
      </c>
      <c r="N495" s="10">
        <v>0</v>
      </c>
      <c r="O495" s="10">
        <f t="shared" si="56"/>
        <v>4</v>
      </c>
      <c r="P495" s="11">
        <v>0</v>
      </c>
      <c r="Q495" s="11">
        <v>1</v>
      </c>
      <c r="R495" s="11">
        <v>0</v>
      </c>
      <c r="S495" s="11">
        <v>0</v>
      </c>
      <c r="T495" s="12">
        <v>10390</v>
      </c>
      <c r="U495" s="12">
        <v>5374</v>
      </c>
      <c r="V495" s="12" t="s">
        <v>28</v>
      </c>
      <c r="W495" s="13">
        <f t="shared" si="57"/>
        <v>1.9333829549683663</v>
      </c>
      <c r="X495" s="12">
        <v>1</v>
      </c>
      <c r="Y495" s="16">
        <f t="shared" si="60"/>
        <v>1000</v>
      </c>
      <c r="Z495" s="13">
        <f t="shared" si="61"/>
        <v>9.6246390760346481E-2</v>
      </c>
    </row>
    <row r="496" spans="1:26">
      <c r="A496" s="1" t="s">
        <v>988</v>
      </c>
      <c r="B496" s="1">
        <v>7.2049551497580397</v>
      </c>
      <c r="C496" s="1">
        <v>100.348445492005</v>
      </c>
      <c r="D496" s="1" t="s">
        <v>989</v>
      </c>
      <c r="E496" s="9">
        <v>0</v>
      </c>
      <c r="F496" s="9">
        <v>1</v>
      </c>
      <c r="G496" s="9">
        <v>0</v>
      </c>
      <c r="H496" s="9">
        <v>0</v>
      </c>
      <c r="I496" s="9">
        <v>0</v>
      </c>
      <c r="J496" s="10">
        <v>0</v>
      </c>
      <c r="K496" s="10">
        <v>0</v>
      </c>
      <c r="L496" s="10">
        <v>0</v>
      </c>
      <c r="M496" s="10">
        <v>1</v>
      </c>
      <c r="N496" s="10">
        <v>0</v>
      </c>
      <c r="O496" s="10">
        <f t="shared" si="56"/>
        <v>5</v>
      </c>
      <c r="P496" s="11">
        <v>0</v>
      </c>
      <c r="Q496" s="11">
        <v>1</v>
      </c>
      <c r="R496" s="11">
        <v>0</v>
      </c>
      <c r="S496" s="11">
        <v>0</v>
      </c>
      <c r="T496" s="12">
        <v>10650</v>
      </c>
      <c r="U496" s="12">
        <v>3604</v>
      </c>
      <c r="V496" s="12">
        <v>1200</v>
      </c>
      <c r="W496" s="13">
        <f t="shared" si="57"/>
        <v>2.9550499445061043</v>
      </c>
      <c r="X496" s="12">
        <v>7.68</v>
      </c>
      <c r="Y496" s="16">
        <f t="shared" si="60"/>
        <v>7680</v>
      </c>
      <c r="Z496" s="13">
        <f t="shared" si="61"/>
        <v>0.72112676056338032</v>
      </c>
    </row>
    <row r="497" spans="1:26">
      <c r="A497" s="1" t="s">
        <v>990</v>
      </c>
      <c r="B497" s="1">
        <v>9.7642069352459302</v>
      </c>
      <c r="C497" s="1">
        <v>99.085689797003994</v>
      </c>
      <c r="D497" s="1" t="s">
        <v>991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10">
        <v>0</v>
      </c>
      <c r="K497" s="10">
        <v>0</v>
      </c>
      <c r="L497" s="10">
        <v>0</v>
      </c>
      <c r="M497" s="10">
        <v>1</v>
      </c>
      <c r="N497" s="10">
        <v>0</v>
      </c>
      <c r="O497" s="10">
        <f t="shared" si="56"/>
        <v>5</v>
      </c>
      <c r="P497" s="11">
        <v>0</v>
      </c>
      <c r="Q497" s="11">
        <v>1</v>
      </c>
      <c r="R497" s="11">
        <v>0</v>
      </c>
      <c r="S497" s="11">
        <v>0</v>
      </c>
      <c r="T497" s="12">
        <v>11577</v>
      </c>
      <c r="U497" s="12">
        <v>5402</v>
      </c>
      <c r="V497" s="12" t="s">
        <v>28</v>
      </c>
      <c r="W497" s="13">
        <f t="shared" si="57"/>
        <v>2.143095149944465</v>
      </c>
      <c r="X497" s="12" t="s">
        <v>28</v>
      </c>
      <c r="Y497" s="12" t="s">
        <v>28</v>
      </c>
      <c r="Z497" s="13" t="s">
        <v>28</v>
      </c>
    </row>
    <row r="498" spans="1:26" ht="17.100000000000001">
      <c r="A498" s="8" t="s">
        <v>992</v>
      </c>
      <c r="B498" s="8">
        <v>13.8135474452181</v>
      </c>
      <c r="C498" s="8">
        <v>100.73119910424199</v>
      </c>
      <c r="D498" s="1" t="s">
        <v>993</v>
      </c>
      <c r="E498" s="9">
        <v>0</v>
      </c>
      <c r="F498" s="9">
        <v>0</v>
      </c>
      <c r="G498" s="9">
        <v>0</v>
      </c>
      <c r="H498" s="9">
        <v>1</v>
      </c>
      <c r="I498" s="9">
        <v>0</v>
      </c>
      <c r="J498" s="21">
        <v>0</v>
      </c>
      <c r="K498" s="21">
        <v>0</v>
      </c>
      <c r="L498" s="21">
        <v>0</v>
      </c>
      <c r="M498" s="21">
        <v>0</v>
      </c>
      <c r="N498" s="21">
        <v>1</v>
      </c>
      <c r="O498" s="10">
        <f t="shared" si="56"/>
        <v>1</v>
      </c>
      <c r="P498" s="11">
        <v>0</v>
      </c>
      <c r="Q498" s="11">
        <v>0</v>
      </c>
      <c r="R498" s="11">
        <v>0</v>
      </c>
      <c r="S498" s="11">
        <v>0</v>
      </c>
      <c r="T498" s="22">
        <v>142197</v>
      </c>
      <c r="U498" s="22">
        <v>61051</v>
      </c>
      <c r="V498" s="22" t="s">
        <v>28</v>
      </c>
      <c r="W498" s="12">
        <f t="shared" si="57"/>
        <v>2.329151037657041</v>
      </c>
      <c r="X498" s="22">
        <v>183</v>
      </c>
      <c r="Y498" s="22">
        <f>1000*X498</f>
        <v>183000</v>
      </c>
      <c r="Z498" s="12">
        <f>Y498/T498</f>
        <v>1.2869469820038397</v>
      </c>
    </row>
    <row r="499" spans="1:26" ht="17.100000000000001">
      <c r="A499" s="8" t="s">
        <v>994</v>
      </c>
      <c r="B499" s="8">
        <v>14.823613808672199</v>
      </c>
      <c r="C499" s="8">
        <v>100.656784301889</v>
      </c>
      <c r="D499" s="1" t="s">
        <v>995</v>
      </c>
      <c r="E499" s="9">
        <v>0</v>
      </c>
      <c r="F499" s="9">
        <v>0</v>
      </c>
      <c r="G499" s="9">
        <v>0</v>
      </c>
      <c r="H499" s="9">
        <v>1</v>
      </c>
      <c r="I499" s="9">
        <v>0</v>
      </c>
      <c r="J499" s="21">
        <v>0</v>
      </c>
      <c r="K499" s="21">
        <v>1</v>
      </c>
      <c r="L499" s="21">
        <v>0</v>
      </c>
      <c r="M499" s="21">
        <v>0</v>
      </c>
      <c r="N499" s="21">
        <v>0</v>
      </c>
      <c r="O499" s="10">
        <f t="shared" si="56"/>
        <v>3</v>
      </c>
      <c r="P499" s="11">
        <v>1</v>
      </c>
      <c r="Q499" s="11">
        <v>0</v>
      </c>
      <c r="R499" s="11">
        <v>0</v>
      </c>
      <c r="S499" s="11">
        <v>0</v>
      </c>
      <c r="T499" s="22">
        <v>29343</v>
      </c>
      <c r="U499" s="22">
        <v>12295</v>
      </c>
      <c r="V499" s="22">
        <v>38000</v>
      </c>
      <c r="W499" s="12">
        <f t="shared" si="57"/>
        <v>2.386579910532737</v>
      </c>
      <c r="X499" s="22">
        <v>50</v>
      </c>
      <c r="Y499" s="22">
        <f>1000*X499</f>
        <v>50000</v>
      </c>
      <c r="Z499" s="12">
        <f>Y499/T499</f>
        <v>1.703983914391848</v>
      </c>
    </row>
    <row r="500" spans="1:26">
      <c r="A500" s="1" t="s">
        <v>996</v>
      </c>
      <c r="B500" s="1">
        <v>13.5806899337665</v>
      </c>
      <c r="C500" s="1">
        <v>100.651797561601</v>
      </c>
      <c r="D500" s="1" t="s">
        <v>997</v>
      </c>
      <c r="E500" s="9">
        <v>0</v>
      </c>
      <c r="F500" s="9">
        <v>0</v>
      </c>
      <c r="G500" s="9">
        <v>0</v>
      </c>
      <c r="H500" s="9">
        <v>1</v>
      </c>
      <c r="I500" s="9">
        <v>0</v>
      </c>
      <c r="J500" s="21">
        <v>0</v>
      </c>
      <c r="K500" s="21">
        <v>1</v>
      </c>
      <c r="L500" s="21">
        <v>0</v>
      </c>
      <c r="M500" s="21">
        <v>0</v>
      </c>
      <c r="N500" s="21">
        <v>0</v>
      </c>
      <c r="O500" s="10">
        <f t="shared" si="56"/>
        <v>3</v>
      </c>
      <c r="P500" s="11">
        <v>0</v>
      </c>
      <c r="Q500" s="11">
        <v>1</v>
      </c>
      <c r="R500" s="11">
        <v>0</v>
      </c>
      <c r="S500" s="11">
        <v>1</v>
      </c>
      <c r="T500" s="12">
        <v>36886</v>
      </c>
      <c r="U500" s="12">
        <v>15644</v>
      </c>
      <c r="V500" s="12">
        <v>149310</v>
      </c>
      <c r="W500" s="12">
        <f t="shared" si="57"/>
        <v>2.3578368703656354</v>
      </c>
      <c r="X500" s="12">
        <v>37.847999999999999</v>
      </c>
      <c r="Y500" s="22">
        <f>1000*X500</f>
        <v>37848</v>
      </c>
      <c r="Z500" s="12">
        <f>Y500/T500</f>
        <v>1.0260803556905058</v>
      </c>
    </row>
    <row r="501" spans="1:26" ht="17.100000000000001">
      <c r="A501" s="8" t="s">
        <v>998</v>
      </c>
      <c r="B501" s="8">
        <v>13.6917459646185</v>
      </c>
      <c r="C501" s="8">
        <v>99.853116968152406</v>
      </c>
      <c r="D501" s="1" t="s">
        <v>999</v>
      </c>
      <c r="E501" s="9">
        <v>0</v>
      </c>
      <c r="F501" s="9">
        <v>0</v>
      </c>
      <c r="G501" s="9">
        <v>0</v>
      </c>
      <c r="H501" s="9">
        <v>1</v>
      </c>
      <c r="I501" s="9">
        <v>0</v>
      </c>
      <c r="J501" s="21">
        <v>0</v>
      </c>
      <c r="K501" s="21">
        <v>1</v>
      </c>
      <c r="L501" s="21">
        <v>0</v>
      </c>
      <c r="M501" s="21">
        <v>0</v>
      </c>
      <c r="N501" s="21">
        <v>0</v>
      </c>
      <c r="O501" s="10">
        <f t="shared" si="56"/>
        <v>3</v>
      </c>
      <c r="P501" s="11">
        <v>1</v>
      </c>
      <c r="Q501" s="11">
        <v>0</v>
      </c>
      <c r="R501" s="11">
        <v>0</v>
      </c>
      <c r="S501" s="11">
        <v>0</v>
      </c>
      <c r="T501" s="22">
        <v>8696</v>
      </c>
      <c r="U501" s="22">
        <v>3695</v>
      </c>
      <c r="V501" s="22">
        <v>117707.87</v>
      </c>
      <c r="W501" s="12">
        <f t="shared" si="57"/>
        <v>2.3534506089309879</v>
      </c>
      <c r="X501" s="22" t="s">
        <v>28</v>
      </c>
      <c r="Y501" s="22" t="s">
        <v>28</v>
      </c>
      <c r="Z501" s="12" t="s">
        <v>28</v>
      </c>
    </row>
    <row r="502" spans="1:26" ht="17.100000000000001">
      <c r="A502" s="8" t="s">
        <v>1000</v>
      </c>
      <c r="B502" s="8">
        <v>13.8846511820011</v>
      </c>
      <c r="C502" s="8">
        <v>100.46621593608</v>
      </c>
      <c r="D502" s="1" t="s">
        <v>1001</v>
      </c>
      <c r="E502" s="9">
        <v>0</v>
      </c>
      <c r="F502" s="9">
        <v>0</v>
      </c>
      <c r="G502" s="9">
        <v>0</v>
      </c>
      <c r="H502" s="9">
        <v>1</v>
      </c>
      <c r="I502" s="9">
        <v>0</v>
      </c>
      <c r="J502" s="21">
        <v>0</v>
      </c>
      <c r="K502" s="21">
        <v>1</v>
      </c>
      <c r="L502" s="21">
        <v>0</v>
      </c>
      <c r="M502" s="21">
        <v>0</v>
      </c>
      <c r="N502" s="21">
        <v>0</v>
      </c>
      <c r="O502" s="10">
        <f t="shared" si="56"/>
        <v>3</v>
      </c>
      <c r="P502" s="11">
        <v>1</v>
      </c>
      <c r="Q502" s="11">
        <v>0</v>
      </c>
      <c r="R502" s="11">
        <v>0</v>
      </c>
      <c r="S502" s="11">
        <v>0</v>
      </c>
      <c r="T502" s="22">
        <v>23828</v>
      </c>
      <c r="U502" s="22">
        <v>8802</v>
      </c>
      <c r="V502" s="22" t="s">
        <v>28</v>
      </c>
      <c r="W502" s="12">
        <f t="shared" si="57"/>
        <v>2.7071120199954555</v>
      </c>
      <c r="X502" s="22">
        <v>42</v>
      </c>
      <c r="Y502" s="22">
        <f t="shared" ref="Y502:Y509" si="62">1000*X502</f>
        <v>42000</v>
      </c>
      <c r="Z502" s="12">
        <f>Y502/T502</f>
        <v>1.762632197414806</v>
      </c>
    </row>
    <row r="503" spans="1:26" ht="17.100000000000001">
      <c r="A503" s="8" t="s">
        <v>1002</v>
      </c>
      <c r="B503" s="8">
        <v>14.0196311924866</v>
      </c>
      <c r="C503" s="8">
        <v>99.531311492667399</v>
      </c>
      <c r="D503" s="7" t="s">
        <v>1003</v>
      </c>
      <c r="E503" s="9">
        <v>0</v>
      </c>
      <c r="F503" s="9">
        <v>0</v>
      </c>
      <c r="G503" s="9">
        <v>0</v>
      </c>
      <c r="H503" s="9">
        <v>1</v>
      </c>
      <c r="I503" s="9">
        <v>0</v>
      </c>
      <c r="J503" s="21">
        <v>0</v>
      </c>
      <c r="K503" s="21">
        <v>1</v>
      </c>
      <c r="L503" s="21">
        <v>0</v>
      </c>
      <c r="M503" s="21">
        <v>0</v>
      </c>
      <c r="N503" s="21">
        <v>0</v>
      </c>
      <c r="O503" s="10">
        <f t="shared" si="56"/>
        <v>3</v>
      </c>
      <c r="P503" s="11">
        <v>1</v>
      </c>
      <c r="Q503" s="11">
        <v>0</v>
      </c>
      <c r="R503" s="11">
        <v>1</v>
      </c>
      <c r="S503" s="11">
        <v>0</v>
      </c>
      <c r="T503" s="22" t="s">
        <v>28</v>
      </c>
      <c r="U503" s="22">
        <v>26937</v>
      </c>
      <c r="V503" s="22" t="s">
        <v>28</v>
      </c>
      <c r="W503" s="22" t="s">
        <v>28</v>
      </c>
      <c r="X503" s="22">
        <v>39.17</v>
      </c>
      <c r="Y503" s="22">
        <f t="shared" si="62"/>
        <v>39170</v>
      </c>
      <c r="Z503" s="12" t="s">
        <v>28</v>
      </c>
    </row>
    <row r="504" spans="1:26" ht="17.100000000000001">
      <c r="A504" s="8" t="s">
        <v>1004</v>
      </c>
      <c r="B504" s="8">
        <v>13.9497514323744</v>
      </c>
      <c r="C504" s="8">
        <v>99.752965984722096</v>
      </c>
      <c r="D504" s="1" t="s">
        <v>1005</v>
      </c>
      <c r="E504" s="9">
        <v>0</v>
      </c>
      <c r="F504" s="9">
        <v>0</v>
      </c>
      <c r="G504" s="9">
        <v>0</v>
      </c>
      <c r="H504" s="9">
        <v>1</v>
      </c>
      <c r="I504" s="9">
        <v>0</v>
      </c>
      <c r="J504" s="21">
        <v>0</v>
      </c>
      <c r="K504" s="21">
        <v>1</v>
      </c>
      <c r="L504" s="21">
        <v>0</v>
      </c>
      <c r="M504" s="21">
        <v>0</v>
      </c>
      <c r="N504" s="21">
        <v>0</v>
      </c>
      <c r="O504" s="10">
        <f t="shared" si="56"/>
        <v>3</v>
      </c>
      <c r="P504" s="11">
        <v>1</v>
      </c>
      <c r="Q504" s="11">
        <v>1</v>
      </c>
      <c r="R504" s="11">
        <v>0</v>
      </c>
      <c r="S504" s="11">
        <v>0</v>
      </c>
      <c r="T504" s="22">
        <v>6179</v>
      </c>
      <c r="U504" s="22">
        <v>2118</v>
      </c>
      <c r="V504" s="22">
        <v>92000</v>
      </c>
      <c r="W504" s="12">
        <f t="shared" ref="W504:W567" si="63">T504/U504</f>
        <v>2.917374881964117</v>
      </c>
      <c r="X504" s="22">
        <v>5</v>
      </c>
      <c r="Y504" s="22">
        <f t="shared" si="62"/>
        <v>5000</v>
      </c>
      <c r="Z504" s="12">
        <f t="shared" ref="Z504:Z509" si="64">Y504/T504</f>
        <v>0.80919242595889307</v>
      </c>
    </row>
    <row r="505" spans="1:26" ht="17.100000000000001">
      <c r="A505" s="8" t="s">
        <v>1006</v>
      </c>
      <c r="B505" s="8">
        <v>14.089498527358201</v>
      </c>
      <c r="C505" s="8">
        <v>100.623452744837</v>
      </c>
      <c r="D505" s="1" t="s">
        <v>1007</v>
      </c>
      <c r="E505" s="9">
        <v>0</v>
      </c>
      <c r="F505" s="9">
        <v>0</v>
      </c>
      <c r="G505" s="9">
        <v>0</v>
      </c>
      <c r="H505" s="9">
        <v>1</v>
      </c>
      <c r="I505" s="9">
        <v>0</v>
      </c>
      <c r="J505" s="21">
        <v>0</v>
      </c>
      <c r="K505" s="21">
        <v>1</v>
      </c>
      <c r="L505" s="21">
        <v>0</v>
      </c>
      <c r="M505" s="21">
        <v>0</v>
      </c>
      <c r="N505" s="21">
        <v>0</v>
      </c>
      <c r="O505" s="10">
        <f t="shared" si="56"/>
        <v>3</v>
      </c>
      <c r="P505" s="11">
        <v>0</v>
      </c>
      <c r="Q505" s="11">
        <v>0</v>
      </c>
      <c r="R505" s="11">
        <v>0</v>
      </c>
      <c r="S505" s="11">
        <v>1</v>
      </c>
      <c r="T505" s="22">
        <v>76971</v>
      </c>
      <c r="U505" s="22">
        <v>21876</v>
      </c>
      <c r="V505" s="22" t="s">
        <v>28</v>
      </c>
      <c r="W505" s="12">
        <f t="shared" si="63"/>
        <v>3.5185134393856279</v>
      </c>
      <c r="X505" s="22">
        <v>150</v>
      </c>
      <c r="Y505" s="22">
        <f t="shared" si="62"/>
        <v>150000</v>
      </c>
      <c r="Z505" s="12">
        <f t="shared" si="64"/>
        <v>1.948785906380325</v>
      </c>
    </row>
    <row r="506" spans="1:26" ht="17.100000000000001">
      <c r="A506" s="8" t="s">
        <v>1008</v>
      </c>
      <c r="B506" s="8">
        <v>13.8439114441948</v>
      </c>
      <c r="C506" s="8">
        <v>99.868053093201596</v>
      </c>
      <c r="D506" s="1" t="s">
        <v>1009</v>
      </c>
      <c r="E506" s="9">
        <v>0</v>
      </c>
      <c r="F506" s="9">
        <v>0</v>
      </c>
      <c r="G506" s="9">
        <v>0</v>
      </c>
      <c r="H506" s="9">
        <v>1</v>
      </c>
      <c r="I506" s="9">
        <v>0</v>
      </c>
      <c r="J506" s="21">
        <v>0</v>
      </c>
      <c r="K506" s="21">
        <v>1</v>
      </c>
      <c r="L506" s="21">
        <v>0</v>
      </c>
      <c r="M506" s="21">
        <v>0</v>
      </c>
      <c r="N506" s="21">
        <v>0</v>
      </c>
      <c r="O506" s="10">
        <f t="shared" si="56"/>
        <v>3</v>
      </c>
      <c r="P506" s="11">
        <v>0</v>
      </c>
      <c r="Q506" s="11">
        <v>1</v>
      </c>
      <c r="R506" s="11">
        <v>1</v>
      </c>
      <c r="S506" s="11">
        <v>0</v>
      </c>
      <c r="T506" s="22">
        <v>20154</v>
      </c>
      <c r="U506" s="22">
        <v>8193</v>
      </c>
      <c r="V506" s="22">
        <v>70.209999999999994</v>
      </c>
      <c r="W506" s="12">
        <f t="shared" si="63"/>
        <v>2.459904796777737</v>
      </c>
      <c r="X506" s="22">
        <v>20.6</v>
      </c>
      <c r="Y506" s="22">
        <f t="shared" si="62"/>
        <v>20600</v>
      </c>
      <c r="Z506" s="12">
        <f t="shared" si="64"/>
        <v>1.0221296020641064</v>
      </c>
    </row>
    <row r="507" spans="1:26" ht="17.100000000000001">
      <c r="A507" s="8" t="s">
        <v>1010</v>
      </c>
      <c r="B507" s="8">
        <v>13.826364999855301</v>
      </c>
      <c r="C507" s="8">
        <v>100.078561986021</v>
      </c>
      <c r="D507" s="1" t="s">
        <v>1011</v>
      </c>
      <c r="E507" s="9">
        <v>0</v>
      </c>
      <c r="F507" s="9">
        <v>0</v>
      </c>
      <c r="G507" s="9">
        <v>0</v>
      </c>
      <c r="H507" s="9">
        <v>1</v>
      </c>
      <c r="I507" s="9">
        <v>0</v>
      </c>
      <c r="J507" s="21">
        <v>0</v>
      </c>
      <c r="K507" s="21">
        <v>1</v>
      </c>
      <c r="L507" s="21">
        <v>0</v>
      </c>
      <c r="M507" s="21">
        <v>0</v>
      </c>
      <c r="N507" s="21">
        <v>0</v>
      </c>
      <c r="O507" s="10">
        <f t="shared" si="56"/>
        <v>3</v>
      </c>
      <c r="P507" s="11">
        <v>1</v>
      </c>
      <c r="Q507" s="11">
        <v>0</v>
      </c>
      <c r="R507" s="11">
        <v>1</v>
      </c>
      <c r="S507" s="11">
        <v>0</v>
      </c>
      <c r="T507" s="22">
        <v>14056</v>
      </c>
      <c r="U507" s="22">
        <v>6344</v>
      </c>
      <c r="V507" s="22" t="s">
        <v>28</v>
      </c>
      <c r="W507" s="12">
        <f t="shared" si="63"/>
        <v>2.2156368221941993</v>
      </c>
      <c r="X507" s="22">
        <v>15</v>
      </c>
      <c r="Y507" s="22">
        <f t="shared" si="62"/>
        <v>15000</v>
      </c>
      <c r="Z507" s="12">
        <f t="shared" si="64"/>
        <v>1.0671599317017644</v>
      </c>
    </row>
    <row r="508" spans="1:26" ht="17.100000000000001">
      <c r="A508" s="8" t="s">
        <v>1012</v>
      </c>
      <c r="B508" s="8">
        <v>13.8042121563353</v>
      </c>
      <c r="C508" s="8">
        <v>100.47559509407</v>
      </c>
      <c r="D508" s="1" t="s">
        <v>1013</v>
      </c>
      <c r="E508" s="9">
        <v>0</v>
      </c>
      <c r="F508" s="9">
        <v>0</v>
      </c>
      <c r="G508" s="9">
        <v>0</v>
      </c>
      <c r="H508" s="9">
        <v>1</v>
      </c>
      <c r="I508" s="9">
        <v>0</v>
      </c>
      <c r="J508" s="21">
        <v>0</v>
      </c>
      <c r="K508" s="21">
        <v>1</v>
      </c>
      <c r="L508" s="21">
        <v>0</v>
      </c>
      <c r="M508" s="21">
        <v>0</v>
      </c>
      <c r="N508" s="21">
        <v>0</v>
      </c>
      <c r="O508" s="10">
        <f t="shared" si="56"/>
        <v>3</v>
      </c>
      <c r="P508" s="11">
        <v>1</v>
      </c>
      <c r="Q508" s="11">
        <v>1</v>
      </c>
      <c r="R508" s="11">
        <v>0</v>
      </c>
      <c r="S508" s="11">
        <v>0</v>
      </c>
      <c r="T508" s="22">
        <v>42565</v>
      </c>
      <c r="U508" s="22">
        <v>16627</v>
      </c>
      <c r="V508" s="22" t="s">
        <v>28</v>
      </c>
      <c r="W508" s="12">
        <f t="shared" si="63"/>
        <v>2.559992782823119</v>
      </c>
      <c r="X508" s="22">
        <v>50</v>
      </c>
      <c r="Y508" s="22">
        <f t="shared" si="62"/>
        <v>50000</v>
      </c>
      <c r="Z508" s="12">
        <f t="shared" si="64"/>
        <v>1.1746740279572419</v>
      </c>
    </row>
    <row r="509" spans="1:26" ht="17.100000000000001">
      <c r="A509" s="8" t="s">
        <v>1014</v>
      </c>
      <c r="B509" s="8">
        <v>13.9576215232837</v>
      </c>
      <c r="C509" s="8">
        <v>100.490215062552</v>
      </c>
      <c r="D509" s="1" t="s">
        <v>1015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21">
        <v>0</v>
      </c>
      <c r="K509" s="21">
        <v>1</v>
      </c>
      <c r="L509" s="21">
        <v>0</v>
      </c>
      <c r="M509" s="21">
        <v>0</v>
      </c>
      <c r="N509" s="21">
        <v>0</v>
      </c>
      <c r="O509" s="10">
        <f t="shared" si="56"/>
        <v>3</v>
      </c>
      <c r="P509" s="11">
        <v>1</v>
      </c>
      <c r="Q509" s="11">
        <v>0</v>
      </c>
      <c r="R509" s="11">
        <v>0</v>
      </c>
      <c r="S509" s="11">
        <v>0</v>
      </c>
      <c r="T509" s="22">
        <v>29190</v>
      </c>
      <c r="U509" s="22">
        <v>19237</v>
      </c>
      <c r="V509" s="22">
        <v>175733.45</v>
      </c>
      <c r="W509" s="12">
        <f t="shared" si="63"/>
        <v>1.5173883661693612</v>
      </c>
      <c r="X509" s="22">
        <v>35</v>
      </c>
      <c r="Y509" s="22">
        <f t="shared" si="62"/>
        <v>35000</v>
      </c>
      <c r="Z509" s="12">
        <f t="shared" si="64"/>
        <v>1.1990407673860912</v>
      </c>
    </row>
    <row r="510" spans="1:26" ht="17.100000000000001">
      <c r="A510" s="1" t="s">
        <v>1016</v>
      </c>
      <c r="B510" s="1">
        <v>13.8443192242026</v>
      </c>
      <c r="C510" s="1">
        <v>100.48284045096401</v>
      </c>
      <c r="D510" s="1" t="s">
        <v>1017</v>
      </c>
      <c r="E510" s="9">
        <v>0</v>
      </c>
      <c r="F510" s="9">
        <v>0</v>
      </c>
      <c r="G510" s="9">
        <v>0</v>
      </c>
      <c r="H510" s="9">
        <v>1</v>
      </c>
      <c r="I510" s="9">
        <v>0</v>
      </c>
      <c r="J510" s="21">
        <v>0</v>
      </c>
      <c r="K510" s="21">
        <v>1</v>
      </c>
      <c r="L510" s="21">
        <v>0</v>
      </c>
      <c r="M510" s="21">
        <v>0</v>
      </c>
      <c r="N510" s="21">
        <v>0</v>
      </c>
      <c r="O510" s="10">
        <f t="shared" si="56"/>
        <v>3</v>
      </c>
      <c r="P510" s="11">
        <v>1</v>
      </c>
      <c r="Q510" s="11">
        <v>1</v>
      </c>
      <c r="R510" s="11">
        <v>0</v>
      </c>
      <c r="S510" s="11">
        <v>0</v>
      </c>
      <c r="T510" s="22">
        <v>33026</v>
      </c>
      <c r="U510" s="22">
        <v>13228</v>
      </c>
      <c r="V510" s="22" t="s">
        <v>28</v>
      </c>
      <c r="W510" s="12">
        <f t="shared" si="63"/>
        <v>2.4966737224070155</v>
      </c>
      <c r="X510" s="12" t="s">
        <v>28</v>
      </c>
      <c r="Y510" s="22" t="s">
        <v>28</v>
      </c>
      <c r="Z510" s="12" t="s">
        <v>28</v>
      </c>
    </row>
    <row r="511" spans="1:26" ht="17.100000000000001">
      <c r="A511" s="8" t="s">
        <v>1018</v>
      </c>
      <c r="B511" s="8">
        <v>14.312009722116199</v>
      </c>
      <c r="C511" s="8">
        <v>100.600359459042</v>
      </c>
      <c r="D511" s="1" t="s">
        <v>1019</v>
      </c>
      <c r="E511" s="9">
        <v>0</v>
      </c>
      <c r="F511" s="9">
        <v>0</v>
      </c>
      <c r="G511" s="9">
        <v>0</v>
      </c>
      <c r="H511" s="9">
        <v>1</v>
      </c>
      <c r="I511" s="9">
        <v>0</v>
      </c>
      <c r="J511" s="21">
        <v>0</v>
      </c>
      <c r="K511" s="21">
        <v>1</v>
      </c>
      <c r="L511" s="21">
        <v>0</v>
      </c>
      <c r="M511" s="21">
        <v>0</v>
      </c>
      <c r="N511" s="21">
        <v>0</v>
      </c>
      <c r="O511" s="10">
        <f t="shared" si="56"/>
        <v>3</v>
      </c>
      <c r="P511" s="11">
        <v>1</v>
      </c>
      <c r="Q511" s="11">
        <v>1</v>
      </c>
      <c r="R511" s="11">
        <v>0</v>
      </c>
      <c r="S511" s="11">
        <v>0</v>
      </c>
      <c r="T511" s="22">
        <v>12716</v>
      </c>
      <c r="U511" s="22">
        <v>9064</v>
      </c>
      <c r="V511" s="22" t="s">
        <v>28</v>
      </c>
      <c r="W511" s="12">
        <f t="shared" si="63"/>
        <v>1.4029126213592233</v>
      </c>
      <c r="X511" s="22">
        <v>12</v>
      </c>
      <c r="Y511" s="22">
        <f t="shared" ref="Y511:Y531" si="65">1000*X511</f>
        <v>12000</v>
      </c>
      <c r="Z511" s="12">
        <f t="shared" ref="Z511:Z531" si="66">Y511/T511</f>
        <v>0.94369298521547651</v>
      </c>
    </row>
    <row r="512" spans="1:26">
      <c r="A512" s="1" t="s">
        <v>1020</v>
      </c>
      <c r="B512" s="1">
        <v>13.5896985730446</v>
      </c>
      <c r="C512" s="1">
        <v>100.63867378900299</v>
      </c>
      <c r="D512" s="1" t="s">
        <v>1021</v>
      </c>
      <c r="E512" s="9">
        <v>0</v>
      </c>
      <c r="F512" s="9">
        <v>0</v>
      </c>
      <c r="G512" s="9">
        <v>0</v>
      </c>
      <c r="H512" s="9">
        <v>1</v>
      </c>
      <c r="I512" s="9">
        <v>0</v>
      </c>
      <c r="J512" s="21">
        <v>0</v>
      </c>
      <c r="K512" s="21">
        <v>1</v>
      </c>
      <c r="L512" s="21">
        <v>0</v>
      </c>
      <c r="M512" s="21">
        <v>0</v>
      </c>
      <c r="N512" s="21">
        <v>0</v>
      </c>
      <c r="O512" s="10">
        <f t="shared" si="56"/>
        <v>3</v>
      </c>
      <c r="P512" s="11">
        <v>1</v>
      </c>
      <c r="Q512" s="11">
        <v>0</v>
      </c>
      <c r="R512" s="11">
        <v>0</v>
      </c>
      <c r="S512" s="11">
        <v>0</v>
      </c>
      <c r="T512" s="12">
        <v>37935</v>
      </c>
      <c r="U512" s="12">
        <v>15418</v>
      </c>
      <c r="V512" s="12">
        <v>150000</v>
      </c>
      <c r="W512" s="12">
        <f t="shared" si="63"/>
        <v>2.460435854196394</v>
      </c>
      <c r="X512" s="12">
        <v>40.18</v>
      </c>
      <c r="Y512" s="22">
        <f t="shared" si="65"/>
        <v>40180</v>
      </c>
      <c r="Z512" s="12">
        <f t="shared" si="66"/>
        <v>1.059180176617899</v>
      </c>
    </row>
    <row r="513" spans="1:26">
      <c r="A513" s="1" t="s">
        <v>1022</v>
      </c>
      <c r="B513" s="1">
        <v>13.643962097837001</v>
      </c>
      <c r="C513" s="1">
        <v>100.578030671213</v>
      </c>
      <c r="D513" s="1" t="s">
        <v>1023</v>
      </c>
      <c r="E513" s="9">
        <v>0</v>
      </c>
      <c r="F513" s="9">
        <v>0</v>
      </c>
      <c r="G513" s="9">
        <v>0</v>
      </c>
      <c r="H513" s="9">
        <v>1</v>
      </c>
      <c r="I513" s="9">
        <v>0</v>
      </c>
      <c r="J513" s="21">
        <v>0</v>
      </c>
      <c r="K513" s="21">
        <v>1</v>
      </c>
      <c r="L513" s="21">
        <v>0</v>
      </c>
      <c r="M513" s="21">
        <v>0</v>
      </c>
      <c r="N513" s="21">
        <v>0</v>
      </c>
      <c r="O513" s="10">
        <f t="shared" si="56"/>
        <v>3</v>
      </c>
      <c r="P513" s="11">
        <v>1</v>
      </c>
      <c r="Q513" s="11">
        <v>0</v>
      </c>
      <c r="R513" s="11">
        <v>0</v>
      </c>
      <c r="S513" s="11">
        <v>1</v>
      </c>
      <c r="T513" s="12">
        <v>71322</v>
      </c>
      <c r="U513" s="12">
        <v>35682</v>
      </c>
      <c r="V513" s="12" t="s">
        <v>28</v>
      </c>
      <c r="W513" s="12">
        <f t="shared" si="63"/>
        <v>1.9988229359340843</v>
      </c>
      <c r="X513" s="12">
        <v>110.98</v>
      </c>
      <c r="Y513" s="22">
        <f t="shared" si="65"/>
        <v>110980</v>
      </c>
      <c r="Z513" s="12">
        <f t="shared" si="66"/>
        <v>1.5560416140882196</v>
      </c>
    </row>
    <row r="514" spans="1:26" ht="17.100000000000001">
      <c r="A514" s="8" t="s">
        <v>1024</v>
      </c>
      <c r="B514" s="8">
        <v>13.535635373252701</v>
      </c>
      <c r="C514" s="8">
        <v>99.813292590908404</v>
      </c>
      <c r="D514" s="1" t="s">
        <v>1025</v>
      </c>
      <c r="E514" s="9">
        <v>0</v>
      </c>
      <c r="F514" s="9">
        <v>0</v>
      </c>
      <c r="G514" s="9">
        <v>0</v>
      </c>
      <c r="H514" s="9">
        <v>1</v>
      </c>
      <c r="I514" s="9">
        <v>0</v>
      </c>
      <c r="J514" s="21">
        <v>0</v>
      </c>
      <c r="K514" s="21">
        <v>1</v>
      </c>
      <c r="L514" s="21">
        <v>0</v>
      </c>
      <c r="M514" s="21">
        <v>0</v>
      </c>
      <c r="N514" s="21">
        <v>0</v>
      </c>
      <c r="O514" s="10">
        <f t="shared" ref="O514:O577" si="67">IF(N514=1,1,IF(J514=1,2,IF(K514=1,3,IF(L514=1,4,IF(M514=1,5,"NaN")))))</f>
        <v>3</v>
      </c>
      <c r="P514" s="11">
        <v>1</v>
      </c>
      <c r="Q514" s="11">
        <v>1</v>
      </c>
      <c r="R514" s="11">
        <v>0</v>
      </c>
      <c r="S514" s="11">
        <v>0</v>
      </c>
      <c r="T514" s="22">
        <v>34653</v>
      </c>
      <c r="U514" s="22">
        <v>16385</v>
      </c>
      <c r="V514" s="22">
        <v>20000</v>
      </c>
      <c r="W514" s="12">
        <f t="shared" si="63"/>
        <v>2.1149221849252364</v>
      </c>
      <c r="X514" s="22">
        <v>45.847999999999999</v>
      </c>
      <c r="Y514" s="22">
        <f t="shared" si="65"/>
        <v>45848</v>
      </c>
      <c r="Z514" s="12">
        <f t="shared" si="66"/>
        <v>1.3230600525207052</v>
      </c>
    </row>
    <row r="515" spans="1:26">
      <c r="A515" s="1" t="s">
        <v>1026</v>
      </c>
      <c r="B515" s="1">
        <v>13.6299025620207</v>
      </c>
      <c r="C515" s="1">
        <v>100.533021561231</v>
      </c>
      <c r="D515" s="1" t="s">
        <v>1027</v>
      </c>
      <c r="E515" s="9">
        <v>0</v>
      </c>
      <c r="F515" s="9">
        <v>0</v>
      </c>
      <c r="G515" s="9">
        <v>0</v>
      </c>
      <c r="H515" s="9">
        <v>1</v>
      </c>
      <c r="I515" s="9">
        <v>0</v>
      </c>
      <c r="J515" s="21">
        <v>0</v>
      </c>
      <c r="K515" s="21">
        <v>1</v>
      </c>
      <c r="L515" s="21">
        <v>0</v>
      </c>
      <c r="M515" s="21">
        <v>0</v>
      </c>
      <c r="N515" s="21">
        <v>0</v>
      </c>
      <c r="O515" s="10">
        <f t="shared" si="67"/>
        <v>3</v>
      </c>
      <c r="P515" s="11">
        <v>1</v>
      </c>
      <c r="Q515" s="11">
        <v>0</v>
      </c>
      <c r="R515" s="11">
        <v>0</v>
      </c>
      <c r="S515" s="11">
        <v>1</v>
      </c>
      <c r="T515" s="12">
        <v>70378</v>
      </c>
      <c r="U515" s="12">
        <v>37440</v>
      </c>
      <c r="V515" s="12">
        <v>120000</v>
      </c>
      <c r="W515" s="12">
        <f t="shared" si="63"/>
        <v>1.8797542735042736</v>
      </c>
      <c r="X515" s="12">
        <v>137</v>
      </c>
      <c r="Y515" s="22">
        <f t="shared" si="65"/>
        <v>137000</v>
      </c>
      <c r="Z515" s="12">
        <f t="shared" si="66"/>
        <v>1.9466310494756884</v>
      </c>
    </row>
    <row r="516" spans="1:26" ht="17.100000000000001">
      <c r="A516" s="8" t="s">
        <v>1028</v>
      </c>
      <c r="B516" s="8">
        <v>14.071041683843299</v>
      </c>
      <c r="C516" s="8">
        <v>100.868623277171</v>
      </c>
      <c r="D516" s="1" t="s">
        <v>1029</v>
      </c>
      <c r="E516" s="9">
        <v>0</v>
      </c>
      <c r="F516" s="9">
        <v>0</v>
      </c>
      <c r="G516" s="9">
        <v>0</v>
      </c>
      <c r="H516" s="9">
        <v>1</v>
      </c>
      <c r="I516" s="9">
        <v>0</v>
      </c>
      <c r="J516" s="21">
        <v>0</v>
      </c>
      <c r="K516" s="21">
        <v>1</v>
      </c>
      <c r="L516" s="21">
        <v>0</v>
      </c>
      <c r="M516" s="21">
        <v>0</v>
      </c>
      <c r="N516" s="21">
        <v>0</v>
      </c>
      <c r="O516" s="10">
        <f t="shared" si="67"/>
        <v>3</v>
      </c>
      <c r="P516" s="11">
        <v>0</v>
      </c>
      <c r="Q516" s="11">
        <v>1</v>
      </c>
      <c r="R516" s="11">
        <v>0</v>
      </c>
      <c r="S516" s="11">
        <v>1</v>
      </c>
      <c r="T516" s="22">
        <v>31907</v>
      </c>
      <c r="U516" s="22">
        <v>17020</v>
      </c>
      <c r="V516" s="22" t="s">
        <v>28</v>
      </c>
      <c r="W516" s="12">
        <f t="shared" si="63"/>
        <v>1.8746768507638072</v>
      </c>
      <c r="X516" s="22">
        <v>30</v>
      </c>
      <c r="Y516" s="22">
        <f t="shared" si="65"/>
        <v>30000</v>
      </c>
      <c r="Z516" s="12">
        <f t="shared" si="66"/>
        <v>0.94023255085091051</v>
      </c>
    </row>
    <row r="517" spans="1:26">
      <c r="A517" s="1" t="s">
        <v>1030</v>
      </c>
      <c r="B517" s="1">
        <v>14.5283961823997</v>
      </c>
      <c r="C517" s="1">
        <v>100.911448645376</v>
      </c>
      <c r="D517" s="1" t="s">
        <v>1031</v>
      </c>
      <c r="E517" s="9">
        <v>0</v>
      </c>
      <c r="F517" s="9">
        <v>0</v>
      </c>
      <c r="G517" s="9">
        <v>0</v>
      </c>
      <c r="H517" s="9">
        <v>1</v>
      </c>
      <c r="I517" s="9">
        <v>0</v>
      </c>
      <c r="J517" s="21">
        <v>0</v>
      </c>
      <c r="K517" s="21">
        <v>1</v>
      </c>
      <c r="L517" s="21">
        <v>0</v>
      </c>
      <c r="M517" s="21">
        <v>0</v>
      </c>
      <c r="N517" s="21">
        <v>0</v>
      </c>
      <c r="O517" s="10">
        <f t="shared" si="67"/>
        <v>3</v>
      </c>
      <c r="P517" s="11">
        <v>1</v>
      </c>
      <c r="Q517" s="11">
        <v>0</v>
      </c>
      <c r="R517" s="11">
        <v>0</v>
      </c>
      <c r="S517" s="11">
        <v>0</v>
      </c>
      <c r="T517" s="12">
        <v>59263</v>
      </c>
      <c r="U517" s="12">
        <v>28569</v>
      </c>
      <c r="V517" s="12" t="s">
        <v>28</v>
      </c>
      <c r="W517" s="12">
        <f t="shared" si="63"/>
        <v>2.074381322412405</v>
      </c>
      <c r="X517" s="12">
        <v>60</v>
      </c>
      <c r="Y517" s="22">
        <f t="shared" si="65"/>
        <v>60000</v>
      </c>
      <c r="Z517" s="12">
        <f t="shared" si="66"/>
        <v>1.0124360899718206</v>
      </c>
    </row>
    <row r="518" spans="1:26">
      <c r="A518" s="1" t="s">
        <v>1032</v>
      </c>
      <c r="B518" s="1">
        <v>14.230446485048001</v>
      </c>
      <c r="C518" s="1">
        <v>100.038923182719</v>
      </c>
      <c r="D518" s="1" t="s">
        <v>1033</v>
      </c>
      <c r="E518" s="9">
        <v>0</v>
      </c>
      <c r="F518" s="9">
        <v>0</v>
      </c>
      <c r="G518" s="9">
        <v>0</v>
      </c>
      <c r="H518" s="9">
        <v>1</v>
      </c>
      <c r="I518" s="9">
        <v>0</v>
      </c>
      <c r="J518" s="21">
        <v>0</v>
      </c>
      <c r="K518" s="21">
        <v>1</v>
      </c>
      <c r="L518" s="21">
        <v>0</v>
      </c>
      <c r="M518" s="21">
        <v>0</v>
      </c>
      <c r="N518" s="21">
        <v>0</v>
      </c>
      <c r="O518" s="10">
        <f t="shared" si="67"/>
        <v>3</v>
      </c>
      <c r="P518" s="11">
        <v>1</v>
      </c>
      <c r="Q518" s="11">
        <v>1</v>
      </c>
      <c r="R518" s="11">
        <v>0</v>
      </c>
      <c r="S518" s="11">
        <v>0</v>
      </c>
      <c r="T518" s="12">
        <v>12330</v>
      </c>
      <c r="U518" s="12">
        <v>5132</v>
      </c>
      <c r="V518" s="12" t="s">
        <v>28</v>
      </c>
      <c r="W518" s="12">
        <f t="shared" si="63"/>
        <v>2.40257209664848</v>
      </c>
      <c r="X518" s="12">
        <v>14</v>
      </c>
      <c r="Y518" s="22">
        <f t="shared" si="65"/>
        <v>14000</v>
      </c>
      <c r="Z518" s="12">
        <f t="shared" si="66"/>
        <v>1.1354420113544201</v>
      </c>
    </row>
    <row r="519" spans="1:26">
      <c r="A519" s="1" t="s">
        <v>1034</v>
      </c>
      <c r="B519" s="1">
        <v>14.891052469129701</v>
      </c>
      <c r="C519" s="1">
        <v>100.40299493920099</v>
      </c>
      <c r="D519" s="1" t="s">
        <v>1035</v>
      </c>
      <c r="E519" s="9">
        <v>0</v>
      </c>
      <c r="F519" s="9">
        <v>0</v>
      </c>
      <c r="G519" s="9">
        <v>0</v>
      </c>
      <c r="H519" s="9">
        <v>1</v>
      </c>
      <c r="I519" s="9">
        <v>0</v>
      </c>
      <c r="J519" s="21">
        <v>0</v>
      </c>
      <c r="K519" s="21">
        <v>1</v>
      </c>
      <c r="L519" s="21">
        <v>0</v>
      </c>
      <c r="M519" s="21">
        <v>0</v>
      </c>
      <c r="N519" s="21">
        <v>0</v>
      </c>
      <c r="O519" s="10">
        <f t="shared" si="67"/>
        <v>3</v>
      </c>
      <c r="P519" s="11">
        <v>1</v>
      </c>
      <c r="Q519" s="11">
        <v>0</v>
      </c>
      <c r="R519" s="11">
        <v>0</v>
      </c>
      <c r="S519" s="11">
        <v>0</v>
      </c>
      <c r="T519" s="12">
        <v>17069</v>
      </c>
      <c r="U519" s="12">
        <v>9210</v>
      </c>
      <c r="V519" s="12">
        <v>10000</v>
      </c>
      <c r="W519" s="12">
        <f t="shared" si="63"/>
        <v>1.8533116178067317</v>
      </c>
      <c r="X519" s="12">
        <v>25</v>
      </c>
      <c r="Y519" s="22">
        <f t="shared" si="65"/>
        <v>25000</v>
      </c>
      <c r="Z519" s="12">
        <f t="shared" si="66"/>
        <v>1.4646435057706955</v>
      </c>
    </row>
    <row r="520" spans="1:26" ht="17.100000000000001">
      <c r="A520" s="8" t="s">
        <v>1036</v>
      </c>
      <c r="B520" s="8">
        <v>14.364031971754899</v>
      </c>
      <c r="C520" s="8">
        <v>100.58875439086</v>
      </c>
      <c r="D520" s="1" t="s">
        <v>1037</v>
      </c>
      <c r="E520" s="9">
        <v>0</v>
      </c>
      <c r="F520" s="9">
        <v>0</v>
      </c>
      <c r="G520" s="9">
        <v>0</v>
      </c>
      <c r="H520" s="9">
        <v>1</v>
      </c>
      <c r="I520" s="9">
        <v>0</v>
      </c>
      <c r="J520" s="21">
        <v>0</v>
      </c>
      <c r="K520" s="21">
        <v>1</v>
      </c>
      <c r="L520" s="21">
        <v>0</v>
      </c>
      <c r="M520" s="21">
        <v>0</v>
      </c>
      <c r="N520" s="21">
        <v>0</v>
      </c>
      <c r="O520" s="10">
        <f t="shared" si="67"/>
        <v>3</v>
      </c>
      <c r="P520" s="11">
        <v>1</v>
      </c>
      <c r="Q520" s="11">
        <v>0</v>
      </c>
      <c r="R520" s="11">
        <v>1</v>
      </c>
      <c r="S520" s="11">
        <v>0</v>
      </c>
      <c r="T520" s="22">
        <v>10097</v>
      </c>
      <c r="U520" s="22">
        <v>10272</v>
      </c>
      <c r="V520" s="22">
        <v>108000</v>
      </c>
      <c r="W520" s="12">
        <f t="shared" si="63"/>
        <v>0.98296339563862933</v>
      </c>
      <c r="X520" s="22">
        <v>36</v>
      </c>
      <c r="Y520" s="22">
        <f t="shared" si="65"/>
        <v>36000</v>
      </c>
      <c r="Z520" s="12">
        <f t="shared" si="66"/>
        <v>3.5654154699415668</v>
      </c>
    </row>
    <row r="521" spans="1:26" ht="17.100000000000001">
      <c r="A521" s="8" t="s">
        <v>1038</v>
      </c>
      <c r="B521" s="8">
        <v>14.311743068770699</v>
      </c>
      <c r="C521" s="8">
        <v>100.375100003226</v>
      </c>
      <c r="D521" s="1" t="s">
        <v>1039</v>
      </c>
      <c r="E521" s="9">
        <v>0</v>
      </c>
      <c r="F521" s="9">
        <v>0</v>
      </c>
      <c r="G521" s="9">
        <v>0</v>
      </c>
      <c r="H521" s="9">
        <v>1</v>
      </c>
      <c r="I521" s="9">
        <v>0</v>
      </c>
      <c r="J521" s="21">
        <v>0</v>
      </c>
      <c r="K521" s="21">
        <v>0</v>
      </c>
      <c r="L521" s="21">
        <v>1</v>
      </c>
      <c r="M521" s="21">
        <v>0</v>
      </c>
      <c r="N521" s="21">
        <v>0</v>
      </c>
      <c r="O521" s="10">
        <f t="shared" si="67"/>
        <v>4</v>
      </c>
      <c r="P521" s="11">
        <v>0</v>
      </c>
      <c r="Q521" s="11">
        <v>1</v>
      </c>
      <c r="R521" s="11">
        <v>0</v>
      </c>
      <c r="S521" s="11">
        <v>0</v>
      </c>
      <c r="T521" s="22">
        <v>10728</v>
      </c>
      <c r="U521" s="22">
        <v>3178</v>
      </c>
      <c r="V521" s="22" t="s">
        <v>28</v>
      </c>
      <c r="W521" s="12">
        <f t="shared" si="63"/>
        <v>3.3757079924480804</v>
      </c>
      <c r="X521" s="22">
        <v>10</v>
      </c>
      <c r="Y521" s="22">
        <f t="shared" si="65"/>
        <v>10000</v>
      </c>
      <c r="Z521" s="12">
        <f t="shared" si="66"/>
        <v>0.93214019388516034</v>
      </c>
    </row>
    <row r="522" spans="1:26" ht="17.100000000000001">
      <c r="A522" s="8" t="s">
        <v>1040</v>
      </c>
      <c r="B522" s="8">
        <v>13.9365489699313</v>
      </c>
      <c r="C522" s="8">
        <v>99.869828155208694</v>
      </c>
      <c r="D522" s="1" t="s">
        <v>1041</v>
      </c>
      <c r="E522" s="9">
        <v>0</v>
      </c>
      <c r="F522" s="9">
        <v>0</v>
      </c>
      <c r="G522" s="9">
        <v>0</v>
      </c>
      <c r="H522" s="9">
        <v>1</v>
      </c>
      <c r="I522" s="9">
        <v>0</v>
      </c>
      <c r="J522" s="21">
        <v>0</v>
      </c>
      <c r="K522" s="21">
        <v>0</v>
      </c>
      <c r="L522" s="21">
        <v>1</v>
      </c>
      <c r="M522" s="21">
        <v>0</v>
      </c>
      <c r="N522" s="21">
        <v>0</v>
      </c>
      <c r="O522" s="10">
        <f t="shared" si="67"/>
        <v>4</v>
      </c>
      <c r="P522" s="11">
        <v>0</v>
      </c>
      <c r="Q522" s="11">
        <v>1</v>
      </c>
      <c r="R522" s="11">
        <v>0</v>
      </c>
      <c r="S522" s="11">
        <v>0</v>
      </c>
      <c r="T522" s="22">
        <v>12943</v>
      </c>
      <c r="U522" s="22">
        <v>3846</v>
      </c>
      <c r="V522" s="22">
        <v>80000</v>
      </c>
      <c r="W522" s="12">
        <f t="shared" si="63"/>
        <v>3.3653146125845033</v>
      </c>
      <c r="X522" s="22">
        <v>8</v>
      </c>
      <c r="Y522" s="22">
        <f t="shared" si="65"/>
        <v>8000</v>
      </c>
      <c r="Z522" s="12">
        <f t="shared" si="66"/>
        <v>0.61809472301630219</v>
      </c>
    </row>
    <row r="523" spans="1:26" ht="17.100000000000001">
      <c r="A523" s="8" t="s">
        <v>1042</v>
      </c>
      <c r="B523" s="8">
        <v>14.559490669000001</v>
      </c>
      <c r="C523" s="8">
        <v>100.72262328303999</v>
      </c>
      <c r="D523" s="1" t="s">
        <v>1043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21">
        <v>0</v>
      </c>
      <c r="K523" s="21">
        <v>0</v>
      </c>
      <c r="L523" s="21">
        <v>1</v>
      </c>
      <c r="M523" s="21">
        <v>0</v>
      </c>
      <c r="N523" s="21">
        <v>0</v>
      </c>
      <c r="O523" s="10">
        <f t="shared" si="67"/>
        <v>4</v>
      </c>
      <c r="P523" s="11">
        <v>1</v>
      </c>
      <c r="Q523" s="11">
        <v>1</v>
      </c>
      <c r="R523" s="11">
        <v>0</v>
      </c>
      <c r="S523" s="11">
        <v>0</v>
      </c>
      <c r="T523" s="22">
        <v>6661</v>
      </c>
      <c r="U523" s="22">
        <v>3158</v>
      </c>
      <c r="V523" s="22" t="s">
        <v>28</v>
      </c>
      <c r="W523" s="12">
        <f t="shared" si="63"/>
        <v>2.1092463584547181</v>
      </c>
      <c r="X523" s="22">
        <v>6.33</v>
      </c>
      <c r="Y523" s="22">
        <f t="shared" si="65"/>
        <v>6330</v>
      </c>
      <c r="Z523" s="12">
        <f t="shared" si="66"/>
        <v>0.95030776159735775</v>
      </c>
    </row>
    <row r="524" spans="1:26" ht="17.100000000000001">
      <c r="A524" s="8" t="s">
        <v>1044</v>
      </c>
      <c r="B524" s="8">
        <v>13.9138527095076</v>
      </c>
      <c r="C524" s="8">
        <v>99.765835732009094</v>
      </c>
      <c r="D524" s="1" t="s">
        <v>1045</v>
      </c>
      <c r="E524" s="9">
        <v>0</v>
      </c>
      <c r="F524" s="9">
        <v>0</v>
      </c>
      <c r="G524" s="9">
        <v>0</v>
      </c>
      <c r="H524" s="9">
        <v>1</v>
      </c>
      <c r="I524" s="9">
        <v>0</v>
      </c>
      <c r="J524" s="21">
        <v>0</v>
      </c>
      <c r="K524" s="21">
        <v>0</v>
      </c>
      <c r="L524" s="21">
        <v>1</v>
      </c>
      <c r="M524" s="21">
        <v>0</v>
      </c>
      <c r="N524" s="21">
        <v>0</v>
      </c>
      <c r="O524" s="10">
        <f t="shared" si="67"/>
        <v>4</v>
      </c>
      <c r="P524" s="11">
        <v>0</v>
      </c>
      <c r="Q524" s="11">
        <v>1</v>
      </c>
      <c r="R524" s="11">
        <v>0</v>
      </c>
      <c r="S524" s="11">
        <v>0</v>
      </c>
      <c r="T524" s="22">
        <v>8601</v>
      </c>
      <c r="U524" s="22">
        <v>4690</v>
      </c>
      <c r="V524" s="22" t="s">
        <v>28</v>
      </c>
      <c r="W524" s="12">
        <f t="shared" si="63"/>
        <v>1.8339019189765458</v>
      </c>
      <c r="X524" s="22">
        <v>8</v>
      </c>
      <c r="Y524" s="22">
        <f t="shared" si="65"/>
        <v>8000</v>
      </c>
      <c r="Z524" s="12">
        <f t="shared" si="66"/>
        <v>0.93012440413905362</v>
      </c>
    </row>
    <row r="525" spans="1:26" ht="17.100000000000001">
      <c r="A525" s="8" t="s">
        <v>1046</v>
      </c>
      <c r="B525" s="8">
        <v>12.833897516375201</v>
      </c>
      <c r="C525" s="8">
        <v>99.934469829747101</v>
      </c>
      <c r="D525" s="1" t="s">
        <v>1047</v>
      </c>
      <c r="E525" s="9">
        <v>0</v>
      </c>
      <c r="F525" s="9">
        <v>0</v>
      </c>
      <c r="G525" s="9">
        <v>0</v>
      </c>
      <c r="H525" s="9">
        <v>1</v>
      </c>
      <c r="I525" s="9">
        <v>0</v>
      </c>
      <c r="J525" s="21">
        <v>0</v>
      </c>
      <c r="K525" s="21">
        <v>0</v>
      </c>
      <c r="L525" s="21">
        <v>1</v>
      </c>
      <c r="M525" s="21">
        <v>0</v>
      </c>
      <c r="N525" s="21">
        <v>0</v>
      </c>
      <c r="O525" s="10">
        <f t="shared" si="67"/>
        <v>4</v>
      </c>
      <c r="P525" s="11">
        <v>0</v>
      </c>
      <c r="Q525" s="11">
        <v>1</v>
      </c>
      <c r="R525" s="11">
        <v>0</v>
      </c>
      <c r="S525" s="11">
        <v>0</v>
      </c>
      <c r="T525" s="22">
        <v>18876</v>
      </c>
      <c r="U525" s="22">
        <v>7101</v>
      </c>
      <c r="V525" s="22">
        <v>113726.52</v>
      </c>
      <c r="W525" s="12">
        <f t="shared" si="63"/>
        <v>2.6582171525137306</v>
      </c>
      <c r="X525" s="22">
        <v>8.266</v>
      </c>
      <c r="Y525" s="22">
        <f t="shared" si="65"/>
        <v>8266</v>
      </c>
      <c r="Z525" s="12">
        <f t="shared" si="66"/>
        <v>0.43791057427421065</v>
      </c>
    </row>
    <row r="526" spans="1:26" ht="17.100000000000001">
      <c r="A526" s="8" t="s">
        <v>1048</v>
      </c>
      <c r="B526" s="8">
        <v>13.655394213691601</v>
      </c>
      <c r="C526" s="8">
        <v>100.162631002558</v>
      </c>
      <c r="D526" s="1" t="s">
        <v>1049</v>
      </c>
      <c r="E526" s="9">
        <v>0</v>
      </c>
      <c r="F526" s="9">
        <v>0</v>
      </c>
      <c r="G526" s="9">
        <v>0</v>
      </c>
      <c r="H526" s="9">
        <v>1</v>
      </c>
      <c r="I526" s="9">
        <v>0</v>
      </c>
      <c r="J526" s="21">
        <v>0</v>
      </c>
      <c r="K526" s="21">
        <v>0</v>
      </c>
      <c r="L526" s="21">
        <v>1</v>
      </c>
      <c r="M526" s="21">
        <v>0</v>
      </c>
      <c r="N526" s="21">
        <v>0</v>
      </c>
      <c r="O526" s="10">
        <f t="shared" si="67"/>
        <v>4</v>
      </c>
      <c r="P526" s="11">
        <v>0</v>
      </c>
      <c r="Q526" s="11">
        <v>1</v>
      </c>
      <c r="R526" s="11">
        <v>0</v>
      </c>
      <c r="S526" s="11">
        <v>1</v>
      </c>
      <c r="T526" s="22">
        <v>5090</v>
      </c>
      <c r="U526" s="22">
        <v>1571</v>
      </c>
      <c r="V526" s="22" t="s">
        <v>28</v>
      </c>
      <c r="W526" s="12">
        <f t="shared" si="63"/>
        <v>3.239974538510503</v>
      </c>
      <c r="X526" s="22">
        <v>4</v>
      </c>
      <c r="Y526" s="22">
        <f t="shared" si="65"/>
        <v>4000</v>
      </c>
      <c r="Z526" s="12">
        <f t="shared" si="66"/>
        <v>0.78585461689587421</v>
      </c>
    </row>
    <row r="527" spans="1:26" ht="17.100000000000001">
      <c r="A527" s="8" t="s">
        <v>1050</v>
      </c>
      <c r="B527" s="8">
        <v>14.8979713776867</v>
      </c>
      <c r="C527" s="8">
        <v>100.610583215193</v>
      </c>
      <c r="D527" s="1" t="s">
        <v>1051</v>
      </c>
      <c r="E527" s="9">
        <v>0</v>
      </c>
      <c r="F527" s="9">
        <v>0</v>
      </c>
      <c r="G527" s="9">
        <v>0</v>
      </c>
      <c r="H527" s="9">
        <v>1</v>
      </c>
      <c r="I527" s="9">
        <v>0</v>
      </c>
      <c r="J527" s="21">
        <v>0</v>
      </c>
      <c r="K527" s="21">
        <v>0</v>
      </c>
      <c r="L527" s="21">
        <v>1</v>
      </c>
      <c r="M527" s="21">
        <v>0</v>
      </c>
      <c r="N527" s="21">
        <v>0</v>
      </c>
      <c r="O527" s="10">
        <f t="shared" si="67"/>
        <v>4</v>
      </c>
      <c r="P527" s="11">
        <v>1</v>
      </c>
      <c r="Q527" s="11">
        <v>1</v>
      </c>
      <c r="R527" s="11">
        <v>0</v>
      </c>
      <c r="S527" s="11">
        <v>0</v>
      </c>
      <c r="T527" s="22">
        <v>27075</v>
      </c>
      <c r="U527" s="22">
        <v>11743</v>
      </c>
      <c r="V527" s="22" t="s">
        <v>28</v>
      </c>
      <c r="W527" s="12">
        <f t="shared" si="63"/>
        <v>2.3056288852933662</v>
      </c>
      <c r="X527" s="22">
        <v>8</v>
      </c>
      <c r="Y527" s="22">
        <f t="shared" si="65"/>
        <v>8000</v>
      </c>
      <c r="Z527" s="12">
        <f t="shared" si="66"/>
        <v>0.29547553093259465</v>
      </c>
    </row>
    <row r="528" spans="1:26" ht="17.100000000000001">
      <c r="A528" s="8" t="s">
        <v>1052</v>
      </c>
      <c r="B528" s="8">
        <v>14.1677381236812</v>
      </c>
      <c r="C528" s="8">
        <v>100.595569670381</v>
      </c>
      <c r="D528" s="1" t="s">
        <v>1053</v>
      </c>
      <c r="E528" s="9">
        <v>0</v>
      </c>
      <c r="F528" s="9">
        <v>0</v>
      </c>
      <c r="G528" s="9">
        <v>0</v>
      </c>
      <c r="H528" s="9">
        <v>1</v>
      </c>
      <c r="I528" s="9">
        <v>0</v>
      </c>
      <c r="J528" s="21">
        <v>0</v>
      </c>
      <c r="K528" s="21">
        <v>0</v>
      </c>
      <c r="L528" s="21">
        <v>1</v>
      </c>
      <c r="M528" s="21">
        <v>0</v>
      </c>
      <c r="N528" s="21">
        <v>0</v>
      </c>
      <c r="O528" s="10">
        <f t="shared" si="67"/>
        <v>4</v>
      </c>
      <c r="P528" s="11">
        <v>1</v>
      </c>
      <c r="Q528" s="11">
        <v>1</v>
      </c>
      <c r="R528" s="11">
        <v>0</v>
      </c>
      <c r="S528" s="11">
        <v>0</v>
      </c>
      <c r="T528" s="22">
        <v>10140</v>
      </c>
      <c r="U528" s="22">
        <v>4350</v>
      </c>
      <c r="V528" s="22">
        <v>40000</v>
      </c>
      <c r="W528" s="12">
        <f t="shared" si="63"/>
        <v>2.3310344827586209</v>
      </c>
      <c r="X528" s="22">
        <v>15</v>
      </c>
      <c r="Y528" s="22">
        <f t="shared" si="65"/>
        <v>15000</v>
      </c>
      <c r="Z528" s="12">
        <f t="shared" si="66"/>
        <v>1.4792899408284024</v>
      </c>
    </row>
    <row r="529" spans="1:26">
      <c r="A529" s="1" t="s">
        <v>1054</v>
      </c>
      <c r="B529" s="1">
        <v>13.6085946734944</v>
      </c>
      <c r="C529" s="1">
        <v>100.651710263331</v>
      </c>
      <c r="D529" s="1" t="s">
        <v>1055</v>
      </c>
      <c r="E529" s="9">
        <v>0</v>
      </c>
      <c r="F529" s="9">
        <v>0</v>
      </c>
      <c r="G529" s="9">
        <v>0</v>
      </c>
      <c r="H529" s="9">
        <v>1</v>
      </c>
      <c r="I529" s="9">
        <v>0</v>
      </c>
      <c r="J529" s="21">
        <v>0</v>
      </c>
      <c r="K529" s="21">
        <v>0</v>
      </c>
      <c r="L529" s="21">
        <v>1</v>
      </c>
      <c r="M529" s="21">
        <v>0</v>
      </c>
      <c r="N529" s="21">
        <v>0</v>
      </c>
      <c r="O529" s="10">
        <f t="shared" si="67"/>
        <v>4</v>
      </c>
      <c r="P529" s="11">
        <v>1</v>
      </c>
      <c r="Q529" s="11">
        <v>0</v>
      </c>
      <c r="R529" s="11">
        <v>0</v>
      </c>
      <c r="S529" s="11">
        <v>0</v>
      </c>
      <c r="T529" s="12">
        <v>22250</v>
      </c>
      <c r="U529" s="12">
        <v>11440</v>
      </c>
      <c r="V529" s="12" t="s">
        <v>28</v>
      </c>
      <c r="W529" s="12">
        <f t="shared" si="63"/>
        <v>1.94493006993007</v>
      </c>
      <c r="X529" s="12">
        <v>50</v>
      </c>
      <c r="Y529" s="22">
        <f t="shared" si="65"/>
        <v>50000</v>
      </c>
      <c r="Z529" s="12">
        <f t="shared" si="66"/>
        <v>2.2471910112359552</v>
      </c>
    </row>
    <row r="530" spans="1:26">
      <c r="A530" s="1" t="s">
        <v>728</v>
      </c>
      <c r="B530" s="1">
        <v>14.547676090316701</v>
      </c>
      <c r="C530" s="1">
        <v>100.822586993391</v>
      </c>
      <c r="D530" s="1" t="s">
        <v>1056</v>
      </c>
      <c r="E530" s="9">
        <v>0</v>
      </c>
      <c r="F530" s="9">
        <v>0</v>
      </c>
      <c r="G530" s="9">
        <v>0</v>
      </c>
      <c r="H530" s="9">
        <v>1</v>
      </c>
      <c r="I530" s="9">
        <v>0</v>
      </c>
      <c r="J530" s="21">
        <v>0</v>
      </c>
      <c r="K530" s="21">
        <v>0</v>
      </c>
      <c r="L530" s="21">
        <v>1</v>
      </c>
      <c r="M530" s="21">
        <v>0</v>
      </c>
      <c r="N530" s="21">
        <v>0</v>
      </c>
      <c r="O530" s="10">
        <f t="shared" si="67"/>
        <v>4</v>
      </c>
      <c r="P530" s="11">
        <v>1</v>
      </c>
      <c r="Q530" s="11">
        <v>1</v>
      </c>
      <c r="R530" s="11">
        <v>0</v>
      </c>
      <c r="S530" s="11">
        <v>0</v>
      </c>
      <c r="T530" s="12">
        <v>3424</v>
      </c>
      <c r="U530" s="12">
        <v>1113</v>
      </c>
      <c r="V530" s="12" t="s">
        <v>28</v>
      </c>
      <c r="W530" s="12">
        <f t="shared" si="63"/>
        <v>3.0763701707097932</v>
      </c>
      <c r="X530" s="12">
        <v>1.1399999999999999</v>
      </c>
      <c r="Y530" s="22">
        <f t="shared" si="65"/>
        <v>1140</v>
      </c>
      <c r="Z530" s="12">
        <f t="shared" si="66"/>
        <v>0.33294392523364486</v>
      </c>
    </row>
    <row r="531" spans="1:26">
      <c r="A531" s="1" t="s">
        <v>1057</v>
      </c>
      <c r="B531" s="1">
        <v>14.5501221503238</v>
      </c>
      <c r="C531" s="1">
        <v>100.844368869843</v>
      </c>
      <c r="D531" s="1" t="s">
        <v>1058</v>
      </c>
      <c r="E531" s="9">
        <v>0</v>
      </c>
      <c r="F531" s="9">
        <v>0</v>
      </c>
      <c r="G531" s="9">
        <v>0</v>
      </c>
      <c r="H531" s="9">
        <v>1</v>
      </c>
      <c r="I531" s="9">
        <v>0</v>
      </c>
      <c r="J531" s="21">
        <v>0</v>
      </c>
      <c r="K531" s="21">
        <v>0</v>
      </c>
      <c r="L531" s="21">
        <v>1</v>
      </c>
      <c r="M531" s="21">
        <v>0</v>
      </c>
      <c r="N531" s="21">
        <v>0</v>
      </c>
      <c r="O531" s="10">
        <f t="shared" si="67"/>
        <v>4</v>
      </c>
      <c r="P531" s="11">
        <v>1</v>
      </c>
      <c r="Q531" s="11">
        <v>0</v>
      </c>
      <c r="R531" s="11">
        <v>0</v>
      </c>
      <c r="S531" s="11">
        <v>0</v>
      </c>
      <c r="T531" s="12">
        <v>3109</v>
      </c>
      <c r="U531" s="12">
        <v>1440</v>
      </c>
      <c r="V531" s="12" t="s">
        <v>28</v>
      </c>
      <c r="W531" s="12">
        <f t="shared" si="63"/>
        <v>2.1590277777777778</v>
      </c>
      <c r="X531" s="12">
        <v>5</v>
      </c>
      <c r="Y531" s="22">
        <f t="shared" si="65"/>
        <v>5000</v>
      </c>
      <c r="Z531" s="12">
        <f t="shared" si="66"/>
        <v>1.6082341588935349</v>
      </c>
    </row>
    <row r="532" spans="1:26" ht="17.100000000000001">
      <c r="A532" s="1" t="s">
        <v>1059</v>
      </c>
      <c r="B532" s="1">
        <v>15.049760114945</v>
      </c>
      <c r="C532" s="1">
        <v>100.15773095897799</v>
      </c>
      <c r="D532" s="1" t="s">
        <v>1060</v>
      </c>
      <c r="E532" s="9">
        <v>0</v>
      </c>
      <c r="F532" s="9">
        <v>0</v>
      </c>
      <c r="G532" s="9">
        <v>0</v>
      </c>
      <c r="H532" s="9">
        <v>1</v>
      </c>
      <c r="I532" s="9">
        <v>0</v>
      </c>
      <c r="J532" s="21">
        <v>0</v>
      </c>
      <c r="K532" s="21">
        <v>0</v>
      </c>
      <c r="L532" s="21">
        <v>1</v>
      </c>
      <c r="M532" s="21">
        <v>0</v>
      </c>
      <c r="N532" s="21">
        <v>0</v>
      </c>
      <c r="O532" s="10">
        <f t="shared" si="67"/>
        <v>4</v>
      </c>
      <c r="P532" s="11">
        <v>1</v>
      </c>
      <c r="Q532" s="11">
        <v>0</v>
      </c>
      <c r="R532" s="11">
        <v>0</v>
      </c>
      <c r="S532" s="11">
        <v>0</v>
      </c>
      <c r="T532" s="12">
        <v>2497</v>
      </c>
      <c r="U532" s="12">
        <v>1362</v>
      </c>
      <c r="V532" s="12" t="s">
        <v>28</v>
      </c>
      <c r="W532" s="12">
        <f t="shared" si="63"/>
        <v>1.8333333333333333</v>
      </c>
      <c r="X532" s="12" t="s">
        <v>28</v>
      </c>
      <c r="Y532" s="22" t="s">
        <v>28</v>
      </c>
      <c r="Z532" s="12" t="s">
        <v>28</v>
      </c>
    </row>
    <row r="533" spans="1:26">
      <c r="A533" s="1" t="s">
        <v>1061</v>
      </c>
      <c r="B533" s="1">
        <v>13.570692475815299</v>
      </c>
      <c r="C533" s="1">
        <v>100.653655652041</v>
      </c>
      <c r="D533" s="1" t="s">
        <v>1062</v>
      </c>
      <c r="E533" s="9">
        <v>0</v>
      </c>
      <c r="F533" s="9">
        <v>0</v>
      </c>
      <c r="G533" s="9">
        <v>0</v>
      </c>
      <c r="H533" s="9">
        <v>1</v>
      </c>
      <c r="I533" s="9">
        <v>0</v>
      </c>
      <c r="J533" s="21">
        <v>0</v>
      </c>
      <c r="K533" s="21">
        <v>0</v>
      </c>
      <c r="L533" s="21">
        <v>1</v>
      </c>
      <c r="M533" s="21">
        <v>0</v>
      </c>
      <c r="N533" s="21">
        <v>0</v>
      </c>
      <c r="O533" s="10">
        <f t="shared" si="67"/>
        <v>4</v>
      </c>
      <c r="P533" s="11">
        <v>0</v>
      </c>
      <c r="Q533" s="11">
        <v>0</v>
      </c>
      <c r="R533" s="11">
        <v>0</v>
      </c>
      <c r="S533" s="11">
        <v>1</v>
      </c>
      <c r="T533" s="12">
        <v>26612</v>
      </c>
      <c r="U533" s="12">
        <v>15645</v>
      </c>
      <c r="V533" s="12">
        <v>100800</v>
      </c>
      <c r="W533" s="12">
        <f t="shared" si="63"/>
        <v>1.7009907318632151</v>
      </c>
      <c r="X533" s="12">
        <v>67.66</v>
      </c>
      <c r="Y533" s="22">
        <f>1000*X533</f>
        <v>67660</v>
      </c>
      <c r="Z533" s="12">
        <f>Y533/T533</f>
        <v>2.5424620471967532</v>
      </c>
    </row>
    <row r="534" spans="1:26">
      <c r="A534" s="1" t="s">
        <v>1063</v>
      </c>
      <c r="B534" s="1">
        <v>13.5693880987291</v>
      </c>
      <c r="C534" s="1">
        <v>100.562501545907</v>
      </c>
      <c r="D534" s="1" t="s">
        <v>1064</v>
      </c>
      <c r="E534" s="9">
        <v>0</v>
      </c>
      <c r="F534" s="9">
        <v>0</v>
      </c>
      <c r="G534" s="9">
        <v>0</v>
      </c>
      <c r="H534" s="9">
        <v>1</v>
      </c>
      <c r="I534" s="9">
        <v>0</v>
      </c>
      <c r="J534" s="21">
        <v>0</v>
      </c>
      <c r="K534" s="21">
        <v>0</v>
      </c>
      <c r="L534" s="21">
        <v>1</v>
      </c>
      <c r="M534" s="21">
        <v>0</v>
      </c>
      <c r="N534" s="21">
        <v>0</v>
      </c>
      <c r="O534" s="10">
        <f t="shared" si="67"/>
        <v>4</v>
      </c>
      <c r="P534" s="11">
        <v>1</v>
      </c>
      <c r="Q534" s="11">
        <v>1</v>
      </c>
      <c r="R534" s="11">
        <v>0</v>
      </c>
      <c r="S534" s="11">
        <v>0</v>
      </c>
      <c r="T534" s="12">
        <v>21412</v>
      </c>
      <c r="U534" s="12">
        <v>9148</v>
      </c>
      <c r="V534" s="12">
        <v>250000</v>
      </c>
      <c r="W534" s="12">
        <f t="shared" si="63"/>
        <v>2.3406209007433318</v>
      </c>
      <c r="X534" s="12">
        <v>24</v>
      </c>
      <c r="Y534" s="22">
        <f>1000*X534</f>
        <v>24000</v>
      </c>
      <c r="Z534" s="12">
        <f>Y534/T534</f>
        <v>1.1208668036614982</v>
      </c>
    </row>
    <row r="535" spans="1:26" ht="17.100000000000001">
      <c r="A535" s="8" t="s">
        <v>1065</v>
      </c>
      <c r="B535" s="8">
        <v>14.805377860282899</v>
      </c>
      <c r="C535" s="8">
        <v>100.55922889024799</v>
      </c>
      <c r="D535" s="1" t="s">
        <v>1066</v>
      </c>
      <c r="E535" s="9">
        <v>0</v>
      </c>
      <c r="F535" s="9">
        <v>0</v>
      </c>
      <c r="G535" s="9">
        <v>0</v>
      </c>
      <c r="H535" s="9">
        <v>1</v>
      </c>
      <c r="I535" s="9">
        <v>0</v>
      </c>
      <c r="J535" s="21">
        <v>0</v>
      </c>
      <c r="K535" s="21">
        <v>0</v>
      </c>
      <c r="L535" s="21">
        <v>1</v>
      </c>
      <c r="M535" s="21">
        <v>0</v>
      </c>
      <c r="N535" s="21">
        <v>0</v>
      </c>
      <c r="O535" s="10">
        <f t="shared" si="67"/>
        <v>4</v>
      </c>
      <c r="P535" s="11">
        <v>1</v>
      </c>
      <c r="Q535" s="11">
        <v>1</v>
      </c>
      <c r="R535" s="11">
        <v>0</v>
      </c>
      <c r="S535" s="11">
        <v>0</v>
      </c>
      <c r="T535" s="22">
        <v>4876</v>
      </c>
      <c r="U535" s="22">
        <v>1778</v>
      </c>
      <c r="V535" s="22">
        <v>94522.94</v>
      </c>
      <c r="W535" s="12">
        <f t="shared" si="63"/>
        <v>2.7424071991001124</v>
      </c>
      <c r="X535" s="22" t="s">
        <v>28</v>
      </c>
      <c r="Y535" s="22" t="s">
        <v>28</v>
      </c>
      <c r="Z535" s="12" t="s">
        <v>28</v>
      </c>
    </row>
    <row r="536" spans="1:26" ht="17.100000000000001">
      <c r="A536" s="8" t="s">
        <v>1067</v>
      </c>
      <c r="B536" s="8">
        <v>15.119536540956499</v>
      </c>
      <c r="C536" s="8">
        <v>100.27622356959699</v>
      </c>
      <c r="D536" s="1" t="s">
        <v>1068</v>
      </c>
      <c r="E536" s="9">
        <v>0</v>
      </c>
      <c r="F536" s="9">
        <v>0</v>
      </c>
      <c r="G536" s="9">
        <v>0</v>
      </c>
      <c r="H536" s="9">
        <v>1</v>
      </c>
      <c r="I536" s="9">
        <v>0</v>
      </c>
      <c r="J536" s="21">
        <v>0</v>
      </c>
      <c r="K536" s="21">
        <v>0</v>
      </c>
      <c r="L536" s="21">
        <v>1</v>
      </c>
      <c r="M536" s="21">
        <v>0</v>
      </c>
      <c r="N536" s="21">
        <v>0</v>
      </c>
      <c r="O536" s="10">
        <f t="shared" si="67"/>
        <v>4</v>
      </c>
      <c r="P536" s="11">
        <v>1</v>
      </c>
      <c r="Q536" s="11">
        <v>1</v>
      </c>
      <c r="R536" s="11">
        <v>0</v>
      </c>
      <c r="S536" s="11">
        <v>0</v>
      </c>
      <c r="T536" s="22">
        <v>5231</v>
      </c>
      <c r="U536" s="22">
        <v>2023</v>
      </c>
      <c r="V536" s="22">
        <v>60000</v>
      </c>
      <c r="W536" s="12">
        <f t="shared" si="63"/>
        <v>2.5857637172516066</v>
      </c>
      <c r="X536" s="22">
        <v>1.6</v>
      </c>
      <c r="Y536" s="22">
        <f>1000*X536</f>
        <v>1600</v>
      </c>
      <c r="Z536" s="12">
        <f>Y536/T536</f>
        <v>0.3058688587268209</v>
      </c>
    </row>
    <row r="537" spans="1:26" ht="17.100000000000001">
      <c r="A537" s="8" t="s">
        <v>1069</v>
      </c>
      <c r="B537" s="8">
        <v>14.5599549418906</v>
      </c>
      <c r="C537" s="8">
        <v>100.45024788021099</v>
      </c>
      <c r="D537" s="1" t="s">
        <v>1070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21">
        <v>0</v>
      </c>
      <c r="K537" s="21">
        <v>0</v>
      </c>
      <c r="L537" s="21">
        <v>1</v>
      </c>
      <c r="M537" s="21">
        <v>0</v>
      </c>
      <c r="N537" s="21">
        <v>0</v>
      </c>
      <c r="O537" s="10">
        <f t="shared" si="67"/>
        <v>4</v>
      </c>
      <c r="P537" s="11">
        <v>1</v>
      </c>
      <c r="Q537" s="11">
        <v>0</v>
      </c>
      <c r="R537" s="11">
        <v>0</v>
      </c>
      <c r="S537" s="11">
        <v>0</v>
      </c>
      <c r="T537" s="22">
        <v>3496</v>
      </c>
      <c r="U537" s="22">
        <v>1534</v>
      </c>
      <c r="V537" s="22">
        <v>108000</v>
      </c>
      <c r="W537" s="12">
        <f t="shared" si="63"/>
        <v>2.2790091264667538</v>
      </c>
      <c r="X537" s="22">
        <v>3.57</v>
      </c>
      <c r="Y537" s="22">
        <f>1000*X537</f>
        <v>3570</v>
      </c>
      <c r="Z537" s="12">
        <f>Y537/T537</f>
        <v>1.02116704805492</v>
      </c>
    </row>
    <row r="538" spans="1:26" ht="17.100000000000001">
      <c r="A538" s="1" t="s">
        <v>1071</v>
      </c>
      <c r="B538" s="1">
        <v>14.817558297805901</v>
      </c>
      <c r="C538" s="1">
        <v>100.35917666520599</v>
      </c>
      <c r="D538" s="1" t="s">
        <v>1072</v>
      </c>
      <c r="E538" s="9">
        <v>0</v>
      </c>
      <c r="F538" s="9">
        <v>0</v>
      </c>
      <c r="G538" s="9">
        <v>0</v>
      </c>
      <c r="H538" s="9">
        <v>1</v>
      </c>
      <c r="I538" s="9">
        <v>0</v>
      </c>
      <c r="J538" s="21">
        <v>0</v>
      </c>
      <c r="K538" s="21">
        <v>0</v>
      </c>
      <c r="L538" s="21">
        <v>1</v>
      </c>
      <c r="M538" s="21">
        <v>0</v>
      </c>
      <c r="N538" s="21">
        <v>0</v>
      </c>
      <c r="O538" s="10">
        <f t="shared" si="67"/>
        <v>4</v>
      </c>
      <c r="P538" s="11">
        <v>1</v>
      </c>
      <c r="Q538" s="11">
        <v>1</v>
      </c>
      <c r="R538" s="11">
        <v>0</v>
      </c>
      <c r="S538" s="11">
        <v>0</v>
      </c>
      <c r="T538" s="12">
        <v>2096</v>
      </c>
      <c r="U538" s="12">
        <v>832</v>
      </c>
      <c r="V538" s="12" t="s">
        <v>28</v>
      </c>
      <c r="W538" s="12">
        <f t="shared" si="63"/>
        <v>2.5192307692307692</v>
      </c>
      <c r="X538" s="12" t="s">
        <v>28</v>
      </c>
      <c r="Y538" s="22" t="s">
        <v>28</v>
      </c>
      <c r="Z538" s="12" t="s">
        <v>28</v>
      </c>
    </row>
    <row r="539" spans="1:26" ht="17.100000000000001">
      <c r="A539" s="1" t="s">
        <v>1073</v>
      </c>
      <c r="B539" s="1">
        <v>14.499765673625699</v>
      </c>
      <c r="C539" s="1">
        <v>100.97644486124101</v>
      </c>
      <c r="D539" s="1" t="s">
        <v>1074</v>
      </c>
      <c r="E539" s="9">
        <v>0</v>
      </c>
      <c r="F539" s="9">
        <v>0</v>
      </c>
      <c r="G539" s="9">
        <v>0</v>
      </c>
      <c r="H539" s="9">
        <v>1</v>
      </c>
      <c r="I539" s="9">
        <v>0</v>
      </c>
      <c r="J539" s="21">
        <v>0</v>
      </c>
      <c r="K539" s="21">
        <v>0</v>
      </c>
      <c r="L539" s="21">
        <v>1</v>
      </c>
      <c r="M539" s="21">
        <v>0</v>
      </c>
      <c r="N539" s="21">
        <v>0</v>
      </c>
      <c r="O539" s="10">
        <f t="shared" si="67"/>
        <v>4</v>
      </c>
      <c r="P539" s="11">
        <v>0</v>
      </c>
      <c r="Q539" s="11">
        <v>1</v>
      </c>
      <c r="R539" s="11">
        <v>0</v>
      </c>
      <c r="S539" s="11">
        <v>0</v>
      </c>
      <c r="T539" s="12">
        <v>5962</v>
      </c>
      <c r="U539" s="12">
        <v>2591</v>
      </c>
      <c r="V539" s="12" t="s">
        <v>28</v>
      </c>
      <c r="W539" s="12">
        <f t="shared" si="63"/>
        <v>2.3010420686993438</v>
      </c>
      <c r="X539" s="12" t="s">
        <v>28</v>
      </c>
      <c r="Y539" s="22" t="s">
        <v>28</v>
      </c>
      <c r="Z539" s="12" t="s">
        <v>28</v>
      </c>
    </row>
    <row r="540" spans="1:26" ht="17.100000000000001">
      <c r="A540" s="8" t="s">
        <v>1075</v>
      </c>
      <c r="B540" s="8">
        <v>14.282030315889999</v>
      </c>
      <c r="C540" s="8">
        <v>99.875644337051497</v>
      </c>
      <c r="D540" s="1" t="s">
        <v>1076</v>
      </c>
      <c r="E540" s="9">
        <v>0</v>
      </c>
      <c r="F540" s="9">
        <v>0</v>
      </c>
      <c r="G540" s="9">
        <v>0</v>
      </c>
      <c r="H540" s="9">
        <v>1</v>
      </c>
      <c r="I540" s="9">
        <v>0</v>
      </c>
      <c r="J540" s="21">
        <v>0</v>
      </c>
      <c r="K540" s="21">
        <v>0</v>
      </c>
      <c r="L540" s="21">
        <v>1</v>
      </c>
      <c r="M540" s="21">
        <v>0</v>
      </c>
      <c r="N540" s="21">
        <v>0</v>
      </c>
      <c r="O540" s="10">
        <f t="shared" si="67"/>
        <v>4</v>
      </c>
      <c r="P540" s="11">
        <v>0</v>
      </c>
      <c r="Q540" s="11">
        <v>1</v>
      </c>
      <c r="R540" s="11">
        <v>0</v>
      </c>
      <c r="S540" s="11">
        <v>0</v>
      </c>
      <c r="T540" s="22">
        <v>5422</v>
      </c>
      <c r="U540" s="22">
        <v>1846</v>
      </c>
      <c r="V540" s="22">
        <v>40000</v>
      </c>
      <c r="W540" s="12">
        <f t="shared" si="63"/>
        <v>2.9371614301191764</v>
      </c>
      <c r="X540" s="22">
        <v>5.62</v>
      </c>
      <c r="Y540" s="22">
        <f t="shared" ref="Y540:Y556" si="68">1000*X540</f>
        <v>5620</v>
      </c>
      <c r="Z540" s="12">
        <f t="shared" ref="Z540:Z556" si="69">Y540/T540</f>
        <v>1.0365178900774621</v>
      </c>
    </row>
    <row r="541" spans="1:26" ht="17.100000000000001">
      <c r="A541" s="8" t="s">
        <v>1077</v>
      </c>
      <c r="B541" s="8">
        <v>13.6004593636963</v>
      </c>
      <c r="C541" s="8">
        <v>100.33523264674299</v>
      </c>
      <c r="D541" s="1" t="s">
        <v>1078</v>
      </c>
      <c r="E541" s="9">
        <v>0</v>
      </c>
      <c r="F541" s="9">
        <v>0</v>
      </c>
      <c r="G541" s="9">
        <v>0</v>
      </c>
      <c r="H541" s="9">
        <v>1</v>
      </c>
      <c r="I541" s="9">
        <v>0</v>
      </c>
      <c r="J541" s="21">
        <v>0</v>
      </c>
      <c r="K541" s="21">
        <v>0</v>
      </c>
      <c r="L541" s="21">
        <v>1</v>
      </c>
      <c r="M541" s="21">
        <v>0</v>
      </c>
      <c r="N541" s="21">
        <v>0</v>
      </c>
      <c r="O541" s="10">
        <f t="shared" si="67"/>
        <v>4</v>
      </c>
      <c r="P541" s="11">
        <v>1</v>
      </c>
      <c r="Q541" s="11">
        <v>0</v>
      </c>
      <c r="R541" s="11">
        <v>0</v>
      </c>
      <c r="S541" s="11">
        <v>1</v>
      </c>
      <c r="T541" s="22">
        <v>9536</v>
      </c>
      <c r="U541" s="22">
        <v>6027</v>
      </c>
      <c r="V541" s="22">
        <v>4000</v>
      </c>
      <c r="W541" s="12">
        <f t="shared" si="63"/>
        <v>1.5822133731541397</v>
      </c>
      <c r="X541" s="22">
        <v>28</v>
      </c>
      <c r="Y541" s="22">
        <f t="shared" si="68"/>
        <v>28000</v>
      </c>
      <c r="Z541" s="12">
        <f t="shared" si="69"/>
        <v>2.936241610738255</v>
      </c>
    </row>
    <row r="542" spans="1:26" ht="17.100000000000001">
      <c r="A542" s="8" t="s">
        <v>1079</v>
      </c>
      <c r="B542" s="8">
        <v>15.310281990879</v>
      </c>
      <c r="C542" s="8">
        <v>100.082018683737</v>
      </c>
      <c r="D542" s="1" t="s">
        <v>1080</v>
      </c>
      <c r="E542" s="9">
        <v>0</v>
      </c>
      <c r="F542" s="9">
        <v>0</v>
      </c>
      <c r="G542" s="9">
        <v>0</v>
      </c>
      <c r="H542" s="9">
        <v>1</v>
      </c>
      <c r="I542" s="9">
        <v>0</v>
      </c>
      <c r="J542" s="21">
        <v>0</v>
      </c>
      <c r="K542" s="21">
        <v>0</v>
      </c>
      <c r="L542" s="21">
        <v>1</v>
      </c>
      <c r="M542" s="21">
        <v>0</v>
      </c>
      <c r="N542" s="21">
        <v>0</v>
      </c>
      <c r="O542" s="10">
        <f t="shared" si="67"/>
        <v>4</v>
      </c>
      <c r="P542" s="11">
        <v>0</v>
      </c>
      <c r="Q542" s="11">
        <v>1</v>
      </c>
      <c r="R542" s="11">
        <v>0</v>
      </c>
      <c r="S542" s="11">
        <v>0</v>
      </c>
      <c r="T542" s="22">
        <v>1788</v>
      </c>
      <c r="U542" s="22">
        <v>990</v>
      </c>
      <c r="V542" s="22">
        <v>108000</v>
      </c>
      <c r="W542" s="12">
        <f t="shared" si="63"/>
        <v>1.8060606060606061</v>
      </c>
      <c r="X542" s="22">
        <v>0.45</v>
      </c>
      <c r="Y542" s="22">
        <f t="shared" si="68"/>
        <v>450</v>
      </c>
      <c r="Z542" s="12">
        <f t="shared" si="69"/>
        <v>0.25167785234899331</v>
      </c>
    </row>
    <row r="543" spans="1:26">
      <c r="A543" s="1" t="s">
        <v>1081</v>
      </c>
      <c r="B543" s="1">
        <v>14.3258127937436</v>
      </c>
      <c r="C543" s="1">
        <v>99.862388093830802</v>
      </c>
      <c r="D543" s="1" t="s">
        <v>1082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21">
        <v>0</v>
      </c>
      <c r="K543" s="21">
        <v>0</v>
      </c>
      <c r="L543" s="21">
        <v>1</v>
      </c>
      <c r="M543" s="21">
        <v>0</v>
      </c>
      <c r="N543" s="21">
        <v>0</v>
      </c>
      <c r="O543" s="10">
        <f t="shared" si="67"/>
        <v>4</v>
      </c>
      <c r="P543" s="11">
        <v>0</v>
      </c>
      <c r="Q543" s="11">
        <v>1</v>
      </c>
      <c r="R543" s="11">
        <v>0</v>
      </c>
      <c r="S543" s="11">
        <v>0</v>
      </c>
      <c r="T543" s="12">
        <v>13334</v>
      </c>
      <c r="U543" s="12">
        <v>4678</v>
      </c>
      <c r="V543" s="12" t="s">
        <v>28</v>
      </c>
      <c r="W543" s="12">
        <f t="shared" si="63"/>
        <v>2.8503634031637453</v>
      </c>
      <c r="X543" s="12">
        <v>17</v>
      </c>
      <c r="Y543" s="22">
        <f t="shared" si="68"/>
        <v>17000</v>
      </c>
      <c r="Z543" s="12">
        <f t="shared" si="69"/>
        <v>1.2749362531873407</v>
      </c>
    </row>
    <row r="544" spans="1:26" ht="17.100000000000001">
      <c r="A544" s="8" t="s">
        <v>1083</v>
      </c>
      <c r="B544" s="8">
        <v>15.014476896127499</v>
      </c>
      <c r="C544" s="8">
        <v>100.14367663094001</v>
      </c>
      <c r="D544" s="1" t="s">
        <v>1084</v>
      </c>
      <c r="E544" s="9">
        <v>0</v>
      </c>
      <c r="F544" s="9">
        <v>0</v>
      </c>
      <c r="G544" s="9">
        <v>0</v>
      </c>
      <c r="H544" s="9">
        <v>1</v>
      </c>
      <c r="I544" s="9">
        <v>0</v>
      </c>
      <c r="J544" s="21">
        <v>0</v>
      </c>
      <c r="K544" s="21">
        <v>0</v>
      </c>
      <c r="L544" s="21">
        <v>1</v>
      </c>
      <c r="M544" s="21">
        <v>0</v>
      </c>
      <c r="N544" s="21">
        <v>0</v>
      </c>
      <c r="O544" s="10">
        <f t="shared" si="67"/>
        <v>4</v>
      </c>
      <c r="P544" s="11">
        <v>0</v>
      </c>
      <c r="Q544" s="11">
        <v>1</v>
      </c>
      <c r="R544" s="11">
        <v>0</v>
      </c>
      <c r="S544" s="11">
        <v>0</v>
      </c>
      <c r="T544" s="22">
        <v>11977</v>
      </c>
      <c r="U544" s="22">
        <v>4039</v>
      </c>
      <c r="V544" s="22" t="s">
        <v>28</v>
      </c>
      <c r="W544" s="12">
        <f t="shared" si="63"/>
        <v>2.9653379549393413</v>
      </c>
      <c r="X544" s="22">
        <v>1.01</v>
      </c>
      <c r="Y544" s="22">
        <f t="shared" si="68"/>
        <v>1010</v>
      </c>
      <c r="Z544" s="12">
        <f t="shared" si="69"/>
        <v>8.4328295900475914E-2</v>
      </c>
    </row>
    <row r="545" spans="1:26" ht="17.100000000000001">
      <c r="A545" s="8" t="s">
        <v>1085</v>
      </c>
      <c r="B545" s="8">
        <v>14.628974334237499</v>
      </c>
      <c r="C545" s="8">
        <v>100.01499662260601</v>
      </c>
      <c r="D545" s="1" t="s">
        <v>1086</v>
      </c>
      <c r="E545" s="9">
        <v>0</v>
      </c>
      <c r="F545" s="9">
        <v>0</v>
      </c>
      <c r="G545" s="9">
        <v>0</v>
      </c>
      <c r="H545" s="9">
        <v>1</v>
      </c>
      <c r="I545" s="9">
        <v>0</v>
      </c>
      <c r="J545" s="21">
        <v>0</v>
      </c>
      <c r="K545" s="21">
        <v>0</v>
      </c>
      <c r="L545" s="21">
        <v>1</v>
      </c>
      <c r="M545" s="21">
        <v>0</v>
      </c>
      <c r="N545" s="21">
        <v>0</v>
      </c>
      <c r="O545" s="10">
        <f t="shared" si="67"/>
        <v>4</v>
      </c>
      <c r="P545" s="11">
        <v>1</v>
      </c>
      <c r="Q545" s="11">
        <v>0</v>
      </c>
      <c r="R545" s="11">
        <v>0</v>
      </c>
      <c r="S545" s="11">
        <v>0</v>
      </c>
      <c r="T545" s="22">
        <v>3088</v>
      </c>
      <c r="U545" s="22">
        <v>1339</v>
      </c>
      <c r="V545" s="22">
        <v>100000</v>
      </c>
      <c r="W545" s="12">
        <f t="shared" si="63"/>
        <v>2.306198655713219</v>
      </c>
      <c r="X545" s="22">
        <v>5.6</v>
      </c>
      <c r="Y545" s="22">
        <f t="shared" si="68"/>
        <v>5600</v>
      </c>
      <c r="Z545" s="12">
        <f t="shared" si="69"/>
        <v>1.8134715025906736</v>
      </c>
    </row>
    <row r="546" spans="1:26" ht="17.100000000000001">
      <c r="A546" s="8" t="s">
        <v>1087</v>
      </c>
      <c r="B546" s="8">
        <v>13.642466818060299</v>
      </c>
      <c r="C546" s="8">
        <v>99.861278658676198</v>
      </c>
      <c r="D546" s="1" t="s">
        <v>1088</v>
      </c>
      <c r="E546" s="9">
        <v>0</v>
      </c>
      <c r="F546" s="9">
        <v>0</v>
      </c>
      <c r="G546" s="9">
        <v>0</v>
      </c>
      <c r="H546" s="9">
        <v>1</v>
      </c>
      <c r="I546" s="9">
        <v>0</v>
      </c>
      <c r="J546" s="21">
        <v>0</v>
      </c>
      <c r="K546" s="21">
        <v>0</v>
      </c>
      <c r="L546" s="21">
        <v>0</v>
      </c>
      <c r="M546" s="21">
        <v>1</v>
      </c>
      <c r="N546" s="21">
        <v>0</v>
      </c>
      <c r="O546" s="10">
        <f t="shared" si="67"/>
        <v>5</v>
      </c>
      <c r="P546" s="11">
        <v>1</v>
      </c>
      <c r="Q546" s="11">
        <v>1</v>
      </c>
      <c r="R546" s="11">
        <v>0</v>
      </c>
      <c r="S546" s="11">
        <v>0</v>
      </c>
      <c r="T546" s="22">
        <v>9644</v>
      </c>
      <c r="U546" s="22">
        <v>3347</v>
      </c>
      <c r="V546" s="22">
        <v>40000</v>
      </c>
      <c r="W546" s="12">
        <f t="shared" si="63"/>
        <v>2.8813863161039737</v>
      </c>
      <c r="X546" s="22">
        <v>3</v>
      </c>
      <c r="Y546" s="22">
        <f t="shared" si="68"/>
        <v>3000</v>
      </c>
      <c r="Z546" s="12">
        <f t="shared" si="69"/>
        <v>0.31107424305267523</v>
      </c>
    </row>
    <row r="547" spans="1:26" ht="17.100000000000001">
      <c r="A547" s="8" t="s">
        <v>1089</v>
      </c>
      <c r="B547" s="8">
        <v>13.7248060665127</v>
      </c>
      <c r="C547" s="8">
        <v>100.081709545686</v>
      </c>
      <c r="D547" s="1" t="s">
        <v>1090</v>
      </c>
      <c r="E547" s="9">
        <v>0</v>
      </c>
      <c r="F547" s="9">
        <v>0</v>
      </c>
      <c r="G547" s="9">
        <v>0</v>
      </c>
      <c r="H547" s="9">
        <v>1</v>
      </c>
      <c r="I547" s="9">
        <v>0</v>
      </c>
      <c r="J547" s="21">
        <v>0</v>
      </c>
      <c r="K547" s="21">
        <v>0</v>
      </c>
      <c r="L547" s="21">
        <v>1</v>
      </c>
      <c r="M547" s="21">
        <v>0</v>
      </c>
      <c r="N547" s="21">
        <v>0</v>
      </c>
      <c r="O547" s="10">
        <f t="shared" si="67"/>
        <v>4</v>
      </c>
      <c r="P547" s="11">
        <v>0</v>
      </c>
      <c r="Q547" s="11">
        <v>1</v>
      </c>
      <c r="R547" s="11">
        <v>0</v>
      </c>
      <c r="S547" s="11">
        <v>1</v>
      </c>
      <c r="T547" s="22">
        <v>6539</v>
      </c>
      <c r="U547" s="22">
        <v>2006</v>
      </c>
      <c r="V547" s="22" t="s">
        <v>28</v>
      </c>
      <c r="W547" s="12">
        <f t="shared" si="63"/>
        <v>3.2597208374875373</v>
      </c>
      <c r="X547" s="22">
        <v>6.5</v>
      </c>
      <c r="Y547" s="22">
        <f t="shared" si="68"/>
        <v>6500</v>
      </c>
      <c r="Z547" s="12">
        <f t="shared" si="69"/>
        <v>0.99403578528827041</v>
      </c>
    </row>
    <row r="548" spans="1:26">
      <c r="A548" s="1" t="s">
        <v>1091</v>
      </c>
      <c r="B548" s="1">
        <v>13.640851633790501</v>
      </c>
      <c r="C548" s="1">
        <v>100.608697683934</v>
      </c>
      <c r="D548" s="1" t="s">
        <v>1092</v>
      </c>
      <c r="E548" s="9">
        <v>0</v>
      </c>
      <c r="F548" s="9">
        <v>0</v>
      </c>
      <c r="G548" s="9">
        <v>0</v>
      </c>
      <c r="H548" s="9">
        <v>1</v>
      </c>
      <c r="I548" s="9">
        <v>0</v>
      </c>
      <c r="J548" s="21">
        <v>0</v>
      </c>
      <c r="K548" s="21">
        <v>0</v>
      </c>
      <c r="L548" s="21">
        <v>1</v>
      </c>
      <c r="M548" s="21">
        <v>0</v>
      </c>
      <c r="N548" s="21">
        <v>0</v>
      </c>
      <c r="O548" s="10">
        <f t="shared" si="67"/>
        <v>4</v>
      </c>
      <c r="P548" s="11">
        <v>1</v>
      </c>
      <c r="Q548" s="11">
        <v>0</v>
      </c>
      <c r="R548" s="11">
        <v>0</v>
      </c>
      <c r="S548" s="11">
        <v>0</v>
      </c>
      <c r="T548" s="12">
        <v>54677</v>
      </c>
      <c r="U548" s="12">
        <v>25511</v>
      </c>
      <c r="V548" s="12">
        <v>28712</v>
      </c>
      <c r="W548" s="12">
        <f t="shared" si="63"/>
        <v>2.1432715299282661</v>
      </c>
      <c r="X548" s="12">
        <v>87</v>
      </c>
      <c r="Y548" s="22">
        <f t="shared" si="68"/>
        <v>87000</v>
      </c>
      <c r="Z548" s="12">
        <f t="shared" si="69"/>
        <v>1.5911626460851913</v>
      </c>
    </row>
    <row r="549" spans="1:26" ht="17.100000000000001">
      <c r="A549" s="8" t="s">
        <v>1093</v>
      </c>
      <c r="B549" s="8">
        <v>13.517611068269099</v>
      </c>
      <c r="C549" s="8">
        <v>99.954496393832301</v>
      </c>
      <c r="D549" s="1" t="s">
        <v>1094</v>
      </c>
      <c r="E549" s="9">
        <v>0</v>
      </c>
      <c r="F549" s="9">
        <v>0</v>
      </c>
      <c r="G549" s="9">
        <v>0</v>
      </c>
      <c r="H549" s="9">
        <v>1</v>
      </c>
      <c r="I549" s="9">
        <v>0</v>
      </c>
      <c r="J549" s="21">
        <v>0</v>
      </c>
      <c r="K549" s="21">
        <v>0</v>
      </c>
      <c r="L549" s="21">
        <v>1</v>
      </c>
      <c r="M549" s="21">
        <v>0</v>
      </c>
      <c r="N549" s="21">
        <v>0</v>
      </c>
      <c r="O549" s="10">
        <f t="shared" si="67"/>
        <v>4</v>
      </c>
      <c r="P549" s="11">
        <v>1</v>
      </c>
      <c r="Q549" s="11">
        <v>1</v>
      </c>
      <c r="R549" s="11">
        <v>0</v>
      </c>
      <c r="S549" s="11">
        <v>0</v>
      </c>
      <c r="T549" s="22">
        <v>7217</v>
      </c>
      <c r="U549" s="22">
        <v>3256</v>
      </c>
      <c r="V549" s="22" t="s">
        <v>28</v>
      </c>
      <c r="W549" s="12">
        <f t="shared" si="63"/>
        <v>2.2165233415233416</v>
      </c>
      <c r="X549" s="22">
        <v>7.9</v>
      </c>
      <c r="Y549" s="22">
        <f t="shared" si="68"/>
        <v>7900</v>
      </c>
      <c r="Z549" s="12">
        <f t="shared" si="69"/>
        <v>1.0946376610780102</v>
      </c>
    </row>
    <row r="550" spans="1:26" ht="17.100000000000001">
      <c r="A550" s="8" t="s">
        <v>1095</v>
      </c>
      <c r="B550" s="8">
        <v>14.277992442580899</v>
      </c>
      <c r="C550" s="8">
        <v>100.57281830569799</v>
      </c>
      <c r="D550" s="1" t="s">
        <v>1096</v>
      </c>
      <c r="E550" s="9">
        <v>0</v>
      </c>
      <c r="F550" s="9">
        <v>0</v>
      </c>
      <c r="G550" s="9">
        <v>0</v>
      </c>
      <c r="H550" s="9">
        <v>1</v>
      </c>
      <c r="I550" s="9">
        <v>0</v>
      </c>
      <c r="J550" s="21">
        <v>0</v>
      </c>
      <c r="K550" s="21">
        <v>0</v>
      </c>
      <c r="L550" s="21">
        <v>1</v>
      </c>
      <c r="M550" s="21">
        <v>0</v>
      </c>
      <c r="N550" s="21">
        <v>0</v>
      </c>
      <c r="O550" s="10">
        <f t="shared" si="67"/>
        <v>4</v>
      </c>
      <c r="P550" s="11">
        <v>1</v>
      </c>
      <c r="Q550" s="11">
        <v>1</v>
      </c>
      <c r="R550" s="11">
        <v>0</v>
      </c>
      <c r="S550" s="11">
        <v>0</v>
      </c>
      <c r="T550" s="22">
        <v>2805</v>
      </c>
      <c r="U550" s="22">
        <v>805</v>
      </c>
      <c r="V550" s="22">
        <v>84955.29</v>
      </c>
      <c r="W550" s="12">
        <f t="shared" si="63"/>
        <v>3.4844720496894408</v>
      </c>
      <c r="X550" s="22">
        <v>1.5</v>
      </c>
      <c r="Y550" s="22">
        <f t="shared" si="68"/>
        <v>1500</v>
      </c>
      <c r="Z550" s="12">
        <f t="shared" si="69"/>
        <v>0.53475935828877008</v>
      </c>
    </row>
    <row r="551" spans="1:26">
      <c r="A551" s="1" t="s">
        <v>1097</v>
      </c>
      <c r="B551" s="1">
        <v>14.545699623615199</v>
      </c>
      <c r="C551" s="1">
        <v>100.934466396586</v>
      </c>
      <c r="D551" s="1" t="s">
        <v>1098</v>
      </c>
      <c r="E551" s="9">
        <v>0</v>
      </c>
      <c r="F551" s="9">
        <v>0</v>
      </c>
      <c r="G551" s="9">
        <v>0</v>
      </c>
      <c r="H551" s="9">
        <v>1</v>
      </c>
      <c r="I551" s="9">
        <v>0</v>
      </c>
      <c r="J551" s="21">
        <v>0</v>
      </c>
      <c r="K551" s="21">
        <v>0</v>
      </c>
      <c r="L551" s="21">
        <v>1</v>
      </c>
      <c r="M551" s="21">
        <v>0</v>
      </c>
      <c r="N551" s="21">
        <v>0</v>
      </c>
      <c r="O551" s="10">
        <f t="shared" si="67"/>
        <v>4</v>
      </c>
      <c r="P551" s="11">
        <v>1</v>
      </c>
      <c r="Q551" s="11">
        <v>0</v>
      </c>
      <c r="R551" s="11">
        <v>0</v>
      </c>
      <c r="S551" s="11">
        <v>0</v>
      </c>
      <c r="T551" s="12">
        <v>4770</v>
      </c>
      <c r="U551" s="12">
        <v>2227</v>
      </c>
      <c r="V551" s="12">
        <v>105000</v>
      </c>
      <c r="W551" s="12">
        <f t="shared" si="63"/>
        <v>2.1418949259092952</v>
      </c>
      <c r="X551" s="12">
        <v>7.76</v>
      </c>
      <c r="Y551" s="22">
        <f t="shared" si="68"/>
        <v>7760</v>
      </c>
      <c r="Z551" s="12">
        <f t="shared" si="69"/>
        <v>1.6268343815513626</v>
      </c>
    </row>
    <row r="552" spans="1:26">
      <c r="A552" s="1" t="s">
        <v>1099</v>
      </c>
      <c r="B552" s="1">
        <v>14.762370779437401</v>
      </c>
      <c r="C552" s="1">
        <v>100.390315808938</v>
      </c>
      <c r="D552" s="1" t="s">
        <v>1100</v>
      </c>
      <c r="E552" s="9">
        <v>0</v>
      </c>
      <c r="F552" s="9">
        <v>0</v>
      </c>
      <c r="G552" s="9">
        <v>0</v>
      </c>
      <c r="H552" s="9">
        <v>1</v>
      </c>
      <c r="I552" s="9">
        <v>0</v>
      </c>
      <c r="J552" s="21">
        <v>0</v>
      </c>
      <c r="K552" s="21">
        <v>0</v>
      </c>
      <c r="L552" s="21">
        <v>1</v>
      </c>
      <c r="M552" s="21">
        <v>0</v>
      </c>
      <c r="N552" s="21">
        <v>0</v>
      </c>
      <c r="O552" s="10">
        <f t="shared" si="67"/>
        <v>4</v>
      </c>
      <c r="P552" s="11">
        <v>1</v>
      </c>
      <c r="Q552" s="11">
        <v>1</v>
      </c>
      <c r="R552" s="11">
        <v>0</v>
      </c>
      <c r="S552" s="11">
        <v>0</v>
      </c>
      <c r="T552" s="12">
        <v>8756</v>
      </c>
      <c r="U552" s="12">
        <v>3404</v>
      </c>
      <c r="V552" s="12">
        <v>58446</v>
      </c>
      <c r="W552" s="12">
        <f t="shared" si="63"/>
        <v>2.5722679200940068</v>
      </c>
      <c r="X552" s="12">
        <v>8.9</v>
      </c>
      <c r="Y552" s="22">
        <f t="shared" si="68"/>
        <v>8900</v>
      </c>
      <c r="Z552" s="12">
        <f t="shared" si="69"/>
        <v>1.0164458656920969</v>
      </c>
    </row>
    <row r="553" spans="1:26">
      <c r="A553" s="1" t="s">
        <v>1101</v>
      </c>
      <c r="B553" s="1">
        <v>14.961532582234501</v>
      </c>
      <c r="C553" s="1">
        <v>100.346091322001</v>
      </c>
      <c r="D553" s="1" t="s">
        <v>1102</v>
      </c>
      <c r="E553" s="9">
        <v>0</v>
      </c>
      <c r="F553" s="9">
        <v>0</v>
      </c>
      <c r="G553" s="9">
        <v>0</v>
      </c>
      <c r="H553" s="9">
        <v>1</v>
      </c>
      <c r="I553" s="9">
        <v>0</v>
      </c>
      <c r="J553" s="21">
        <v>0</v>
      </c>
      <c r="K553" s="21">
        <v>0</v>
      </c>
      <c r="L553" s="21">
        <v>1</v>
      </c>
      <c r="M553" s="21">
        <v>0</v>
      </c>
      <c r="N553" s="21">
        <v>0</v>
      </c>
      <c r="O553" s="10">
        <f t="shared" si="67"/>
        <v>4</v>
      </c>
      <c r="P553" s="11">
        <v>1</v>
      </c>
      <c r="Q553" s="11">
        <v>1</v>
      </c>
      <c r="R553" s="11">
        <v>0</v>
      </c>
      <c r="S553" s="11">
        <v>0</v>
      </c>
      <c r="T553" s="12">
        <v>5946</v>
      </c>
      <c r="U553" s="12">
        <v>2130</v>
      </c>
      <c r="V553" s="12">
        <v>101526</v>
      </c>
      <c r="W553" s="12">
        <f t="shared" si="63"/>
        <v>2.7915492957746477</v>
      </c>
      <c r="X553" s="12">
        <v>5.0738000000000003</v>
      </c>
      <c r="Y553" s="22">
        <f t="shared" si="68"/>
        <v>5073.8</v>
      </c>
      <c r="Z553" s="12">
        <f t="shared" si="69"/>
        <v>0.85331315169862099</v>
      </c>
    </row>
    <row r="554" spans="1:26">
      <c r="A554" s="1" t="s">
        <v>1103</v>
      </c>
      <c r="B554" s="1">
        <v>11.495827301187701</v>
      </c>
      <c r="C554" s="1">
        <v>99.620772651032496</v>
      </c>
      <c r="D554" s="1" t="s">
        <v>1104</v>
      </c>
      <c r="E554" s="9">
        <v>0</v>
      </c>
      <c r="F554" s="9">
        <v>0</v>
      </c>
      <c r="G554" s="9">
        <v>0</v>
      </c>
      <c r="H554" s="9">
        <v>1</v>
      </c>
      <c r="I554" s="9">
        <v>0</v>
      </c>
      <c r="J554" s="21">
        <v>0</v>
      </c>
      <c r="K554" s="21">
        <v>0</v>
      </c>
      <c r="L554" s="21">
        <v>1</v>
      </c>
      <c r="M554" s="21">
        <v>0</v>
      </c>
      <c r="N554" s="21">
        <v>0</v>
      </c>
      <c r="O554" s="10">
        <f t="shared" si="67"/>
        <v>4</v>
      </c>
      <c r="P554" s="11">
        <v>1</v>
      </c>
      <c r="Q554" s="11">
        <v>1</v>
      </c>
      <c r="R554" s="11">
        <v>0</v>
      </c>
      <c r="S554" s="11">
        <v>0</v>
      </c>
      <c r="T554" s="12">
        <v>6556</v>
      </c>
      <c r="U554" s="12">
        <v>3467</v>
      </c>
      <c r="V554" s="12" t="s">
        <v>28</v>
      </c>
      <c r="W554" s="12">
        <f t="shared" si="63"/>
        <v>1.8909720219209691</v>
      </c>
      <c r="X554" s="12">
        <v>7</v>
      </c>
      <c r="Y554" s="22">
        <f t="shared" si="68"/>
        <v>7000</v>
      </c>
      <c r="Z554" s="12">
        <f t="shared" si="69"/>
        <v>1.0677242220866381</v>
      </c>
    </row>
    <row r="555" spans="1:26" ht="17.100000000000001">
      <c r="A555" s="8" t="s">
        <v>1105</v>
      </c>
      <c r="B555" s="8">
        <v>14.492959903632199</v>
      </c>
      <c r="C555" s="8">
        <v>100.01534114009399</v>
      </c>
      <c r="D555" s="1" t="s">
        <v>1106</v>
      </c>
      <c r="E555" s="9">
        <v>0</v>
      </c>
      <c r="F555" s="9">
        <v>0</v>
      </c>
      <c r="G555" s="9">
        <v>0</v>
      </c>
      <c r="H555" s="9">
        <v>1</v>
      </c>
      <c r="I555" s="9">
        <v>0</v>
      </c>
      <c r="J555" s="21">
        <v>0</v>
      </c>
      <c r="K555" s="21">
        <v>0</v>
      </c>
      <c r="L555" s="21">
        <v>1</v>
      </c>
      <c r="M555" s="21">
        <v>0</v>
      </c>
      <c r="N555" s="21">
        <v>0</v>
      </c>
      <c r="O555" s="10">
        <f t="shared" si="67"/>
        <v>4</v>
      </c>
      <c r="P555" s="11">
        <v>1</v>
      </c>
      <c r="Q555" s="11">
        <v>1</v>
      </c>
      <c r="R555" s="11">
        <v>0</v>
      </c>
      <c r="S555" s="11">
        <v>0</v>
      </c>
      <c r="T555" s="22">
        <v>14206</v>
      </c>
      <c r="U555" s="22">
        <v>4285</v>
      </c>
      <c r="V555" s="22" t="s">
        <v>28</v>
      </c>
      <c r="W555" s="12">
        <f t="shared" si="63"/>
        <v>3.3152858809801633</v>
      </c>
      <c r="X555" s="22">
        <v>5</v>
      </c>
      <c r="Y555" s="22">
        <f t="shared" si="68"/>
        <v>5000</v>
      </c>
      <c r="Z555" s="12">
        <f t="shared" si="69"/>
        <v>0.35196395889060961</v>
      </c>
    </row>
    <row r="556" spans="1:26" ht="17.100000000000001">
      <c r="A556" s="8" t="s">
        <v>1107</v>
      </c>
      <c r="B556" s="8">
        <v>14.913980371723399</v>
      </c>
      <c r="C556" s="8">
        <v>100.466033499216</v>
      </c>
      <c r="D556" s="1" t="s">
        <v>1108</v>
      </c>
      <c r="E556" s="9">
        <v>0</v>
      </c>
      <c r="F556" s="9">
        <v>0</v>
      </c>
      <c r="G556" s="9">
        <v>0</v>
      </c>
      <c r="H556" s="9">
        <v>1</v>
      </c>
      <c r="I556" s="9">
        <v>0</v>
      </c>
      <c r="J556" s="21">
        <v>0</v>
      </c>
      <c r="K556" s="21">
        <v>0</v>
      </c>
      <c r="L556" s="21">
        <v>1</v>
      </c>
      <c r="M556" s="21">
        <v>0</v>
      </c>
      <c r="N556" s="21">
        <v>0</v>
      </c>
      <c r="O556" s="10">
        <f t="shared" si="67"/>
        <v>4</v>
      </c>
      <c r="P556" s="11">
        <v>0</v>
      </c>
      <c r="Q556" s="11">
        <v>1</v>
      </c>
      <c r="R556" s="11">
        <v>0</v>
      </c>
      <c r="S556" s="11">
        <v>0</v>
      </c>
      <c r="T556" s="22">
        <v>2275</v>
      </c>
      <c r="U556" s="22">
        <v>991</v>
      </c>
      <c r="V556" s="22">
        <v>101665</v>
      </c>
      <c r="W556" s="12">
        <f t="shared" si="63"/>
        <v>2.2956609485368316</v>
      </c>
      <c r="X556" s="22">
        <v>3.5</v>
      </c>
      <c r="Y556" s="22">
        <f t="shared" si="68"/>
        <v>3500</v>
      </c>
      <c r="Z556" s="12">
        <f t="shared" si="69"/>
        <v>1.5384615384615385</v>
      </c>
    </row>
    <row r="557" spans="1:26" ht="17.100000000000001">
      <c r="A557" s="8" t="s">
        <v>1109</v>
      </c>
      <c r="B557" s="8">
        <v>14.6760739849902</v>
      </c>
      <c r="C557" s="8">
        <v>100.348238089823</v>
      </c>
      <c r="D557" s="1" t="s">
        <v>1110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21">
        <v>0</v>
      </c>
      <c r="K557" s="21">
        <v>0</v>
      </c>
      <c r="L557" s="21">
        <v>1</v>
      </c>
      <c r="M557" s="21">
        <v>0</v>
      </c>
      <c r="N557" s="21">
        <v>0</v>
      </c>
      <c r="O557" s="10">
        <f t="shared" si="67"/>
        <v>4</v>
      </c>
      <c r="P557" s="11">
        <v>0</v>
      </c>
      <c r="Q557" s="11">
        <v>1</v>
      </c>
      <c r="R557" s="11">
        <v>0</v>
      </c>
      <c r="S557" s="11">
        <v>0</v>
      </c>
      <c r="T557" s="22">
        <v>2661</v>
      </c>
      <c r="U557" s="22">
        <v>893</v>
      </c>
      <c r="V557" s="22" t="s">
        <v>28</v>
      </c>
      <c r="W557" s="12">
        <f t="shared" si="63"/>
        <v>2.9798432250839864</v>
      </c>
      <c r="X557" s="22" t="s">
        <v>28</v>
      </c>
      <c r="Y557" s="22" t="s">
        <v>28</v>
      </c>
      <c r="Z557" s="12" t="s">
        <v>28</v>
      </c>
    </row>
    <row r="558" spans="1:26">
      <c r="A558" s="1" t="s">
        <v>1111</v>
      </c>
      <c r="B558" s="1">
        <v>14.360465153936101</v>
      </c>
      <c r="C558" s="1">
        <v>99.885157704813096</v>
      </c>
      <c r="D558" s="1" t="s">
        <v>1112</v>
      </c>
      <c r="E558" s="9">
        <v>0</v>
      </c>
      <c r="F558" s="9">
        <v>0</v>
      </c>
      <c r="G558" s="9">
        <v>0</v>
      </c>
      <c r="H558" s="9">
        <v>1</v>
      </c>
      <c r="I558" s="9">
        <v>0</v>
      </c>
      <c r="J558" s="21">
        <v>0</v>
      </c>
      <c r="K558" s="21">
        <v>0</v>
      </c>
      <c r="L558" s="21">
        <v>1</v>
      </c>
      <c r="M558" s="21">
        <v>0</v>
      </c>
      <c r="N558" s="21">
        <v>0</v>
      </c>
      <c r="O558" s="10">
        <f t="shared" si="67"/>
        <v>4</v>
      </c>
      <c r="P558" s="11">
        <v>0</v>
      </c>
      <c r="Q558" s="11">
        <v>1</v>
      </c>
      <c r="R558" s="11">
        <v>0</v>
      </c>
      <c r="S558" s="11">
        <v>0</v>
      </c>
      <c r="T558" s="12">
        <v>15851</v>
      </c>
      <c r="U558" s="12">
        <v>5659</v>
      </c>
      <c r="V558" s="12" t="s">
        <v>28</v>
      </c>
      <c r="W558" s="12">
        <f t="shared" si="63"/>
        <v>2.8010249160629086</v>
      </c>
      <c r="X558" s="12">
        <v>16</v>
      </c>
      <c r="Y558" s="22">
        <f t="shared" ref="Y558:Y573" si="70">1000*X558</f>
        <v>16000</v>
      </c>
      <c r="Z558" s="12">
        <f t="shared" ref="Z558:Z573" si="71">Y558/T558</f>
        <v>1.0094000378525014</v>
      </c>
    </row>
    <row r="559" spans="1:26" ht="17.100000000000001">
      <c r="A559" s="8" t="s">
        <v>1113</v>
      </c>
      <c r="B559" s="8">
        <v>14.8111904675368</v>
      </c>
      <c r="C559" s="8">
        <v>100.51172942813101</v>
      </c>
      <c r="D559" s="1" t="s">
        <v>1114</v>
      </c>
      <c r="E559" s="9">
        <v>0</v>
      </c>
      <c r="F559" s="9">
        <v>0</v>
      </c>
      <c r="G559" s="9">
        <v>0</v>
      </c>
      <c r="H559" s="9">
        <v>1</v>
      </c>
      <c r="I559" s="9">
        <v>0</v>
      </c>
      <c r="J559" s="21">
        <v>0</v>
      </c>
      <c r="K559" s="21">
        <v>0</v>
      </c>
      <c r="L559" s="21">
        <v>1</v>
      </c>
      <c r="M559" s="21">
        <v>0</v>
      </c>
      <c r="N559" s="21">
        <v>0</v>
      </c>
      <c r="O559" s="10">
        <f t="shared" si="67"/>
        <v>4</v>
      </c>
      <c r="P559" s="11">
        <v>1</v>
      </c>
      <c r="Q559" s="11">
        <v>1</v>
      </c>
      <c r="R559" s="11">
        <v>0</v>
      </c>
      <c r="S559" s="11">
        <v>0</v>
      </c>
      <c r="T559" s="22">
        <v>2206</v>
      </c>
      <c r="U559" s="22">
        <v>904</v>
      </c>
      <c r="V559" s="22" t="s">
        <v>28</v>
      </c>
      <c r="W559" s="12">
        <f t="shared" si="63"/>
        <v>2.4402654867256639</v>
      </c>
      <c r="X559" s="22">
        <v>1.7</v>
      </c>
      <c r="Y559" s="22">
        <f t="shared" si="70"/>
        <v>1700</v>
      </c>
      <c r="Z559" s="12">
        <f t="shared" si="71"/>
        <v>0.7706255666364461</v>
      </c>
    </row>
    <row r="560" spans="1:26">
      <c r="A560" s="1" t="s">
        <v>1115</v>
      </c>
      <c r="B560" s="1">
        <v>15.2524813689956</v>
      </c>
      <c r="C560" s="1">
        <v>100.09633365915199</v>
      </c>
      <c r="D560" s="1" t="s">
        <v>1116</v>
      </c>
      <c r="E560" s="9">
        <v>0</v>
      </c>
      <c r="F560" s="9">
        <v>0</v>
      </c>
      <c r="G560" s="9">
        <v>0</v>
      </c>
      <c r="H560" s="9">
        <v>1</v>
      </c>
      <c r="I560" s="9">
        <v>0</v>
      </c>
      <c r="J560" s="21">
        <v>0</v>
      </c>
      <c r="K560" s="21">
        <v>0</v>
      </c>
      <c r="L560" s="21">
        <v>1</v>
      </c>
      <c r="M560" s="21">
        <v>0</v>
      </c>
      <c r="N560" s="21">
        <v>0</v>
      </c>
      <c r="O560" s="10">
        <f t="shared" si="67"/>
        <v>4</v>
      </c>
      <c r="P560" s="11">
        <v>0</v>
      </c>
      <c r="Q560" s="11">
        <v>1</v>
      </c>
      <c r="R560" s="11">
        <v>0</v>
      </c>
      <c r="S560" s="11">
        <v>0</v>
      </c>
      <c r="T560" s="12">
        <v>7545</v>
      </c>
      <c r="U560" s="12">
        <v>2707</v>
      </c>
      <c r="V560" s="12">
        <v>60000</v>
      </c>
      <c r="W560" s="12">
        <f t="shared" si="63"/>
        <v>2.7872183228666421</v>
      </c>
      <c r="X560" s="12">
        <v>2</v>
      </c>
      <c r="Y560" s="22">
        <f t="shared" si="70"/>
        <v>2000</v>
      </c>
      <c r="Z560" s="12">
        <f t="shared" si="71"/>
        <v>0.26507620941020543</v>
      </c>
    </row>
    <row r="561" spans="1:26">
      <c r="A561" s="1" t="s">
        <v>1117</v>
      </c>
      <c r="B561" s="1">
        <v>14.8140584269778</v>
      </c>
      <c r="C561" s="1">
        <v>100.116313858783</v>
      </c>
      <c r="D561" s="1" t="s">
        <v>1118</v>
      </c>
      <c r="E561" s="9">
        <v>0</v>
      </c>
      <c r="F561" s="9">
        <v>0</v>
      </c>
      <c r="G561" s="9">
        <v>0</v>
      </c>
      <c r="H561" s="9">
        <v>1</v>
      </c>
      <c r="I561" s="9">
        <v>0</v>
      </c>
      <c r="J561" s="21">
        <v>0</v>
      </c>
      <c r="K561" s="21">
        <v>0</v>
      </c>
      <c r="L561" s="21">
        <v>1</v>
      </c>
      <c r="M561" s="21">
        <v>0</v>
      </c>
      <c r="N561" s="21">
        <v>0</v>
      </c>
      <c r="O561" s="10">
        <f t="shared" si="67"/>
        <v>4</v>
      </c>
      <c r="P561" s="11">
        <v>1</v>
      </c>
      <c r="Q561" s="11">
        <v>1</v>
      </c>
      <c r="R561" s="11">
        <v>0</v>
      </c>
      <c r="S561" s="11">
        <v>0</v>
      </c>
      <c r="T561" s="12">
        <v>4351</v>
      </c>
      <c r="U561" s="12">
        <v>1627</v>
      </c>
      <c r="V561" s="12" t="s">
        <v>28</v>
      </c>
      <c r="W561" s="12">
        <f t="shared" si="63"/>
        <v>2.6742470805162877</v>
      </c>
      <c r="X561" s="12">
        <v>1.7</v>
      </c>
      <c r="Y561" s="22">
        <f t="shared" si="70"/>
        <v>1700</v>
      </c>
      <c r="Z561" s="12">
        <f t="shared" si="71"/>
        <v>0.39071477821190531</v>
      </c>
    </row>
    <row r="562" spans="1:26" ht="17.100000000000001">
      <c r="A562" s="8" t="s">
        <v>1119</v>
      </c>
      <c r="B562" s="8">
        <v>15.1150758767906</v>
      </c>
      <c r="C562" s="8">
        <v>100.07039898515799</v>
      </c>
      <c r="D562" s="1" t="s">
        <v>1120</v>
      </c>
      <c r="E562" s="9">
        <v>0</v>
      </c>
      <c r="F562" s="9">
        <v>0</v>
      </c>
      <c r="G562" s="9">
        <v>0</v>
      </c>
      <c r="H562" s="9">
        <v>1</v>
      </c>
      <c r="I562" s="9">
        <v>0</v>
      </c>
      <c r="J562" s="21">
        <v>0</v>
      </c>
      <c r="K562" s="21">
        <v>0</v>
      </c>
      <c r="L562" s="21">
        <v>1</v>
      </c>
      <c r="M562" s="21">
        <v>0</v>
      </c>
      <c r="N562" s="21">
        <v>0</v>
      </c>
      <c r="O562" s="10">
        <f t="shared" si="67"/>
        <v>4</v>
      </c>
      <c r="P562" s="11">
        <v>1</v>
      </c>
      <c r="Q562" s="11">
        <v>0</v>
      </c>
      <c r="R562" s="11">
        <v>0</v>
      </c>
      <c r="S562" s="11">
        <v>0</v>
      </c>
      <c r="T562" s="22">
        <v>7583</v>
      </c>
      <c r="U562" s="22">
        <v>2567</v>
      </c>
      <c r="V562" s="22">
        <v>81908.87</v>
      </c>
      <c r="W562" s="12">
        <f t="shared" si="63"/>
        <v>2.9540319439033893</v>
      </c>
      <c r="X562" s="22">
        <v>1.417</v>
      </c>
      <c r="Y562" s="22">
        <f t="shared" si="70"/>
        <v>1417</v>
      </c>
      <c r="Z562" s="12">
        <f t="shared" si="71"/>
        <v>0.18686535671897667</v>
      </c>
    </row>
    <row r="563" spans="1:26">
      <c r="A563" s="1" t="s">
        <v>1121</v>
      </c>
      <c r="B563" s="1">
        <v>14.756539460044101</v>
      </c>
      <c r="C563" s="1">
        <v>100.755795918918</v>
      </c>
      <c r="D563" s="1" t="s">
        <v>1122</v>
      </c>
      <c r="E563" s="9">
        <v>0</v>
      </c>
      <c r="F563" s="9">
        <v>0</v>
      </c>
      <c r="G563" s="9">
        <v>0</v>
      </c>
      <c r="H563" s="9">
        <v>1</v>
      </c>
      <c r="I563" s="9">
        <v>0</v>
      </c>
      <c r="J563" s="21">
        <v>0</v>
      </c>
      <c r="K563" s="21">
        <v>0</v>
      </c>
      <c r="L563" s="21">
        <v>1</v>
      </c>
      <c r="M563" s="21">
        <v>0</v>
      </c>
      <c r="N563" s="21">
        <v>0</v>
      </c>
      <c r="O563" s="10">
        <f t="shared" si="67"/>
        <v>4</v>
      </c>
      <c r="P563" s="11">
        <v>1</v>
      </c>
      <c r="Q563" s="11">
        <v>1</v>
      </c>
      <c r="R563" s="11">
        <v>0</v>
      </c>
      <c r="S563" s="11">
        <v>0</v>
      </c>
      <c r="T563" s="12">
        <v>4331</v>
      </c>
      <c r="U563" s="12">
        <v>1742</v>
      </c>
      <c r="V563" s="12" t="s">
        <v>28</v>
      </c>
      <c r="W563" s="12">
        <f t="shared" si="63"/>
        <v>2.486222732491389</v>
      </c>
      <c r="X563" s="12">
        <v>4</v>
      </c>
      <c r="Y563" s="22">
        <f t="shared" si="70"/>
        <v>4000</v>
      </c>
      <c r="Z563" s="12">
        <f t="shared" si="71"/>
        <v>0.92357423227891944</v>
      </c>
    </row>
    <row r="564" spans="1:26" ht="17.100000000000001">
      <c r="A564" s="8" t="s">
        <v>1123</v>
      </c>
      <c r="B564" s="8">
        <v>14.0656254054015</v>
      </c>
      <c r="C564" s="8">
        <v>100.522695988584</v>
      </c>
      <c r="D564" s="1" t="s">
        <v>1124</v>
      </c>
      <c r="E564" s="9">
        <v>0</v>
      </c>
      <c r="F564" s="9">
        <v>0</v>
      </c>
      <c r="G564" s="9">
        <v>0</v>
      </c>
      <c r="H564" s="9">
        <v>1</v>
      </c>
      <c r="I564" s="9">
        <v>0</v>
      </c>
      <c r="J564" s="21">
        <v>0</v>
      </c>
      <c r="K564" s="21">
        <v>0</v>
      </c>
      <c r="L564" s="21">
        <v>1</v>
      </c>
      <c r="M564" s="21">
        <v>0</v>
      </c>
      <c r="N564" s="21">
        <v>0</v>
      </c>
      <c r="O564" s="10">
        <f t="shared" si="67"/>
        <v>4</v>
      </c>
      <c r="P564" s="11">
        <v>1</v>
      </c>
      <c r="Q564" s="11">
        <v>1</v>
      </c>
      <c r="R564" s="11">
        <v>0</v>
      </c>
      <c r="S564" s="11">
        <v>0</v>
      </c>
      <c r="T564" s="22">
        <v>10978</v>
      </c>
      <c r="U564" s="22">
        <v>4507</v>
      </c>
      <c r="V564" s="22">
        <v>263775</v>
      </c>
      <c r="W564" s="12">
        <f t="shared" si="63"/>
        <v>2.4357665853117374</v>
      </c>
      <c r="X564" s="22">
        <v>17</v>
      </c>
      <c r="Y564" s="22">
        <f t="shared" si="70"/>
        <v>17000</v>
      </c>
      <c r="Z564" s="12">
        <f t="shared" si="71"/>
        <v>1.5485516487520496</v>
      </c>
    </row>
    <row r="565" spans="1:26" ht="17.100000000000001">
      <c r="A565" s="8" t="s">
        <v>1125</v>
      </c>
      <c r="B565" s="8">
        <v>13.5810788351056</v>
      </c>
      <c r="C565" s="8">
        <v>100.795677063417</v>
      </c>
      <c r="D565" s="1" t="s">
        <v>1126</v>
      </c>
      <c r="E565" s="9">
        <v>0</v>
      </c>
      <c r="F565" s="9">
        <v>0</v>
      </c>
      <c r="G565" s="9">
        <v>0</v>
      </c>
      <c r="H565" s="9">
        <v>1</v>
      </c>
      <c r="I565" s="9">
        <v>0</v>
      </c>
      <c r="J565" s="21">
        <v>0</v>
      </c>
      <c r="K565" s="21">
        <v>0</v>
      </c>
      <c r="L565" s="21">
        <v>1</v>
      </c>
      <c r="M565" s="21">
        <v>0</v>
      </c>
      <c r="N565" s="21">
        <v>0</v>
      </c>
      <c r="O565" s="10">
        <f t="shared" si="67"/>
        <v>4</v>
      </c>
      <c r="P565" s="11">
        <v>0</v>
      </c>
      <c r="Q565" s="11">
        <v>0</v>
      </c>
      <c r="R565" s="11">
        <v>0</v>
      </c>
      <c r="S565" s="11">
        <v>1</v>
      </c>
      <c r="T565" s="22">
        <v>21661</v>
      </c>
      <c r="U565" s="22">
        <v>17117</v>
      </c>
      <c r="V565" s="22" t="s">
        <v>28</v>
      </c>
      <c r="W565" s="12">
        <f t="shared" si="63"/>
        <v>1.2654670795115968</v>
      </c>
      <c r="X565" s="22">
        <v>68.37</v>
      </c>
      <c r="Y565" s="22">
        <f t="shared" si="70"/>
        <v>68370</v>
      </c>
      <c r="Z565" s="12">
        <f t="shared" si="71"/>
        <v>3.1563639721157841</v>
      </c>
    </row>
    <row r="566" spans="1:26" ht="17.100000000000001">
      <c r="A566" s="8" t="s">
        <v>1127</v>
      </c>
      <c r="B566" s="8">
        <v>13.6982715289941</v>
      </c>
      <c r="C566" s="8">
        <v>99.906977244781402</v>
      </c>
      <c r="D566" s="1" t="s">
        <v>1128</v>
      </c>
      <c r="E566" s="9">
        <v>0</v>
      </c>
      <c r="F566" s="9">
        <v>0</v>
      </c>
      <c r="G566" s="9">
        <v>0</v>
      </c>
      <c r="H566" s="9">
        <v>1</v>
      </c>
      <c r="I566" s="9">
        <v>0</v>
      </c>
      <c r="J566" s="21">
        <v>0</v>
      </c>
      <c r="K566" s="21">
        <v>0</v>
      </c>
      <c r="L566" s="21">
        <v>1</v>
      </c>
      <c r="M566" s="21">
        <v>0</v>
      </c>
      <c r="N566" s="21">
        <v>0</v>
      </c>
      <c r="O566" s="10">
        <f t="shared" si="67"/>
        <v>4</v>
      </c>
      <c r="P566" s="11">
        <v>1</v>
      </c>
      <c r="Q566" s="11">
        <v>1</v>
      </c>
      <c r="R566" s="11">
        <v>0</v>
      </c>
      <c r="S566" s="11">
        <v>0</v>
      </c>
      <c r="T566" s="22">
        <v>16143</v>
      </c>
      <c r="U566" s="22">
        <v>6292</v>
      </c>
      <c r="V566" s="22" t="s">
        <v>28</v>
      </c>
      <c r="W566" s="12">
        <f t="shared" si="63"/>
        <v>2.5656389065479974</v>
      </c>
      <c r="X566" s="22">
        <v>10</v>
      </c>
      <c r="Y566" s="22">
        <f t="shared" si="70"/>
        <v>10000</v>
      </c>
      <c r="Z566" s="12">
        <f t="shared" si="71"/>
        <v>0.61946354457040198</v>
      </c>
    </row>
    <row r="567" spans="1:26" ht="17.100000000000001">
      <c r="A567" s="8" t="s">
        <v>1129</v>
      </c>
      <c r="B567" s="8">
        <v>14.5210729503029</v>
      </c>
      <c r="C567" s="8">
        <v>100.368057636559</v>
      </c>
      <c r="D567" s="1" t="s">
        <v>1130</v>
      </c>
      <c r="E567" s="9">
        <v>0</v>
      </c>
      <c r="F567" s="9">
        <v>0</v>
      </c>
      <c r="G567" s="9">
        <v>0</v>
      </c>
      <c r="H567" s="9">
        <v>1</v>
      </c>
      <c r="I567" s="9">
        <v>0</v>
      </c>
      <c r="J567" s="21">
        <v>0</v>
      </c>
      <c r="K567" s="21">
        <v>0</v>
      </c>
      <c r="L567" s="21">
        <v>1</v>
      </c>
      <c r="M567" s="21">
        <v>0</v>
      </c>
      <c r="N567" s="21">
        <v>0</v>
      </c>
      <c r="O567" s="10">
        <f t="shared" si="67"/>
        <v>4</v>
      </c>
      <c r="P567" s="11">
        <v>1</v>
      </c>
      <c r="Q567" s="11">
        <v>1</v>
      </c>
      <c r="R567" s="11">
        <v>0</v>
      </c>
      <c r="S567" s="11">
        <v>0</v>
      </c>
      <c r="T567" s="22">
        <v>6521</v>
      </c>
      <c r="U567" s="22">
        <v>2700</v>
      </c>
      <c r="V567" s="22">
        <v>100000</v>
      </c>
      <c r="W567" s="12">
        <f t="shared" si="63"/>
        <v>2.4151851851851851</v>
      </c>
      <c r="X567" s="22">
        <v>2.5</v>
      </c>
      <c r="Y567" s="22">
        <f t="shared" si="70"/>
        <v>2500</v>
      </c>
      <c r="Z567" s="12">
        <f t="shared" si="71"/>
        <v>0.38337678270203956</v>
      </c>
    </row>
    <row r="568" spans="1:26" ht="17.100000000000001">
      <c r="A568" s="8" t="s">
        <v>1131</v>
      </c>
      <c r="B568" s="8">
        <v>13.5072011383931</v>
      </c>
      <c r="C568" s="8">
        <v>99.917547573888299</v>
      </c>
      <c r="D568" s="1" t="s">
        <v>1132</v>
      </c>
      <c r="E568" s="9">
        <v>0</v>
      </c>
      <c r="F568" s="9">
        <v>0</v>
      </c>
      <c r="G568" s="9">
        <v>0</v>
      </c>
      <c r="H568" s="9">
        <v>1</v>
      </c>
      <c r="I568" s="9">
        <v>0</v>
      </c>
      <c r="J568" s="21">
        <v>0</v>
      </c>
      <c r="K568" s="21">
        <v>0</v>
      </c>
      <c r="L568" s="21">
        <v>1</v>
      </c>
      <c r="M568" s="21">
        <v>0</v>
      </c>
      <c r="N568" s="21">
        <v>0</v>
      </c>
      <c r="O568" s="10">
        <f t="shared" si="67"/>
        <v>4</v>
      </c>
      <c r="P568" s="11">
        <v>0</v>
      </c>
      <c r="Q568" s="11">
        <v>1</v>
      </c>
      <c r="R568" s="11">
        <v>0</v>
      </c>
      <c r="S568" s="11">
        <v>0</v>
      </c>
      <c r="T568" s="22">
        <v>1740</v>
      </c>
      <c r="U568" s="22">
        <v>853</v>
      </c>
      <c r="V568" s="22">
        <v>32000</v>
      </c>
      <c r="W568" s="12">
        <f t="shared" ref="W568:W601" si="72">T568/U568</f>
        <v>2.0398593200468933</v>
      </c>
      <c r="X568" s="22">
        <v>1.6</v>
      </c>
      <c r="Y568" s="22">
        <f t="shared" si="70"/>
        <v>1600</v>
      </c>
      <c r="Z568" s="12">
        <f t="shared" si="71"/>
        <v>0.91954022988505746</v>
      </c>
    </row>
    <row r="569" spans="1:26">
      <c r="A569" s="1" t="s">
        <v>1133</v>
      </c>
      <c r="B569" s="1">
        <v>14.7757402542916</v>
      </c>
      <c r="C569" s="1">
        <v>100.45061786493</v>
      </c>
      <c r="D569" s="1" t="s">
        <v>1134</v>
      </c>
      <c r="E569" s="9">
        <v>0</v>
      </c>
      <c r="F569" s="9">
        <v>0</v>
      </c>
      <c r="G569" s="9">
        <v>0</v>
      </c>
      <c r="H569" s="9">
        <v>1</v>
      </c>
      <c r="I569" s="9">
        <v>0</v>
      </c>
      <c r="J569" s="21">
        <v>0</v>
      </c>
      <c r="K569" s="21">
        <v>0</v>
      </c>
      <c r="L569" s="21">
        <v>1</v>
      </c>
      <c r="M569" s="21">
        <v>0</v>
      </c>
      <c r="N569" s="21">
        <v>0</v>
      </c>
      <c r="O569" s="10">
        <f t="shared" si="67"/>
        <v>4</v>
      </c>
      <c r="P569" s="11">
        <v>1</v>
      </c>
      <c r="Q569" s="11">
        <v>1</v>
      </c>
      <c r="R569" s="11">
        <v>0</v>
      </c>
      <c r="S569" s="11">
        <v>0</v>
      </c>
      <c r="T569" s="12">
        <v>3394</v>
      </c>
      <c r="U569" s="12">
        <v>1375</v>
      </c>
      <c r="V569" s="12" t="s">
        <v>28</v>
      </c>
      <c r="W569" s="12">
        <f t="shared" si="72"/>
        <v>2.4683636363636365</v>
      </c>
      <c r="X569" s="12">
        <v>1.74</v>
      </c>
      <c r="Y569" s="22">
        <f t="shared" si="70"/>
        <v>1740</v>
      </c>
      <c r="Z569" s="12">
        <f t="shared" si="71"/>
        <v>0.51266941661756038</v>
      </c>
    </row>
    <row r="570" spans="1:26" ht="17.100000000000001">
      <c r="A570" s="8" t="s">
        <v>1135</v>
      </c>
      <c r="B570" s="8">
        <v>13.6056520170344</v>
      </c>
      <c r="C570" s="8">
        <v>100.706528972906</v>
      </c>
      <c r="D570" s="1" t="s">
        <v>1136</v>
      </c>
      <c r="E570" s="9">
        <v>0</v>
      </c>
      <c r="F570" s="9">
        <v>0</v>
      </c>
      <c r="G570" s="9">
        <v>0</v>
      </c>
      <c r="H570" s="9">
        <v>1</v>
      </c>
      <c r="I570" s="9">
        <v>0</v>
      </c>
      <c r="J570" s="21">
        <v>0</v>
      </c>
      <c r="K570" s="21">
        <v>0</v>
      </c>
      <c r="L570" s="21">
        <v>1</v>
      </c>
      <c r="M570" s="21">
        <v>0</v>
      </c>
      <c r="N570" s="21">
        <v>0</v>
      </c>
      <c r="O570" s="10">
        <f t="shared" si="67"/>
        <v>4</v>
      </c>
      <c r="P570" s="11">
        <v>1</v>
      </c>
      <c r="Q570" s="11">
        <v>0</v>
      </c>
      <c r="R570" s="11">
        <v>0</v>
      </c>
      <c r="S570" s="11">
        <v>1</v>
      </c>
      <c r="T570" s="22">
        <v>11827</v>
      </c>
      <c r="U570" s="22">
        <v>2204</v>
      </c>
      <c r="V570" s="22" t="s">
        <v>28</v>
      </c>
      <c r="W570" s="12">
        <f t="shared" si="72"/>
        <v>5.3661524500907438</v>
      </c>
      <c r="X570" s="22">
        <v>25</v>
      </c>
      <c r="Y570" s="22">
        <f t="shared" si="70"/>
        <v>25000</v>
      </c>
      <c r="Z570" s="12">
        <f t="shared" si="71"/>
        <v>2.1138073898706349</v>
      </c>
    </row>
    <row r="571" spans="1:26" ht="17.100000000000001">
      <c r="A571" s="8" t="s">
        <v>1137</v>
      </c>
      <c r="B571" s="8">
        <v>13.4876161951128</v>
      </c>
      <c r="C571" s="8">
        <v>99.923330711864196</v>
      </c>
      <c r="D571" s="1" t="s">
        <v>1138</v>
      </c>
      <c r="E571" s="9">
        <v>0</v>
      </c>
      <c r="F571" s="9">
        <v>0</v>
      </c>
      <c r="G571" s="9">
        <v>0</v>
      </c>
      <c r="H571" s="9">
        <v>1</v>
      </c>
      <c r="I571" s="9">
        <v>0</v>
      </c>
      <c r="J571" s="21">
        <v>0</v>
      </c>
      <c r="K571" s="21">
        <v>0</v>
      </c>
      <c r="L571" s="21">
        <v>1</v>
      </c>
      <c r="M571" s="21">
        <v>0</v>
      </c>
      <c r="N571" s="21">
        <v>0</v>
      </c>
      <c r="O571" s="10">
        <f t="shared" si="67"/>
        <v>4</v>
      </c>
      <c r="P571" s="11">
        <v>0</v>
      </c>
      <c r="Q571" s="11">
        <v>1</v>
      </c>
      <c r="R571" s="11">
        <v>0</v>
      </c>
      <c r="S571" s="11">
        <v>0</v>
      </c>
      <c r="T571" s="22">
        <v>1752</v>
      </c>
      <c r="U571" s="22">
        <v>739</v>
      </c>
      <c r="V571" s="22" t="s">
        <v>28</v>
      </c>
      <c r="W571" s="12">
        <f t="shared" si="72"/>
        <v>2.3707713125845737</v>
      </c>
      <c r="X571" s="22">
        <v>1.482</v>
      </c>
      <c r="Y571" s="22">
        <f t="shared" si="70"/>
        <v>1482</v>
      </c>
      <c r="Z571" s="12">
        <f t="shared" si="71"/>
        <v>0.84589041095890416</v>
      </c>
    </row>
    <row r="572" spans="1:26" ht="17.100000000000001">
      <c r="A572" s="8" t="s">
        <v>1139</v>
      </c>
      <c r="B572" s="8">
        <v>13.5189768346064</v>
      </c>
      <c r="C572" s="8">
        <v>100.25953997746799</v>
      </c>
      <c r="D572" s="1" t="s">
        <v>1140</v>
      </c>
      <c r="E572" s="9">
        <v>0</v>
      </c>
      <c r="F572" s="9">
        <v>0</v>
      </c>
      <c r="G572" s="9">
        <v>0</v>
      </c>
      <c r="H572" s="9">
        <v>1</v>
      </c>
      <c r="I572" s="9">
        <v>0</v>
      </c>
      <c r="J572" s="21">
        <v>0</v>
      </c>
      <c r="K572" s="21">
        <v>0</v>
      </c>
      <c r="L572" s="21">
        <v>1</v>
      </c>
      <c r="M572" s="21">
        <v>0</v>
      </c>
      <c r="N572" s="21">
        <v>0</v>
      </c>
      <c r="O572" s="10">
        <f t="shared" si="67"/>
        <v>4</v>
      </c>
      <c r="P572" s="11">
        <v>1</v>
      </c>
      <c r="Q572" s="11">
        <v>0</v>
      </c>
      <c r="R572" s="11">
        <v>0</v>
      </c>
      <c r="S572" s="11">
        <v>1</v>
      </c>
      <c r="T572" s="22">
        <v>24409</v>
      </c>
      <c r="U572" s="22">
        <v>9490</v>
      </c>
      <c r="V572" s="22">
        <v>25000</v>
      </c>
      <c r="W572" s="12">
        <f t="shared" si="72"/>
        <v>2.5720758693361434</v>
      </c>
      <c r="X572" s="22">
        <v>70</v>
      </c>
      <c r="Y572" s="22">
        <f t="shared" si="70"/>
        <v>70000</v>
      </c>
      <c r="Z572" s="12">
        <f t="shared" si="71"/>
        <v>2.8677946659019216</v>
      </c>
    </row>
    <row r="573" spans="1:26" ht="17.100000000000001">
      <c r="A573" s="8" t="s">
        <v>1141</v>
      </c>
      <c r="B573" s="8">
        <v>14.0075642710695</v>
      </c>
      <c r="C573" s="8">
        <v>100.539807468851</v>
      </c>
      <c r="D573" s="1" t="s">
        <v>1142</v>
      </c>
      <c r="E573" s="9">
        <v>0</v>
      </c>
      <c r="F573" s="9">
        <v>0</v>
      </c>
      <c r="G573" s="9">
        <v>0</v>
      </c>
      <c r="H573" s="9">
        <v>1</v>
      </c>
      <c r="I573" s="9">
        <v>0</v>
      </c>
      <c r="J573" s="21">
        <v>0</v>
      </c>
      <c r="K573" s="21">
        <v>0</v>
      </c>
      <c r="L573" s="21">
        <v>1</v>
      </c>
      <c r="M573" s="21">
        <v>0</v>
      </c>
      <c r="N573" s="21">
        <v>0</v>
      </c>
      <c r="O573" s="10">
        <f t="shared" si="67"/>
        <v>4</v>
      </c>
      <c r="P573" s="11">
        <v>1</v>
      </c>
      <c r="Q573" s="11">
        <v>1</v>
      </c>
      <c r="R573" s="11">
        <v>0</v>
      </c>
      <c r="S573" s="11">
        <v>0</v>
      </c>
      <c r="T573" s="22">
        <v>2108</v>
      </c>
      <c r="U573" s="22">
        <v>770</v>
      </c>
      <c r="V573" s="22" t="s">
        <v>28</v>
      </c>
      <c r="W573" s="12">
        <f t="shared" si="72"/>
        <v>2.7376623376623375</v>
      </c>
      <c r="X573" s="22">
        <v>2.2999999999999998</v>
      </c>
      <c r="Y573" s="22">
        <f t="shared" si="70"/>
        <v>2300</v>
      </c>
      <c r="Z573" s="12">
        <f t="shared" si="71"/>
        <v>1.0910815939278937</v>
      </c>
    </row>
    <row r="574" spans="1:26" ht="17.100000000000001">
      <c r="A574" s="1" t="s">
        <v>1143</v>
      </c>
      <c r="B574" s="1">
        <v>14.956180732534699</v>
      </c>
      <c r="C574" s="1">
        <v>99.993849198137298</v>
      </c>
      <c r="D574" s="1" t="s">
        <v>1144</v>
      </c>
      <c r="E574" s="9">
        <v>0</v>
      </c>
      <c r="F574" s="9">
        <v>0</v>
      </c>
      <c r="G574" s="9">
        <v>0</v>
      </c>
      <c r="H574" s="9">
        <v>1</v>
      </c>
      <c r="I574" s="9">
        <v>0</v>
      </c>
      <c r="J574" s="21">
        <v>0</v>
      </c>
      <c r="K574" s="21">
        <v>0</v>
      </c>
      <c r="L574" s="21">
        <v>1</v>
      </c>
      <c r="M574" s="21">
        <v>0</v>
      </c>
      <c r="N574" s="21">
        <v>0</v>
      </c>
      <c r="O574" s="10">
        <f t="shared" si="67"/>
        <v>4</v>
      </c>
      <c r="P574" s="11">
        <v>0</v>
      </c>
      <c r="Q574" s="11">
        <v>1</v>
      </c>
      <c r="R574" s="11">
        <v>0</v>
      </c>
      <c r="S574" s="11">
        <v>0</v>
      </c>
      <c r="T574" s="12">
        <v>8748</v>
      </c>
      <c r="U574" s="12">
        <v>2987</v>
      </c>
      <c r="V574" s="12" t="s">
        <v>28</v>
      </c>
      <c r="W574" s="12">
        <f t="shared" si="72"/>
        <v>2.928690994308671</v>
      </c>
      <c r="X574" s="12" t="s">
        <v>28</v>
      </c>
      <c r="Y574" s="22" t="s">
        <v>28</v>
      </c>
      <c r="Z574" s="12" t="s">
        <v>28</v>
      </c>
    </row>
    <row r="575" spans="1:26" ht="17.100000000000001">
      <c r="A575" s="8" t="s">
        <v>1145</v>
      </c>
      <c r="B575" s="8">
        <v>13.586790143929401</v>
      </c>
      <c r="C575" s="8">
        <v>100.10362355081899</v>
      </c>
      <c r="D575" s="1" t="s">
        <v>1146</v>
      </c>
      <c r="E575" s="9">
        <v>0</v>
      </c>
      <c r="F575" s="9">
        <v>0</v>
      </c>
      <c r="G575" s="9">
        <v>0</v>
      </c>
      <c r="H575" s="9">
        <v>1</v>
      </c>
      <c r="I575" s="9">
        <v>0</v>
      </c>
      <c r="J575" s="21">
        <v>0</v>
      </c>
      <c r="K575" s="21">
        <v>0</v>
      </c>
      <c r="L575" s="21">
        <v>1</v>
      </c>
      <c r="M575" s="21">
        <v>0</v>
      </c>
      <c r="N575" s="21">
        <v>0</v>
      </c>
      <c r="O575" s="10">
        <f t="shared" si="67"/>
        <v>4</v>
      </c>
      <c r="P575" s="11">
        <v>1</v>
      </c>
      <c r="Q575" s="11">
        <v>1</v>
      </c>
      <c r="R575" s="11">
        <v>0</v>
      </c>
      <c r="S575" s="11">
        <v>0</v>
      </c>
      <c r="T575" s="22">
        <v>3261</v>
      </c>
      <c r="U575" s="22">
        <v>1050</v>
      </c>
      <c r="V575" s="22">
        <v>300</v>
      </c>
      <c r="W575" s="12">
        <f t="shared" si="72"/>
        <v>3.1057142857142859</v>
      </c>
      <c r="X575" s="22" t="s">
        <v>28</v>
      </c>
      <c r="Y575" s="22" t="s">
        <v>28</v>
      </c>
      <c r="Z575" s="12" t="s">
        <v>28</v>
      </c>
    </row>
    <row r="576" spans="1:26">
      <c r="A576" s="1" t="s">
        <v>1147</v>
      </c>
      <c r="B576" s="1">
        <v>13.599150827055499</v>
      </c>
      <c r="C576" s="1">
        <v>101.07841592985299</v>
      </c>
      <c r="D576" s="1" t="s">
        <v>660</v>
      </c>
      <c r="E576" s="9">
        <v>0</v>
      </c>
      <c r="F576" s="9">
        <v>0</v>
      </c>
      <c r="G576" s="9">
        <v>0</v>
      </c>
      <c r="H576" s="9">
        <v>1</v>
      </c>
      <c r="I576" s="9">
        <v>0</v>
      </c>
      <c r="J576" s="21">
        <v>0</v>
      </c>
      <c r="K576" s="21">
        <v>0</v>
      </c>
      <c r="L576" s="21">
        <v>1</v>
      </c>
      <c r="M576" s="21">
        <v>0</v>
      </c>
      <c r="N576" s="21">
        <v>0</v>
      </c>
      <c r="O576" s="10">
        <f t="shared" si="67"/>
        <v>4</v>
      </c>
      <c r="P576" s="11">
        <v>1</v>
      </c>
      <c r="Q576" s="11">
        <v>1</v>
      </c>
      <c r="R576" s="11">
        <v>0</v>
      </c>
      <c r="S576" s="11">
        <v>0</v>
      </c>
      <c r="T576" s="12">
        <v>8706</v>
      </c>
      <c r="U576" s="12">
        <v>2710</v>
      </c>
      <c r="V576" s="12" t="s">
        <v>28</v>
      </c>
      <c r="W576" s="12">
        <f t="shared" si="72"/>
        <v>3.2125461254612544</v>
      </c>
      <c r="X576" s="12">
        <v>3</v>
      </c>
      <c r="Y576" s="22">
        <f t="shared" ref="Y576:Y590" si="73">1000*X576</f>
        <v>3000</v>
      </c>
      <c r="Z576" s="12">
        <f t="shared" ref="Z576:Z590" si="74">Y576/T576</f>
        <v>0.34458993797381116</v>
      </c>
    </row>
    <row r="577" spans="1:26" ht="17.100000000000001">
      <c r="A577" s="8" t="s">
        <v>1148</v>
      </c>
      <c r="B577" s="8">
        <v>13.962884952602099</v>
      </c>
      <c r="C577" s="8">
        <v>100.542137984915</v>
      </c>
      <c r="D577" s="1" t="s">
        <v>1149</v>
      </c>
      <c r="E577" s="9">
        <v>0</v>
      </c>
      <c r="F577" s="9">
        <v>0</v>
      </c>
      <c r="G577" s="9">
        <v>0</v>
      </c>
      <c r="H577" s="9">
        <v>1</v>
      </c>
      <c r="I577" s="9">
        <v>0</v>
      </c>
      <c r="J577" s="21">
        <v>0</v>
      </c>
      <c r="K577" s="21">
        <v>0</v>
      </c>
      <c r="L577" s="21">
        <v>1</v>
      </c>
      <c r="M577" s="21">
        <v>0</v>
      </c>
      <c r="N577" s="21">
        <v>0</v>
      </c>
      <c r="O577" s="10">
        <f t="shared" si="67"/>
        <v>4</v>
      </c>
      <c r="P577" s="11">
        <v>1</v>
      </c>
      <c r="Q577" s="11">
        <v>0</v>
      </c>
      <c r="R577" s="11">
        <v>0</v>
      </c>
      <c r="S577" s="11">
        <v>0</v>
      </c>
      <c r="T577" s="22">
        <v>14602</v>
      </c>
      <c r="U577" s="22">
        <v>7993</v>
      </c>
      <c r="V577" s="22" t="s">
        <v>28</v>
      </c>
      <c r="W577" s="12">
        <f t="shared" si="72"/>
        <v>1.826848492430877</v>
      </c>
      <c r="X577" s="22">
        <v>48</v>
      </c>
      <c r="Y577" s="22">
        <f t="shared" si="73"/>
        <v>48000</v>
      </c>
      <c r="Z577" s="12">
        <f t="shared" si="74"/>
        <v>3.2872209286399126</v>
      </c>
    </row>
    <row r="578" spans="1:26" ht="17.100000000000001">
      <c r="A578" s="8" t="s">
        <v>1150</v>
      </c>
      <c r="B578" s="8">
        <v>14.004328862548</v>
      </c>
      <c r="C578" s="8">
        <v>100.54237288909501</v>
      </c>
      <c r="D578" s="1" t="s">
        <v>1151</v>
      </c>
      <c r="E578" s="9">
        <v>0</v>
      </c>
      <c r="F578" s="9">
        <v>0</v>
      </c>
      <c r="G578" s="9">
        <v>0</v>
      </c>
      <c r="H578" s="9">
        <v>1</v>
      </c>
      <c r="I578" s="9">
        <v>0</v>
      </c>
      <c r="J578" s="21">
        <v>0</v>
      </c>
      <c r="K578" s="21">
        <v>0</v>
      </c>
      <c r="L578" s="21">
        <v>1</v>
      </c>
      <c r="M578" s="21">
        <v>0</v>
      </c>
      <c r="N578" s="21">
        <v>0</v>
      </c>
      <c r="O578" s="10">
        <f t="shared" ref="O578:O641" si="75">IF(N578=1,1,IF(J578=1,2,IF(K578=1,3,IF(L578=1,4,IF(M578=1,5,"NaN")))))</f>
        <v>4</v>
      </c>
      <c r="P578" s="11">
        <v>1</v>
      </c>
      <c r="Q578" s="11">
        <v>0</v>
      </c>
      <c r="R578" s="11">
        <v>0</v>
      </c>
      <c r="S578" s="11">
        <v>0</v>
      </c>
      <c r="T578" s="22">
        <v>12410</v>
      </c>
      <c r="U578" s="22">
        <v>6362</v>
      </c>
      <c r="V578" s="22" t="s">
        <v>28</v>
      </c>
      <c r="W578" s="12">
        <f t="shared" si="72"/>
        <v>1.9506444514303678</v>
      </c>
      <c r="X578" s="22">
        <v>30</v>
      </c>
      <c r="Y578" s="22">
        <f t="shared" si="73"/>
        <v>30000</v>
      </c>
      <c r="Z578" s="12">
        <f t="shared" si="74"/>
        <v>2.4174053182917001</v>
      </c>
    </row>
    <row r="579" spans="1:26">
      <c r="A579" s="1" t="s">
        <v>1152</v>
      </c>
      <c r="B579" s="1">
        <v>14.568117451088</v>
      </c>
      <c r="C579" s="1">
        <v>100.821489364931</v>
      </c>
      <c r="D579" s="1" t="s">
        <v>1153</v>
      </c>
      <c r="E579" s="9">
        <v>0</v>
      </c>
      <c r="F579" s="9">
        <v>0</v>
      </c>
      <c r="G579" s="9">
        <v>0</v>
      </c>
      <c r="H579" s="9">
        <v>1</v>
      </c>
      <c r="I579" s="9">
        <v>0</v>
      </c>
      <c r="J579" s="21">
        <v>0</v>
      </c>
      <c r="K579" s="21">
        <v>0</v>
      </c>
      <c r="L579" s="21">
        <v>1</v>
      </c>
      <c r="M579" s="21">
        <v>0</v>
      </c>
      <c r="N579" s="21">
        <v>0</v>
      </c>
      <c r="O579" s="10">
        <f t="shared" si="75"/>
        <v>4</v>
      </c>
      <c r="P579" s="11">
        <v>1</v>
      </c>
      <c r="Q579" s="11">
        <v>1</v>
      </c>
      <c r="R579" s="11">
        <v>0</v>
      </c>
      <c r="S579" s="11">
        <v>0</v>
      </c>
      <c r="T579" s="12">
        <v>1018</v>
      </c>
      <c r="U579" s="12">
        <v>415</v>
      </c>
      <c r="V579" s="12">
        <v>100000</v>
      </c>
      <c r="W579" s="12">
        <f t="shared" si="72"/>
        <v>2.4530120481927713</v>
      </c>
      <c r="X579" s="12">
        <v>0.12</v>
      </c>
      <c r="Y579" s="22">
        <f t="shared" si="73"/>
        <v>120</v>
      </c>
      <c r="Z579" s="12">
        <f t="shared" si="74"/>
        <v>0.11787819253438114</v>
      </c>
    </row>
    <row r="580" spans="1:26" ht="17.100000000000001">
      <c r="A580" s="8" t="s">
        <v>1154</v>
      </c>
      <c r="B580" s="8">
        <v>13.672290224099299</v>
      </c>
      <c r="C580" s="8">
        <v>99.875485332300599</v>
      </c>
      <c r="D580" s="1" t="s">
        <v>1155</v>
      </c>
      <c r="E580" s="9">
        <v>0</v>
      </c>
      <c r="F580" s="9">
        <v>0</v>
      </c>
      <c r="G580" s="9">
        <v>0</v>
      </c>
      <c r="H580" s="9">
        <v>1</v>
      </c>
      <c r="I580" s="9">
        <v>0</v>
      </c>
      <c r="J580" s="21">
        <v>0</v>
      </c>
      <c r="K580" s="21">
        <v>0</v>
      </c>
      <c r="L580" s="21">
        <v>1</v>
      </c>
      <c r="M580" s="21">
        <v>0</v>
      </c>
      <c r="N580" s="21">
        <v>0</v>
      </c>
      <c r="O580" s="10">
        <f t="shared" si="75"/>
        <v>4</v>
      </c>
      <c r="P580" s="11">
        <v>0</v>
      </c>
      <c r="Q580" s="11">
        <v>1</v>
      </c>
      <c r="R580" s="11">
        <v>0</v>
      </c>
      <c r="S580" s="11">
        <v>0</v>
      </c>
      <c r="T580" s="22">
        <v>12106</v>
      </c>
      <c r="U580" s="22">
        <v>4503</v>
      </c>
      <c r="V580" s="22" t="s">
        <v>28</v>
      </c>
      <c r="W580" s="12">
        <f t="shared" si="72"/>
        <v>2.68842993559849</v>
      </c>
      <c r="X580" s="22">
        <v>8</v>
      </c>
      <c r="Y580" s="22">
        <f t="shared" si="73"/>
        <v>8000</v>
      </c>
      <c r="Z580" s="12">
        <f t="shared" si="74"/>
        <v>0.66082934082273248</v>
      </c>
    </row>
    <row r="581" spans="1:26" ht="17.100000000000001">
      <c r="A581" s="8" t="s">
        <v>1156</v>
      </c>
      <c r="B581" s="8">
        <v>14.662387514105101</v>
      </c>
      <c r="C581" s="8">
        <v>100.20737206654999</v>
      </c>
      <c r="D581" s="1" t="s">
        <v>1157</v>
      </c>
      <c r="E581" s="9">
        <v>0</v>
      </c>
      <c r="F581" s="9">
        <v>0</v>
      </c>
      <c r="G581" s="9">
        <v>0</v>
      </c>
      <c r="H581" s="9">
        <v>1</v>
      </c>
      <c r="I581" s="9">
        <v>0</v>
      </c>
      <c r="J581" s="21">
        <v>0</v>
      </c>
      <c r="K581" s="21">
        <v>0</v>
      </c>
      <c r="L581" s="21">
        <v>1</v>
      </c>
      <c r="M581" s="21">
        <v>0</v>
      </c>
      <c r="N581" s="21">
        <v>0</v>
      </c>
      <c r="O581" s="10">
        <f t="shared" si="75"/>
        <v>4</v>
      </c>
      <c r="P581" s="11">
        <v>0</v>
      </c>
      <c r="Q581" s="11">
        <v>1</v>
      </c>
      <c r="R581" s="11">
        <v>0</v>
      </c>
      <c r="S581" s="11">
        <v>0</v>
      </c>
      <c r="T581" s="22">
        <v>8325</v>
      </c>
      <c r="U581" s="22">
        <v>2870</v>
      </c>
      <c r="V581" s="22" t="s">
        <v>28</v>
      </c>
      <c r="W581" s="12">
        <f t="shared" si="72"/>
        <v>2.9006968641114983</v>
      </c>
      <c r="X581" s="22">
        <v>5.4</v>
      </c>
      <c r="Y581" s="22">
        <f t="shared" si="73"/>
        <v>5400</v>
      </c>
      <c r="Z581" s="12">
        <f t="shared" si="74"/>
        <v>0.64864864864864868</v>
      </c>
    </row>
    <row r="582" spans="1:26" ht="17.100000000000001">
      <c r="A582" s="8" t="s">
        <v>1158</v>
      </c>
      <c r="B582" s="8">
        <v>14.131547791687</v>
      </c>
      <c r="C582" s="8">
        <v>99.702891059804003</v>
      </c>
      <c r="D582" s="1" t="s">
        <v>1159</v>
      </c>
      <c r="E582" s="9">
        <v>0</v>
      </c>
      <c r="F582" s="9">
        <v>0</v>
      </c>
      <c r="G582" s="9">
        <v>0</v>
      </c>
      <c r="H582" s="9">
        <v>1</v>
      </c>
      <c r="I582" s="9">
        <v>0</v>
      </c>
      <c r="J582" s="21">
        <v>0</v>
      </c>
      <c r="K582" s="21">
        <v>0</v>
      </c>
      <c r="L582" s="21">
        <v>1</v>
      </c>
      <c r="M582" s="21">
        <v>0</v>
      </c>
      <c r="N582" s="21">
        <v>0</v>
      </c>
      <c r="O582" s="10">
        <f t="shared" si="75"/>
        <v>4</v>
      </c>
      <c r="P582" s="11">
        <v>0</v>
      </c>
      <c r="Q582" s="11">
        <v>1</v>
      </c>
      <c r="R582" s="11">
        <v>0</v>
      </c>
      <c r="S582" s="11">
        <v>0</v>
      </c>
      <c r="T582" s="22">
        <v>5231</v>
      </c>
      <c r="U582" s="22">
        <v>2177</v>
      </c>
      <c r="V582" s="22" t="s">
        <v>28</v>
      </c>
      <c r="W582" s="12">
        <f t="shared" si="72"/>
        <v>2.4028479559026183</v>
      </c>
      <c r="X582" s="22">
        <v>4</v>
      </c>
      <c r="Y582" s="22">
        <f t="shared" si="73"/>
        <v>4000</v>
      </c>
      <c r="Z582" s="12">
        <f t="shared" si="74"/>
        <v>0.7646721468170522</v>
      </c>
    </row>
    <row r="583" spans="1:26">
      <c r="A583" s="1" t="s">
        <v>1160</v>
      </c>
      <c r="B583" s="1">
        <v>14.6563181631857</v>
      </c>
      <c r="C583" s="1">
        <v>101.199071261605</v>
      </c>
      <c r="D583" s="1" t="s">
        <v>1161</v>
      </c>
      <c r="E583" s="9">
        <v>0</v>
      </c>
      <c r="F583" s="9">
        <v>0</v>
      </c>
      <c r="G583" s="9">
        <v>0</v>
      </c>
      <c r="H583" s="9">
        <v>1</v>
      </c>
      <c r="I583" s="9">
        <v>0</v>
      </c>
      <c r="J583" s="21">
        <v>0</v>
      </c>
      <c r="K583" s="21">
        <v>0</v>
      </c>
      <c r="L583" s="21">
        <v>1</v>
      </c>
      <c r="M583" s="21">
        <v>0</v>
      </c>
      <c r="N583" s="21">
        <v>0</v>
      </c>
      <c r="O583" s="10">
        <f t="shared" si="75"/>
        <v>4</v>
      </c>
      <c r="P583" s="11">
        <v>1</v>
      </c>
      <c r="Q583" s="11">
        <v>0</v>
      </c>
      <c r="R583" s="11">
        <v>0</v>
      </c>
      <c r="S583" s="11">
        <v>0</v>
      </c>
      <c r="T583" s="12">
        <v>6854</v>
      </c>
      <c r="U583" s="12">
        <v>3762</v>
      </c>
      <c r="V583" s="12" t="s">
        <v>28</v>
      </c>
      <c r="W583" s="12">
        <f t="shared" si="72"/>
        <v>1.8219032429558746</v>
      </c>
      <c r="X583" s="12">
        <v>7</v>
      </c>
      <c r="Y583" s="22">
        <f t="shared" si="73"/>
        <v>7000</v>
      </c>
      <c r="Z583" s="12">
        <f t="shared" si="74"/>
        <v>1.0213014298220018</v>
      </c>
    </row>
    <row r="584" spans="1:26">
      <c r="A584" s="1" t="s">
        <v>1162</v>
      </c>
      <c r="B584" s="1">
        <v>14.3738944967492</v>
      </c>
      <c r="C584" s="1">
        <v>100.485827528569</v>
      </c>
      <c r="D584" s="1" t="s">
        <v>1163</v>
      </c>
      <c r="E584" s="9">
        <v>0</v>
      </c>
      <c r="F584" s="9">
        <v>0</v>
      </c>
      <c r="G584" s="9">
        <v>0</v>
      </c>
      <c r="H584" s="9">
        <v>1</v>
      </c>
      <c r="I584" s="9">
        <v>0</v>
      </c>
      <c r="J584" s="21">
        <v>0</v>
      </c>
      <c r="K584" s="21">
        <v>0</v>
      </c>
      <c r="L584" s="21">
        <v>1</v>
      </c>
      <c r="M584" s="21">
        <v>0</v>
      </c>
      <c r="N584" s="21">
        <v>0</v>
      </c>
      <c r="O584" s="10">
        <f t="shared" si="75"/>
        <v>4</v>
      </c>
      <c r="P584" s="11">
        <v>1</v>
      </c>
      <c r="Q584" s="11">
        <v>1</v>
      </c>
      <c r="R584" s="11">
        <v>0</v>
      </c>
      <c r="S584" s="11">
        <v>0</v>
      </c>
      <c r="T584" s="12">
        <v>8615</v>
      </c>
      <c r="U584" s="12">
        <v>2720</v>
      </c>
      <c r="V584" s="12">
        <v>108000</v>
      </c>
      <c r="W584" s="12">
        <f t="shared" si="72"/>
        <v>3.1672794117647061</v>
      </c>
      <c r="X584" s="12">
        <v>7</v>
      </c>
      <c r="Y584" s="22">
        <f t="shared" si="73"/>
        <v>7000</v>
      </c>
      <c r="Z584" s="12">
        <f t="shared" si="74"/>
        <v>0.81253627394080097</v>
      </c>
    </row>
    <row r="585" spans="1:26" ht="17.100000000000001">
      <c r="A585" s="8" t="s">
        <v>1164</v>
      </c>
      <c r="B585" s="8">
        <v>14.0440425285115</v>
      </c>
      <c r="C585" s="8">
        <v>100.43009130344799</v>
      </c>
      <c r="D585" s="1" t="s">
        <v>1165</v>
      </c>
      <c r="E585" s="9">
        <v>0</v>
      </c>
      <c r="F585" s="9">
        <v>0</v>
      </c>
      <c r="G585" s="9">
        <v>0</v>
      </c>
      <c r="H585" s="9">
        <v>1</v>
      </c>
      <c r="I585" s="9">
        <v>0</v>
      </c>
      <c r="J585" s="21">
        <v>0</v>
      </c>
      <c r="K585" s="21">
        <v>0</v>
      </c>
      <c r="L585" s="21">
        <v>1</v>
      </c>
      <c r="M585" s="21">
        <v>0</v>
      </c>
      <c r="N585" s="21">
        <v>0</v>
      </c>
      <c r="O585" s="10">
        <f t="shared" si="75"/>
        <v>4</v>
      </c>
      <c r="P585" s="11">
        <v>1</v>
      </c>
      <c r="Q585" s="11">
        <v>1</v>
      </c>
      <c r="R585" s="11">
        <v>0</v>
      </c>
      <c r="S585" s="11">
        <v>0</v>
      </c>
      <c r="T585" s="22">
        <v>10374</v>
      </c>
      <c r="U585" s="22">
        <v>5444</v>
      </c>
      <c r="V585" s="22">
        <v>8000</v>
      </c>
      <c r="W585" s="12">
        <f t="shared" si="72"/>
        <v>1.9055841293166789</v>
      </c>
      <c r="X585" s="22">
        <v>30</v>
      </c>
      <c r="Y585" s="22">
        <f t="shared" si="73"/>
        <v>30000</v>
      </c>
      <c r="Z585" s="12">
        <f t="shared" si="74"/>
        <v>2.891844997108155</v>
      </c>
    </row>
    <row r="586" spans="1:26" ht="17.100000000000001">
      <c r="A586" s="8" t="s">
        <v>1166</v>
      </c>
      <c r="B586" s="8">
        <v>13.9591484591319</v>
      </c>
      <c r="C586" s="8">
        <v>100.85761943157</v>
      </c>
      <c r="D586" s="1" t="s">
        <v>1167</v>
      </c>
      <c r="E586" s="9">
        <v>0</v>
      </c>
      <c r="F586" s="9">
        <v>0</v>
      </c>
      <c r="G586" s="9">
        <v>0</v>
      </c>
      <c r="H586" s="9">
        <v>1</v>
      </c>
      <c r="I586" s="9">
        <v>0</v>
      </c>
      <c r="J586" s="21">
        <v>0</v>
      </c>
      <c r="K586" s="21">
        <v>0</v>
      </c>
      <c r="L586" s="21">
        <v>1</v>
      </c>
      <c r="M586" s="21">
        <v>0</v>
      </c>
      <c r="N586" s="21">
        <v>0</v>
      </c>
      <c r="O586" s="10">
        <f t="shared" si="75"/>
        <v>4</v>
      </c>
      <c r="P586" s="11">
        <v>1</v>
      </c>
      <c r="Q586" s="11">
        <v>1</v>
      </c>
      <c r="R586" s="11">
        <v>0</v>
      </c>
      <c r="S586" s="11">
        <v>0</v>
      </c>
      <c r="T586" s="22">
        <v>2667</v>
      </c>
      <c r="U586" s="22">
        <v>999</v>
      </c>
      <c r="V586" s="22" t="s">
        <v>28</v>
      </c>
      <c r="W586" s="12">
        <f t="shared" si="72"/>
        <v>2.6696696696696698</v>
      </c>
      <c r="X586" s="22">
        <v>2</v>
      </c>
      <c r="Y586" s="22">
        <f t="shared" si="73"/>
        <v>2000</v>
      </c>
      <c r="Z586" s="12">
        <f t="shared" si="74"/>
        <v>0.74990626171728536</v>
      </c>
    </row>
    <row r="587" spans="1:26" ht="17.100000000000001">
      <c r="A587" s="8" t="s">
        <v>1168</v>
      </c>
      <c r="B587" s="8">
        <v>15.2053487954338</v>
      </c>
      <c r="C587" s="8">
        <v>101.13570862654601</v>
      </c>
      <c r="D587" s="1" t="s">
        <v>1169</v>
      </c>
      <c r="E587" s="9">
        <v>0</v>
      </c>
      <c r="F587" s="9">
        <v>0</v>
      </c>
      <c r="G587" s="9">
        <v>0</v>
      </c>
      <c r="H587" s="9">
        <v>1</v>
      </c>
      <c r="I587" s="9">
        <v>0</v>
      </c>
      <c r="J587" s="21">
        <v>0</v>
      </c>
      <c r="K587" s="21">
        <v>0</v>
      </c>
      <c r="L587" s="21">
        <v>1</v>
      </c>
      <c r="M587" s="21">
        <v>0</v>
      </c>
      <c r="N587" s="21">
        <v>0</v>
      </c>
      <c r="O587" s="10">
        <f t="shared" si="75"/>
        <v>4</v>
      </c>
      <c r="P587" s="11">
        <v>1</v>
      </c>
      <c r="Q587" s="11">
        <v>1</v>
      </c>
      <c r="R587" s="11">
        <v>0</v>
      </c>
      <c r="S587" s="11">
        <v>0</v>
      </c>
      <c r="T587" s="22">
        <v>15831</v>
      </c>
      <c r="U587" s="22">
        <v>8574</v>
      </c>
      <c r="V587" s="22" t="s">
        <v>28</v>
      </c>
      <c r="W587" s="12">
        <f t="shared" si="72"/>
        <v>1.8463960811756472</v>
      </c>
      <c r="X587" s="22">
        <v>16</v>
      </c>
      <c r="Y587" s="22">
        <f t="shared" si="73"/>
        <v>16000</v>
      </c>
      <c r="Z587" s="12">
        <f t="shared" si="74"/>
        <v>1.0106752574063547</v>
      </c>
    </row>
    <row r="588" spans="1:26" ht="17.100000000000001">
      <c r="A588" s="8" t="s">
        <v>1170</v>
      </c>
      <c r="B588" s="8">
        <v>13.9295369867312</v>
      </c>
      <c r="C588" s="8">
        <v>100.737655777284</v>
      </c>
      <c r="D588" s="1" t="s">
        <v>1171</v>
      </c>
      <c r="E588" s="9">
        <v>0</v>
      </c>
      <c r="F588" s="9">
        <v>0</v>
      </c>
      <c r="G588" s="9">
        <v>0</v>
      </c>
      <c r="H588" s="9">
        <v>1</v>
      </c>
      <c r="I588" s="9">
        <v>0</v>
      </c>
      <c r="J588" s="21">
        <v>0</v>
      </c>
      <c r="K588" s="21">
        <v>0</v>
      </c>
      <c r="L588" s="21">
        <v>1</v>
      </c>
      <c r="M588" s="21">
        <v>0</v>
      </c>
      <c r="N588" s="21">
        <v>0</v>
      </c>
      <c r="O588" s="10">
        <f t="shared" si="75"/>
        <v>4</v>
      </c>
      <c r="P588" s="11">
        <v>0</v>
      </c>
      <c r="Q588" s="11">
        <v>1</v>
      </c>
      <c r="R588" s="11">
        <v>0</v>
      </c>
      <c r="S588" s="11">
        <v>1</v>
      </c>
      <c r="T588" s="22">
        <v>19133</v>
      </c>
      <c r="U588" s="22">
        <v>10051</v>
      </c>
      <c r="V588" s="22">
        <v>180000</v>
      </c>
      <c r="W588" s="12">
        <f t="shared" si="72"/>
        <v>1.9035916824196597</v>
      </c>
      <c r="X588" s="22">
        <v>40</v>
      </c>
      <c r="Y588" s="22">
        <f t="shared" si="73"/>
        <v>40000</v>
      </c>
      <c r="Z588" s="12">
        <f t="shared" si="74"/>
        <v>2.0906287565985471</v>
      </c>
    </row>
    <row r="589" spans="1:26" ht="17.100000000000001">
      <c r="A589" s="8" t="s">
        <v>1172</v>
      </c>
      <c r="B589" s="8">
        <v>15.157311599820799</v>
      </c>
      <c r="C589" s="8">
        <v>98.450335742759904</v>
      </c>
      <c r="D589" s="1" t="s">
        <v>1173</v>
      </c>
      <c r="E589" s="9">
        <v>0</v>
      </c>
      <c r="F589" s="9">
        <v>0</v>
      </c>
      <c r="G589" s="9">
        <v>0</v>
      </c>
      <c r="H589" s="9">
        <v>1</v>
      </c>
      <c r="I589" s="9">
        <v>0</v>
      </c>
      <c r="J589" s="21">
        <v>0</v>
      </c>
      <c r="K589" s="21">
        <v>0</v>
      </c>
      <c r="L589" s="21">
        <v>1</v>
      </c>
      <c r="M589" s="21">
        <v>0</v>
      </c>
      <c r="N589" s="21">
        <v>0</v>
      </c>
      <c r="O589" s="10">
        <f t="shared" si="75"/>
        <v>4</v>
      </c>
      <c r="P589" s="11">
        <v>1</v>
      </c>
      <c r="Q589" s="11">
        <v>0</v>
      </c>
      <c r="R589" s="11">
        <v>0</v>
      </c>
      <c r="S589" s="11">
        <v>0</v>
      </c>
      <c r="T589" s="22">
        <v>9245</v>
      </c>
      <c r="U589" s="22">
        <v>2319</v>
      </c>
      <c r="V589" s="22">
        <v>100000</v>
      </c>
      <c r="W589" s="12">
        <f t="shared" si="72"/>
        <v>3.9866321690383786</v>
      </c>
      <c r="X589" s="22">
        <v>15</v>
      </c>
      <c r="Y589" s="22">
        <f t="shared" si="73"/>
        <v>15000</v>
      </c>
      <c r="Z589" s="12">
        <f t="shared" si="74"/>
        <v>1.6224986479177934</v>
      </c>
    </row>
    <row r="590" spans="1:26" ht="17.100000000000001">
      <c r="A590" s="8" t="s">
        <v>1174</v>
      </c>
      <c r="B590" s="8">
        <v>13.9516529554898</v>
      </c>
      <c r="C590" s="8">
        <v>99.663334236788302</v>
      </c>
      <c r="D590" s="1" t="s">
        <v>1175</v>
      </c>
      <c r="E590" s="9">
        <v>0</v>
      </c>
      <c r="F590" s="9">
        <v>0</v>
      </c>
      <c r="G590" s="9">
        <v>0</v>
      </c>
      <c r="H590" s="9">
        <v>1</v>
      </c>
      <c r="I590" s="9">
        <v>0</v>
      </c>
      <c r="J590" s="21">
        <v>0</v>
      </c>
      <c r="K590" s="21">
        <v>0</v>
      </c>
      <c r="L590" s="21">
        <v>1</v>
      </c>
      <c r="M590" s="21">
        <v>0</v>
      </c>
      <c r="N590" s="21">
        <v>0</v>
      </c>
      <c r="O590" s="10">
        <f t="shared" si="75"/>
        <v>4</v>
      </c>
      <c r="P590" s="11">
        <v>0</v>
      </c>
      <c r="Q590" s="11">
        <v>1</v>
      </c>
      <c r="R590" s="11">
        <v>0</v>
      </c>
      <c r="S590" s="11">
        <v>0</v>
      </c>
      <c r="T590" s="22">
        <v>9169</v>
      </c>
      <c r="U590" s="22">
        <v>3848</v>
      </c>
      <c r="V590" s="22" t="s">
        <v>28</v>
      </c>
      <c r="W590" s="12">
        <f t="shared" si="72"/>
        <v>2.3827962577962576</v>
      </c>
      <c r="X590" s="22">
        <v>7</v>
      </c>
      <c r="Y590" s="22">
        <f t="shared" si="73"/>
        <v>7000</v>
      </c>
      <c r="Z590" s="12">
        <f t="shared" si="74"/>
        <v>0.76344203293707058</v>
      </c>
    </row>
    <row r="591" spans="1:26" ht="17.100000000000001">
      <c r="A591" s="1" t="s">
        <v>1176</v>
      </c>
      <c r="B591" s="1">
        <v>15.278012321168401</v>
      </c>
      <c r="C591" s="1">
        <v>99.817210781401101</v>
      </c>
      <c r="D591" s="1" t="s">
        <v>1177</v>
      </c>
      <c r="E591" s="9">
        <v>0</v>
      </c>
      <c r="F591" s="9">
        <v>0</v>
      </c>
      <c r="G591" s="9">
        <v>0</v>
      </c>
      <c r="H591" s="9">
        <v>1</v>
      </c>
      <c r="I591" s="9">
        <v>0</v>
      </c>
      <c r="J591" s="21">
        <v>0</v>
      </c>
      <c r="K591" s="21">
        <v>0</v>
      </c>
      <c r="L591" s="21">
        <v>1</v>
      </c>
      <c r="M591" s="21">
        <v>0</v>
      </c>
      <c r="N591" s="21">
        <v>0</v>
      </c>
      <c r="O591" s="10">
        <f t="shared" si="75"/>
        <v>4</v>
      </c>
      <c r="P591" s="11">
        <v>1</v>
      </c>
      <c r="Q591" s="11">
        <v>1</v>
      </c>
      <c r="R591" s="11">
        <v>0</v>
      </c>
      <c r="S591" s="11">
        <v>0</v>
      </c>
      <c r="T591" s="12">
        <v>6689</v>
      </c>
      <c r="U591" s="12">
        <v>2466</v>
      </c>
      <c r="V591" s="12" t="s">
        <v>28</v>
      </c>
      <c r="W591" s="12">
        <f t="shared" si="72"/>
        <v>2.7124898621248987</v>
      </c>
      <c r="X591" s="12" t="s">
        <v>28</v>
      </c>
      <c r="Y591" s="22" t="s">
        <v>28</v>
      </c>
      <c r="Z591" s="12" t="s">
        <v>28</v>
      </c>
    </row>
    <row r="592" spans="1:26">
      <c r="A592" s="1" t="s">
        <v>1178</v>
      </c>
      <c r="B592" s="1">
        <v>14.8401091072579</v>
      </c>
      <c r="C592" s="1">
        <v>101.122546816152</v>
      </c>
      <c r="D592" s="1" t="s">
        <v>1179</v>
      </c>
      <c r="E592" s="9">
        <v>0</v>
      </c>
      <c r="F592" s="9">
        <v>0</v>
      </c>
      <c r="G592" s="9">
        <v>0</v>
      </c>
      <c r="H592" s="9">
        <v>1</v>
      </c>
      <c r="I592" s="9">
        <v>0</v>
      </c>
      <c r="J592" s="21">
        <v>0</v>
      </c>
      <c r="K592" s="21">
        <v>0</v>
      </c>
      <c r="L592" s="21">
        <v>1</v>
      </c>
      <c r="M592" s="21">
        <v>0</v>
      </c>
      <c r="N592" s="21">
        <v>0</v>
      </c>
      <c r="O592" s="10">
        <f t="shared" si="75"/>
        <v>4</v>
      </c>
      <c r="P592" s="11">
        <v>1</v>
      </c>
      <c r="Q592" s="11">
        <v>0</v>
      </c>
      <c r="R592" s="11">
        <v>0</v>
      </c>
      <c r="S592" s="11">
        <v>0</v>
      </c>
      <c r="T592" s="12">
        <v>8336</v>
      </c>
      <c r="U592" s="12">
        <v>3323</v>
      </c>
      <c r="V592" s="12" t="s">
        <v>28</v>
      </c>
      <c r="W592" s="12">
        <f t="shared" si="72"/>
        <v>2.5085765874210053</v>
      </c>
      <c r="X592" s="12">
        <v>4</v>
      </c>
      <c r="Y592" s="22">
        <f t="shared" ref="Y592:Y621" si="76">1000*X592</f>
        <v>4000</v>
      </c>
      <c r="Z592" s="12">
        <f t="shared" ref="Z592:Z621" si="77">Y592/T592</f>
        <v>0.47984644913627639</v>
      </c>
    </row>
    <row r="593" spans="1:26" ht="17.100000000000001">
      <c r="A593" s="8" t="s">
        <v>1180</v>
      </c>
      <c r="B593" s="8">
        <v>13.452133441367501</v>
      </c>
      <c r="C593" s="8">
        <v>99.885167526800402</v>
      </c>
      <c r="D593" s="1" t="s">
        <v>1181</v>
      </c>
      <c r="E593" s="9">
        <v>0</v>
      </c>
      <c r="F593" s="9">
        <v>0</v>
      </c>
      <c r="G593" s="9">
        <v>0</v>
      </c>
      <c r="H593" s="9">
        <v>1</v>
      </c>
      <c r="I593" s="9">
        <v>0</v>
      </c>
      <c r="J593" s="21">
        <v>0</v>
      </c>
      <c r="K593" s="21">
        <v>0</v>
      </c>
      <c r="L593" s="21">
        <v>1</v>
      </c>
      <c r="M593" s="21">
        <v>0</v>
      </c>
      <c r="N593" s="21">
        <v>0</v>
      </c>
      <c r="O593" s="10">
        <f t="shared" si="75"/>
        <v>4</v>
      </c>
      <c r="P593" s="11">
        <v>0</v>
      </c>
      <c r="Q593" s="11">
        <v>1</v>
      </c>
      <c r="R593" s="11">
        <v>0</v>
      </c>
      <c r="S593" s="11">
        <v>0</v>
      </c>
      <c r="T593" s="22">
        <v>1382</v>
      </c>
      <c r="U593" s="22">
        <v>560</v>
      </c>
      <c r="V593" s="22">
        <v>117600</v>
      </c>
      <c r="W593" s="12">
        <f t="shared" si="72"/>
        <v>2.467857142857143</v>
      </c>
      <c r="X593" s="22">
        <v>4</v>
      </c>
      <c r="Y593" s="22">
        <f t="shared" si="76"/>
        <v>4000</v>
      </c>
      <c r="Z593" s="12">
        <f t="shared" si="77"/>
        <v>2.8943560057887119</v>
      </c>
    </row>
    <row r="594" spans="1:26">
      <c r="A594" s="1" t="s">
        <v>1182</v>
      </c>
      <c r="B594" s="1">
        <v>14.5889534653239</v>
      </c>
      <c r="C594" s="1">
        <v>100.34821587730301</v>
      </c>
      <c r="D594" s="1" t="s">
        <v>1183</v>
      </c>
      <c r="E594" s="9">
        <v>0</v>
      </c>
      <c r="F594" s="9">
        <v>0</v>
      </c>
      <c r="G594" s="9">
        <v>0</v>
      </c>
      <c r="H594" s="9">
        <v>1</v>
      </c>
      <c r="I594" s="9">
        <v>0</v>
      </c>
      <c r="J594" s="21">
        <v>0</v>
      </c>
      <c r="K594" s="21">
        <v>0</v>
      </c>
      <c r="L594" s="21">
        <v>1</v>
      </c>
      <c r="M594" s="21">
        <v>0</v>
      </c>
      <c r="N594" s="21">
        <v>0</v>
      </c>
      <c r="O594" s="10">
        <f t="shared" si="75"/>
        <v>4</v>
      </c>
      <c r="P594" s="11">
        <v>1</v>
      </c>
      <c r="Q594" s="11">
        <v>1</v>
      </c>
      <c r="R594" s="11">
        <v>0</v>
      </c>
      <c r="S594" s="11">
        <v>0</v>
      </c>
      <c r="T594" s="12">
        <v>6233</v>
      </c>
      <c r="U594" s="12">
        <v>2959</v>
      </c>
      <c r="V594" s="12" t="s">
        <v>28</v>
      </c>
      <c r="W594" s="12">
        <f t="shared" si="72"/>
        <v>2.1064548834065562</v>
      </c>
      <c r="X594" s="12">
        <v>3.94</v>
      </c>
      <c r="Y594" s="22">
        <f t="shared" si="76"/>
        <v>3940</v>
      </c>
      <c r="Z594" s="12">
        <f t="shared" si="77"/>
        <v>0.63211936467190755</v>
      </c>
    </row>
    <row r="595" spans="1:26">
      <c r="A595" s="1" t="s">
        <v>1184</v>
      </c>
      <c r="B595" s="1">
        <v>14.345554546021299</v>
      </c>
      <c r="C595" s="1">
        <v>100.98856439867799</v>
      </c>
      <c r="D595" s="1" t="s">
        <v>1185</v>
      </c>
      <c r="E595" s="9">
        <v>0</v>
      </c>
      <c r="F595" s="9">
        <v>0</v>
      </c>
      <c r="G595" s="9">
        <v>0</v>
      </c>
      <c r="H595" s="9">
        <v>1</v>
      </c>
      <c r="I595" s="9">
        <v>0</v>
      </c>
      <c r="J595" s="21">
        <v>0</v>
      </c>
      <c r="K595" s="21">
        <v>0</v>
      </c>
      <c r="L595" s="21">
        <v>1</v>
      </c>
      <c r="M595" s="21">
        <v>0</v>
      </c>
      <c r="N595" s="21">
        <v>0</v>
      </c>
      <c r="O595" s="10">
        <f t="shared" si="75"/>
        <v>4</v>
      </c>
      <c r="P595" s="11">
        <v>1</v>
      </c>
      <c r="Q595" s="11">
        <v>1</v>
      </c>
      <c r="R595" s="11">
        <v>0</v>
      </c>
      <c r="S595" s="11">
        <v>0</v>
      </c>
      <c r="T595" s="12">
        <v>4140</v>
      </c>
      <c r="U595" s="12">
        <v>1903</v>
      </c>
      <c r="V595" s="12">
        <v>120000</v>
      </c>
      <c r="W595" s="12">
        <f t="shared" si="72"/>
        <v>2.1755123489227537</v>
      </c>
      <c r="X595" s="12">
        <v>6</v>
      </c>
      <c r="Y595" s="22">
        <f t="shared" si="76"/>
        <v>6000</v>
      </c>
      <c r="Z595" s="12">
        <f t="shared" si="77"/>
        <v>1.4492753623188406</v>
      </c>
    </row>
    <row r="596" spans="1:26">
      <c r="A596" s="1" t="s">
        <v>1186</v>
      </c>
      <c r="B596" s="1">
        <v>15.350110702135201</v>
      </c>
      <c r="C596" s="1">
        <v>100.10240408190499</v>
      </c>
      <c r="D596" s="1" t="s">
        <v>1187</v>
      </c>
      <c r="E596" s="9">
        <v>0</v>
      </c>
      <c r="F596" s="9">
        <v>0</v>
      </c>
      <c r="G596" s="9">
        <v>0</v>
      </c>
      <c r="H596" s="9">
        <v>1</v>
      </c>
      <c r="I596" s="9">
        <v>0</v>
      </c>
      <c r="J596" s="21">
        <v>0</v>
      </c>
      <c r="K596" s="21">
        <v>0</v>
      </c>
      <c r="L596" s="21">
        <v>1</v>
      </c>
      <c r="M596" s="21">
        <v>0</v>
      </c>
      <c r="N596" s="21">
        <v>0</v>
      </c>
      <c r="O596" s="10">
        <f t="shared" si="75"/>
        <v>4</v>
      </c>
      <c r="P596" s="11">
        <v>1</v>
      </c>
      <c r="Q596" s="11">
        <v>1</v>
      </c>
      <c r="R596" s="11">
        <v>0</v>
      </c>
      <c r="S596" s="11">
        <v>0</v>
      </c>
      <c r="T596" s="12">
        <v>3424</v>
      </c>
      <c r="U596" s="12">
        <v>1110</v>
      </c>
      <c r="V596" s="12">
        <v>100000</v>
      </c>
      <c r="W596" s="12">
        <f t="shared" si="72"/>
        <v>3.0846846846846847</v>
      </c>
      <c r="X596" s="12">
        <v>4</v>
      </c>
      <c r="Y596" s="22">
        <f t="shared" si="76"/>
        <v>4000</v>
      </c>
      <c r="Z596" s="12">
        <f t="shared" si="77"/>
        <v>1.1682242990654206</v>
      </c>
    </row>
    <row r="597" spans="1:26" ht="17.100000000000001">
      <c r="A597" s="8" t="s">
        <v>1188</v>
      </c>
      <c r="B597" s="8">
        <v>15.1325157797675</v>
      </c>
      <c r="C597" s="8">
        <v>100.25126367575299</v>
      </c>
      <c r="D597" s="1" t="s">
        <v>1189</v>
      </c>
      <c r="E597" s="9">
        <v>0</v>
      </c>
      <c r="F597" s="9">
        <v>0</v>
      </c>
      <c r="G597" s="9">
        <v>0</v>
      </c>
      <c r="H597" s="9">
        <v>1</v>
      </c>
      <c r="I597" s="9">
        <v>0</v>
      </c>
      <c r="J597" s="21">
        <v>0</v>
      </c>
      <c r="K597" s="21">
        <v>0</v>
      </c>
      <c r="L597" s="21">
        <v>1</v>
      </c>
      <c r="M597" s="21">
        <v>0</v>
      </c>
      <c r="N597" s="21">
        <v>0</v>
      </c>
      <c r="O597" s="10">
        <f t="shared" si="75"/>
        <v>4</v>
      </c>
      <c r="P597" s="11">
        <v>1</v>
      </c>
      <c r="Q597" s="11">
        <v>1</v>
      </c>
      <c r="R597" s="11">
        <v>0</v>
      </c>
      <c r="S597" s="11">
        <v>0</v>
      </c>
      <c r="T597" s="22">
        <v>3110</v>
      </c>
      <c r="U597" s="22">
        <v>1339</v>
      </c>
      <c r="V597" s="22" t="s">
        <v>28</v>
      </c>
      <c r="W597" s="12">
        <f t="shared" si="72"/>
        <v>2.3226288274831965</v>
      </c>
      <c r="X597" s="22">
        <v>1.5</v>
      </c>
      <c r="Y597" s="22">
        <f t="shared" si="76"/>
        <v>1500</v>
      </c>
      <c r="Z597" s="12">
        <f t="shared" si="77"/>
        <v>0.48231511254019294</v>
      </c>
    </row>
    <row r="598" spans="1:26" ht="17.100000000000001">
      <c r="A598" s="8" t="s">
        <v>1190</v>
      </c>
      <c r="B598" s="8">
        <v>14.639307585401401</v>
      </c>
      <c r="C598" s="8">
        <v>99.877613986996806</v>
      </c>
      <c r="D598" s="1" t="s">
        <v>1191</v>
      </c>
      <c r="E598" s="9">
        <v>0</v>
      </c>
      <c r="F598" s="9">
        <v>0</v>
      </c>
      <c r="G598" s="9">
        <v>0</v>
      </c>
      <c r="H598" s="9">
        <v>1</v>
      </c>
      <c r="I598" s="9">
        <v>0</v>
      </c>
      <c r="J598" s="21">
        <v>0</v>
      </c>
      <c r="K598" s="21">
        <v>0</v>
      </c>
      <c r="L598" s="21">
        <v>1</v>
      </c>
      <c r="M598" s="21">
        <v>0</v>
      </c>
      <c r="N598" s="21">
        <v>0</v>
      </c>
      <c r="O598" s="10">
        <f t="shared" si="75"/>
        <v>4</v>
      </c>
      <c r="P598" s="11">
        <v>1</v>
      </c>
      <c r="Q598" s="11">
        <v>1</v>
      </c>
      <c r="R598" s="11">
        <v>0</v>
      </c>
      <c r="S598" s="11">
        <v>0</v>
      </c>
      <c r="T598" s="22">
        <v>2407</v>
      </c>
      <c r="U598" s="22">
        <v>971</v>
      </c>
      <c r="V598" s="22" t="s">
        <v>28</v>
      </c>
      <c r="W598" s="12">
        <f t="shared" si="72"/>
        <v>2.4788877445932029</v>
      </c>
      <c r="X598" s="22">
        <v>3</v>
      </c>
      <c r="Y598" s="22">
        <f t="shared" si="76"/>
        <v>3000</v>
      </c>
      <c r="Z598" s="12">
        <f t="shared" si="77"/>
        <v>1.2463647694225177</v>
      </c>
    </row>
    <row r="599" spans="1:26" ht="17.100000000000001">
      <c r="A599" s="8" t="s">
        <v>1192</v>
      </c>
      <c r="B599" s="8">
        <v>14.282344783753301</v>
      </c>
      <c r="C599" s="8">
        <v>99.898026157990103</v>
      </c>
      <c r="D599" s="1" t="s">
        <v>1193</v>
      </c>
      <c r="E599" s="9">
        <v>0</v>
      </c>
      <c r="F599" s="9">
        <v>0</v>
      </c>
      <c r="G599" s="9">
        <v>0</v>
      </c>
      <c r="H599" s="9">
        <v>1</v>
      </c>
      <c r="I599" s="9">
        <v>0</v>
      </c>
      <c r="J599" s="21">
        <v>0</v>
      </c>
      <c r="K599" s="21">
        <v>0</v>
      </c>
      <c r="L599" s="21">
        <v>1</v>
      </c>
      <c r="M599" s="21">
        <v>0</v>
      </c>
      <c r="N599" s="21">
        <v>0</v>
      </c>
      <c r="O599" s="10">
        <f t="shared" si="75"/>
        <v>4</v>
      </c>
      <c r="P599" s="11">
        <v>1</v>
      </c>
      <c r="Q599" s="11">
        <v>1</v>
      </c>
      <c r="R599" s="11">
        <v>0</v>
      </c>
      <c r="S599" s="11">
        <v>0</v>
      </c>
      <c r="T599" s="22">
        <v>2838</v>
      </c>
      <c r="U599" s="22">
        <v>1047</v>
      </c>
      <c r="V599" s="22" t="s">
        <v>28</v>
      </c>
      <c r="W599" s="12">
        <f t="shared" si="72"/>
        <v>2.7106017191977076</v>
      </c>
      <c r="X599" s="22">
        <v>2</v>
      </c>
      <c r="Y599" s="22">
        <f t="shared" si="76"/>
        <v>2000</v>
      </c>
      <c r="Z599" s="12">
        <f t="shared" si="77"/>
        <v>0.70472163495419304</v>
      </c>
    </row>
    <row r="600" spans="1:26" ht="17.100000000000001">
      <c r="A600" s="8" t="s">
        <v>1194</v>
      </c>
      <c r="B600" s="8">
        <v>14.0450088438748</v>
      </c>
      <c r="C600" s="8">
        <v>100.52873562622401</v>
      </c>
      <c r="D600" s="1" t="s">
        <v>1195</v>
      </c>
      <c r="E600" s="9">
        <v>0</v>
      </c>
      <c r="F600" s="9">
        <v>0</v>
      </c>
      <c r="G600" s="9">
        <v>0</v>
      </c>
      <c r="H600" s="9">
        <v>1</v>
      </c>
      <c r="I600" s="9">
        <v>0</v>
      </c>
      <c r="J600" s="21">
        <v>0</v>
      </c>
      <c r="K600" s="21">
        <v>0</v>
      </c>
      <c r="L600" s="21">
        <v>1</v>
      </c>
      <c r="M600" s="21">
        <v>0</v>
      </c>
      <c r="N600" s="21">
        <v>0</v>
      </c>
      <c r="O600" s="10">
        <f t="shared" si="75"/>
        <v>4</v>
      </c>
      <c r="P600" s="11">
        <v>0</v>
      </c>
      <c r="Q600" s="11">
        <v>1</v>
      </c>
      <c r="R600" s="11">
        <v>0</v>
      </c>
      <c r="S600" s="11">
        <v>1</v>
      </c>
      <c r="T600" s="22">
        <v>6915</v>
      </c>
      <c r="U600" s="22">
        <v>1947</v>
      </c>
      <c r="V600" s="22">
        <v>108000</v>
      </c>
      <c r="W600" s="12">
        <f t="shared" si="72"/>
        <v>3.5516178736517721</v>
      </c>
      <c r="X600" s="22">
        <v>12</v>
      </c>
      <c r="Y600" s="22">
        <f t="shared" si="76"/>
        <v>12000</v>
      </c>
      <c r="Z600" s="12">
        <f t="shared" si="77"/>
        <v>1.735357917570499</v>
      </c>
    </row>
    <row r="601" spans="1:26" ht="17.100000000000001">
      <c r="A601" s="8" t="s">
        <v>1196</v>
      </c>
      <c r="B601" s="8">
        <v>15.034167667197501</v>
      </c>
      <c r="C601" s="8">
        <v>100.02533347723799</v>
      </c>
      <c r="D601" s="1" t="s">
        <v>1197</v>
      </c>
      <c r="E601" s="9">
        <v>0</v>
      </c>
      <c r="F601" s="9">
        <v>0</v>
      </c>
      <c r="G601" s="9">
        <v>0</v>
      </c>
      <c r="H601" s="9">
        <v>1</v>
      </c>
      <c r="I601" s="9">
        <v>0</v>
      </c>
      <c r="J601" s="21">
        <v>0</v>
      </c>
      <c r="K601" s="21">
        <v>0</v>
      </c>
      <c r="L601" s="21">
        <v>1</v>
      </c>
      <c r="M601" s="21">
        <v>0</v>
      </c>
      <c r="N601" s="21">
        <v>0</v>
      </c>
      <c r="O601" s="10">
        <f t="shared" si="75"/>
        <v>4</v>
      </c>
      <c r="P601" s="11">
        <v>0</v>
      </c>
      <c r="Q601" s="11">
        <v>1</v>
      </c>
      <c r="R601" s="11">
        <v>0</v>
      </c>
      <c r="S601" s="11">
        <v>0</v>
      </c>
      <c r="T601" s="22">
        <v>3640</v>
      </c>
      <c r="U601" s="22">
        <v>1197</v>
      </c>
      <c r="V601" s="22" t="s">
        <v>28</v>
      </c>
      <c r="W601" s="12">
        <f t="shared" si="72"/>
        <v>3.0409356725146197</v>
      </c>
      <c r="X601" s="22">
        <v>1</v>
      </c>
      <c r="Y601" s="22">
        <f t="shared" si="76"/>
        <v>1000</v>
      </c>
      <c r="Z601" s="12">
        <f t="shared" si="77"/>
        <v>0.27472527472527475</v>
      </c>
    </row>
    <row r="602" spans="1:26" ht="17.100000000000001">
      <c r="A602" s="8" t="s">
        <v>1198</v>
      </c>
      <c r="B602" s="8">
        <v>13.641882892081099</v>
      </c>
      <c r="C602" s="8">
        <v>100.603738878158</v>
      </c>
      <c r="D602" s="1" t="s">
        <v>1199</v>
      </c>
      <c r="E602" s="9">
        <v>0</v>
      </c>
      <c r="F602" s="9">
        <v>0</v>
      </c>
      <c r="G602" s="9">
        <v>0</v>
      </c>
      <c r="H602" s="9">
        <v>1</v>
      </c>
      <c r="I602" s="9">
        <v>0</v>
      </c>
      <c r="J602" s="21">
        <v>0</v>
      </c>
      <c r="K602" s="21">
        <v>0</v>
      </c>
      <c r="L602" s="21">
        <v>1</v>
      </c>
      <c r="M602" s="21">
        <v>0</v>
      </c>
      <c r="N602" s="21">
        <v>0</v>
      </c>
      <c r="O602" s="10">
        <f t="shared" si="75"/>
        <v>4</v>
      </c>
      <c r="P602" s="11">
        <v>0</v>
      </c>
      <c r="Q602" s="11">
        <v>0</v>
      </c>
      <c r="R602" s="11">
        <v>0</v>
      </c>
      <c r="S602" s="11">
        <v>1</v>
      </c>
      <c r="T602" s="22">
        <v>30601</v>
      </c>
      <c r="U602" s="22" t="s">
        <v>28</v>
      </c>
      <c r="V602" s="22" t="s">
        <v>28</v>
      </c>
      <c r="W602" s="12" t="s">
        <v>28</v>
      </c>
      <c r="X602" s="22">
        <v>65</v>
      </c>
      <c r="Y602" s="22">
        <f t="shared" si="76"/>
        <v>65000</v>
      </c>
      <c r="Z602" s="12">
        <f t="shared" si="77"/>
        <v>2.1241135910591158</v>
      </c>
    </row>
    <row r="603" spans="1:26" ht="17.100000000000001">
      <c r="A603" s="8" t="s">
        <v>1200</v>
      </c>
      <c r="B603" s="8">
        <v>15.090868668999001</v>
      </c>
      <c r="C603" s="8">
        <v>99.986180769564001</v>
      </c>
      <c r="D603" s="1" t="s">
        <v>1201</v>
      </c>
      <c r="E603" s="9">
        <v>0</v>
      </c>
      <c r="F603" s="9">
        <v>0</v>
      </c>
      <c r="G603" s="9">
        <v>0</v>
      </c>
      <c r="H603" s="9">
        <v>1</v>
      </c>
      <c r="I603" s="9">
        <v>0</v>
      </c>
      <c r="J603" s="21">
        <v>0</v>
      </c>
      <c r="K603" s="21">
        <v>0</v>
      </c>
      <c r="L603" s="21">
        <v>1</v>
      </c>
      <c r="M603" s="21">
        <v>0</v>
      </c>
      <c r="N603" s="21">
        <v>0</v>
      </c>
      <c r="O603" s="10">
        <f t="shared" si="75"/>
        <v>4</v>
      </c>
      <c r="P603" s="11">
        <v>0</v>
      </c>
      <c r="Q603" s="11">
        <v>1</v>
      </c>
      <c r="R603" s="11">
        <v>0</v>
      </c>
      <c r="S603" s="11">
        <v>0</v>
      </c>
      <c r="T603" s="22">
        <v>2846</v>
      </c>
      <c r="U603" s="22">
        <v>529</v>
      </c>
      <c r="V603" s="22">
        <v>96000</v>
      </c>
      <c r="W603" s="12">
        <f t="shared" ref="W603:W619" si="78">T603/U603</f>
        <v>5.3799621928166355</v>
      </c>
      <c r="X603" s="22">
        <v>4</v>
      </c>
      <c r="Y603" s="22">
        <f t="shared" si="76"/>
        <v>4000</v>
      </c>
      <c r="Z603" s="12">
        <f t="shared" si="77"/>
        <v>1.4054813773717498</v>
      </c>
    </row>
    <row r="604" spans="1:26">
      <c r="A604" s="1" t="s">
        <v>1202</v>
      </c>
      <c r="B604" s="1">
        <v>15.1634947123605</v>
      </c>
      <c r="C604" s="1">
        <v>100.00610412213901</v>
      </c>
      <c r="D604" s="1" t="s">
        <v>1203</v>
      </c>
      <c r="E604" s="9">
        <v>0</v>
      </c>
      <c r="F604" s="9">
        <v>0</v>
      </c>
      <c r="G604" s="9">
        <v>0</v>
      </c>
      <c r="H604" s="9">
        <v>1</v>
      </c>
      <c r="I604" s="9">
        <v>0</v>
      </c>
      <c r="J604" s="21">
        <v>0</v>
      </c>
      <c r="K604" s="21">
        <v>0</v>
      </c>
      <c r="L604" s="21">
        <v>1</v>
      </c>
      <c r="M604" s="21">
        <v>0</v>
      </c>
      <c r="N604" s="21">
        <v>0</v>
      </c>
      <c r="O604" s="10">
        <f t="shared" si="75"/>
        <v>4</v>
      </c>
      <c r="P604" s="11">
        <v>1</v>
      </c>
      <c r="Q604" s="11">
        <v>1</v>
      </c>
      <c r="R604" s="11">
        <v>0</v>
      </c>
      <c r="S604" s="11">
        <v>0</v>
      </c>
      <c r="T604" s="12">
        <v>3737</v>
      </c>
      <c r="U604" s="12">
        <v>1329</v>
      </c>
      <c r="V604" s="12">
        <v>85418</v>
      </c>
      <c r="W604" s="12">
        <f t="shared" si="78"/>
        <v>2.8118886380737398</v>
      </c>
      <c r="X604" s="12">
        <v>1.22</v>
      </c>
      <c r="Y604" s="22">
        <f t="shared" si="76"/>
        <v>1220</v>
      </c>
      <c r="Z604" s="12">
        <f t="shared" si="77"/>
        <v>0.32646507894032645</v>
      </c>
    </row>
    <row r="605" spans="1:26" ht="17.100000000000001">
      <c r="A605" s="8" t="s">
        <v>1204</v>
      </c>
      <c r="B605" s="8">
        <v>14.618573923105901</v>
      </c>
      <c r="C605" s="8">
        <v>100.788137482091</v>
      </c>
      <c r="D605" s="1" t="s">
        <v>1205</v>
      </c>
      <c r="E605" s="9">
        <v>0</v>
      </c>
      <c r="F605" s="9">
        <v>0</v>
      </c>
      <c r="G605" s="9">
        <v>0</v>
      </c>
      <c r="H605" s="9">
        <v>1</v>
      </c>
      <c r="I605" s="9">
        <v>0</v>
      </c>
      <c r="J605" s="21">
        <v>0</v>
      </c>
      <c r="K605" s="21">
        <v>0</v>
      </c>
      <c r="L605" s="21">
        <v>1</v>
      </c>
      <c r="M605" s="21">
        <v>0</v>
      </c>
      <c r="N605" s="21">
        <v>0</v>
      </c>
      <c r="O605" s="10">
        <f t="shared" si="75"/>
        <v>4</v>
      </c>
      <c r="P605" s="11">
        <v>1</v>
      </c>
      <c r="Q605" s="11">
        <v>1</v>
      </c>
      <c r="R605" s="11">
        <v>0</v>
      </c>
      <c r="S605" s="11">
        <v>0</v>
      </c>
      <c r="T605" s="22">
        <v>2652</v>
      </c>
      <c r="U605" s="22">
        <v>1055</v>
      </c>
      <c r="V605" s="22" t="s">
        <v>28</v>
      </c>
      <c r="W605" s="12">
        <f t="shared" si="78"/>
        <v>2.5137440758293841</v>
      </c>
      <c r="X605" s="22">
        <v>4</v>
      </c>
      <c r="Y605" s="22">
        <f t="shared" si="76"/>
        <v>4000</v>
      </c>
      <c r="Z605" s="12">
        <f t="shared" si="77"/>
        <v>1.5082956259426847</v>
      </c>
    </row>
    <row r="606" spans="1:26">
      <c r="A606" s="1" t="s">
        <v>1206</v>
      </c>
      <c r="B606" s="1">
        <v>14.302656380853101</v>
      </c>
      <c r="C606" s="1">
        <v>100.944070788096</v>
      </c>
      <c r="D606" s="1" t="s">
        <v>1207</v>
      </c>
      <c r="E606" s="9">
        <v>0</v>
      </c>
      <c r="F606" s="9">
        <v>0</v>
      </c>
      <c r="G606" s="9">
        <v>0</v>
      </c>
      <c r="H606" s="9">
        <v>1</v>
      </c>
      <c r="I606" s="9">
        <v>0</v>
      </c>
      <c r="J606" s="21">
        <v>0</v>
      </c>
      <c r="K606" s="21">
        <v>0</v>
      </c>
      <c r="L606" s="21">
        <v>1</v>
      </c>
      <c r="M606" s="21">
        <v>0</v>
      </c>
      <c r="N606" s="21">
        <v>0</v>
      </c>
      <c r="O606" s="10">
        <f t="shared" si="75"/>
        <v>4</v>
      </c>
      <c r="P606" s="11">
        <v>0</v>
      </c>
      <c r="Q606" s="11">
        <v>1</v>
      </c>
      <c r="R606" s="11">
        <v>0</v>
      </c>
      <c r="S606" s="11">
        <v>0</v>
      </c>
      <c r="T606" s="12">
        <v>1527</v>
      </c>
      <c r="U606" s="12">
        <v>395</v>
      </c>
      <c r="V606" s="12">
        <v>300</v>
      </c>
      <c r="W606" s="12">
        <f t="shared" si="78"/>
        <v>3.8658227848101268</v>
      </c>
      <c r="X606" s="12">
        <v>1.2</v>
      </c>
      <c r="Y606" s="22">
        <f t="shared" si="76"/>
        <v>1200</v>
      </c>
      <c r="Z606" s="12">
        <f t="shared" si="77"/>
        <v>0.78585461689587421</v>
      </c>
    </row>
    <row r="607" spans="1:26" ht="17.100000000000001">
      <c r="A607" s="8" t="s">
        <v>1208</v>
      </c>
      <c r="B607" s="8">
        <v>13.5634715371087</v>
      </c>
      <c r="C607" s="8">
        <v>100.056324366029</v>
      </c>
      <c r="D607" s="1" t="s">
        <v>1209</v>
      </c>
      <c r="E607" s="9">
        <v>0</v>
      </c>
      <c r="F607" s="9">
        <v>0</v>
      </c>
      <c r="G607" s="9">
        <v>0</v>
      </c>
      <c r="H607" s="9">
        <v>1</v>
      </c>
      <c r="I607" s="9">
        <v>0</v>
      </c>
      <c r="J607" s="21">
        <v>0</v>
      </c>
      <c r="K607" s="21">
        <v>0</v>
      </c>
      <c r="L607" s="21">
        <v>1</v>
      </c>
      <c r="M607" s="21">
        <v>0</v>
      </c>
      <c r="N607" s="21">
        <v>0</v>
      </c>
      <c r="O607" s="10">
        <f t="shared" si="75"/>
        <v>4</v>
      </c>
      <c r="P607" s="11">
        <v>1</v>
      </c>
      <c r="Q607" s="11">
        <v>1</v>
      </c>
      <c r="R607" s="11">
        <v>0</v>
      </c>
      <c r="S607" s="11">
        <v>0</v>
      </c>
      <c r="T607" s="22">
        <v>41884</v>
      </c>
      <c r="U607" s="22">
        <v>10326</v>
      </c>
      <c r="V607" s="22" t="s">
        <v>28</v>
      </c>
      <c r="W607" s="12">
        <f t="shared" si="78"/>
        <v>4.0561688940538447</v>
      </c>
      <c r="X607" s="22">
        <v>20</v>
      </c>
      <c r="Y607" s="22">
        <f t="shared" si="76"/>
        <v>20000</v>
      </c>
      <c r="Z607" s="12">
        <f t="shared" si="77"/>
        <v>0.47750931143157294</v>
      </c>
    </row>
    <row r="608" spans="1:26" ht="17.100000000000001">
      <c r="A608" s="8" t="s">
        <v>1210</v>
      </c>
      <c r="B608" s="1">
        <v>15.100561061098601</v>
      </c>
      <c r="C608" s="1">
        <v>100.207021006958</v>
      </c>
      <c r="D608" s="1" t="s">
        <v>1211</v>
      </c>
      <c r="E608" s="9">
        <v>0</v>
      </c>
      <c r="F608" s="9">
        <v>0</v>
      </c>
      <c r="G608" s="9">
        <v>0</v>
      </c>
      <c r="H608" s="9">
        <v>1</v>
      </c>
      <c r="I608" s="9">
        <v>0</v>
      </c>
      <c r="J608" s="21">
        <v>0</v>
      </c>
      <c r="K608" s="21">
        <v>0</v>
      </c>
      <c r="L608" s="21">
        <v>1</v>
      </c>
      <c r="M608" s="21">
        <v>0</v>
      </c>
      <c r="N608" s="21">
        <v>0</v>
      </c>
      <c r="O608" s="10">
        <f t="shared" si="75"/>
        <v>4</v>
      </c>
      <c r="P608" s="11">
        <v>0</v>
      </c>
      <c r="Q608" s="11">
        <v>1</v>
      </c>
      <c r="R608" s="11">
        <v>0</v>
      </c>
      <c r="S608" s="11">
        <v>0</v>
      </c>
      <c r="T608" s="22">
        <v>8759</v>
      </c>
      <c r="U608" s="22">
        <v>3112</v>
      </c>
      <c r="V608" s="22">
        <v>30000</v>
      </c>
      <c r="W608" s="12">
        <f t="shared" si="78"/>
        <v>2.8145886889460154</v>
      </c>
      <c r="X608" s="22">
        <v>3.85</v>
      </c>
      <c r="Y608" s="22">
        <f t="shared" si="76"/>
        <v>3850</v>
      </c>
      <c r="Z608" s="12">
        <f t="shared" si="77"/>
        <v>0.43954789359515928</v>
      </c>
    </row>
    <row r="609" spans="1:26">
      <c r="A609" s="1" t="s">
        <v>1212</v>
      </c>
      <c r="B609" s="3">
        <v>15.081242767766</v>
      </c>
      <c r="C609" s="3">
        <v>100.213066013602</v>
      </c>
      <c r="D609" s="3" t="s">
        <v>1213</v>
      </c>
      <c r="E609" s="9">
        <v>0</v>
      </c>
      <c r="F609" s="9">
        <v>0</v>
      </c>
      <c r="G609" s="9">
        <v>0</v>
      </c>
      <c r="H609" s="9">
        <v>1</v>
      </c>
      <c r="I609" s="9">
        <v>0</v>
      </c>
      <c r="J609" s="21">
        <v>0</v>
      </c>
      <c r="K609" s="21">
        <v>0</v>
      </c>
      <c r="L609" s="21">
        <v>1</v>
      </c>
      <c r="M609" s="21">
        <v>0</v>
      </c>
      <c r="N609" s="21">
        <v>0</v>
      </c>
      <c r="O609" s="10">
        <f t="shared" si="75"/>
        <v>4</v>
      </c>
      <c r="P609" s="11">
        <v>1</v>
      </c>
      <c r="Q609" s="11">
        <v>1</v>
      </c>
      <c r="R609" s="11">
        <v>0</v>
      </c>
      <c r="S609" s="11">
        <v>0</v>
      </c>
      <c r="T609" s="12">
        <v>5371</v>
      </c>
      <c r="U609" s="12">
        <v>1758</v>
      </c>
      <c r="V609" s="12">
        <v>36000</v>
      </c>
      <c r="W609" s="12">
        <f t="shared" si="78"/>
        <v>3.0551763367463027</v>
      </c>
      <c r="X609" s="12">
        <v>5.4</v>
      </c>
      <c r="Y609" s="22">
        <f t="shared" si="76"/>
        <v>5400</v>
      </c>
      <c r="Z609" s="12">
        <f t="shared" si="77"/>
        <v>1.005399366970769</v>
      </c>
    </row>
    <row r="610" spans="1:26" ht="17.100000000000001">
      <c r="A610" s="8" t="s">
        <v>1214</v>
      </c>
      <c r="B610" s="8">
        <v>14.5630817456417</v>
      </c>
      <c r="C610" s="8">
        <v>100.302249737682</v>
      </c>
      <c r="D610" s="1" t="s">
        <v>1215</v>
      </c>
      <c r="E610" s="9">
        <v>0</v>
      </c>
      <c r="F610" s="9">
        <v>0</v>
      </c>
      <c r="G610" s="9">
        <v>0</v>
      </c>
      <c r="H610" s="9">
        <v>1</v>
      </c>
      <c r="I610" s="9">
        <v>0</v>
      </c>
      <c r="J610" s="21">
        <v>0</v>
      </c>
      <c r="K610" s="21">
        <v>0</v>
      </c>
      <c r="L610" s="21">
        <v>1</v>
      </c>
      <c r="M610" s="21">
        <v>0</v>
      </c>
      <c r="N610" s="21">
        <v>0</v>
      </c>
      <c r="O610" s="10">
        <f t="shared" si="75"/>
        <v>4</v>
      </c>
      <c r="P610" s="11">
        <v>0</v>
      </c>
      <c r="Q610" s="11">
        <v>1</v>
      </c>
      <c r="R610" s="11">
        <v>0</v>
      </c>
      <c r="S610" s="11">
        <v>0</v>
      </c>
      <c r="T610" s="22">
        <v>3353</v>
      </c>
      <c r="U610" s="22">
        <v>1047</v>
      </c>
      <c r="V610" s="22">
        <v>50000</v>
      </c>
      <c r="W610" s="12">
        <f t="shared" si="78"/>
        <v>3.2024832855778413</v>
      </c>
      <c r="X610" s="22">
        <v>2</v>
      </c>
      <c r="Y610" s="22">
        <f t="shared" si="76"/>
        <v>2000</v>
      </c>
      <c r="Z610" s="12">
        <f t="shared" si="77"/>
        <v>0.59648076349537726</v>
      </c>
    </row>
    <row r="611" spans="1:26" ht="17.100000000000001">
      <c r="A611" s="8" t="s">
        <v>1216</v>
      </c>
      <c r="B611" s="8">
        <v>15.074789722342301</v>
      </c>
      <c r="C611" s="8">
        <v>100.043546503786</v>
      </c>
      <c r="D611" s="1" t="s">
        <v>1217</v>
      </c>
      <c r="E611" s="9">
        <v>0</v>
      </c>
      <c r="F611" s="9">
        <v>0</v>
      </c>
      <c r="G611" s="9">
        <v>0</v>
      </c>
      <c r="H611" s="9">
        <v>1</v>
      </c>
      <c r="I611" s="9">
        <v>0</v>
      </c>
      <c r="J611" s="21">
        <v>0</v>
      </c>
      <c r="K611" s="21">
        <v>0</v>
      </c>
      <c r="L611" s="21">
        <v>1</v>
      </c>
      <c r="M611" s="21">
        <v>0</v>
      </c>
      <c r="N611" s="21">
        <v>0</v>
      </c>
      <c r="O611" s="10">
        <f t="shared" si="75"/>
        <v>4</v>
      </c>
      <c r="P611" s="11">
        <v>1</v>
      </c>
      <c r="Q611" s="11">
        <v>1</v>
      </c>
      <c r="R611" s="11">
        <v>0</v>
      </c>
      <c r="S611" s="11">
        <v>0</v>
      </c>
      <c r="T611" s="22">
        <v>5659</v>
      </c>
      <c r="U611" s="22">
        <v>1809</v>
      </c>
      <c r="V611" s="22">
        <v>96000</v>
      </c>
      <c r="W611" s="12">
        <f t="shared" si="78"/>
        <v>3.1282476506357102</v>
      </c>
      <c r="X611" s="22">
        <v>3</v>
      </c>
      <c r="Y611" s="22">
        <f t="shared" si="76"/>
        <v>3000</v>
      </c>
      <c r="Z611" s="12">
        <f t="shared" si="77"/>
        <v>0.53012899805619362</v>
      </c>
    </row>
    <row r="612" spans="1:26" ht="17.100000000000001">
      <c r="A612" s="8" t="s">
        <v>1218</v>
      </c>
      <c r="B612" s="8">
        <v>13.8676882778497</v>
      </c>
      <c r="C612" s="8">
        <v>100.20940104068499</v>
      </c>
      <c r="D612" s="1" t="s">
        <v>1219</v>
      </c>
      <c r="E612" s="9">
        <v>0</v>
      </c>
      <c r="F612" s="9">
        <v>0</v>
      </c>
      <c r="G612" s="9">
        <v>0</v>
      </c>
      <c r="H612" s="9">
        <v>1</v>
      </c>
      <c r="I612" s="9">
        <v>0</v>
      </c>
      <c r="J612" s="21">
        <v>0</v>
      </c>
      <c r="K612" s="21">
        <v>0</v>
      </c>
      <c r="L612" s="21">
        <v>1</v>
      </c>
      <c r="M612" s="21">
        <v>0</v>
      </c>
      <c r="N612" s="21">
        <v>0</v>
      </c>
      <c r="O612" s="10">
        <f t="shared" si="75"/>
        <v>4</v>
      </c>
      <c r="P612" s="11">
        <v>1</v>
      </c>
      <c r="Q612" s="11">
        <v>1</v>
      </c>
      <c r="R612" s="11">
        <v>0</v>
      </c>
      <c r="S612" s="11">
        <v>0</v>
      </c>
      <c r="T612" s="22">
        <v>2193</v>
      </c>
      <c r="U612" s="22">
        <v>890</v>
      </c>
      <c r="V612" s="22" t="s">
        <v>28</v>
      </c>
      <c r="W612" s="12">
        <f t="shared" si="78"/>
        <v>2.4640449438202245</v>
      </c>
      <c r="X612" s="22">
        <v>7</v>
      </c>
      <c r="Y612" s="22">
        <f t="shared" si="76"/>
        <v>7000</v>
      </c>
      <c r="Z612" s="12">
        <f t="shared" si="77"/>
        <v>3.1919744642042862</v>
      </c>
    </row>
    <row r="613" spans="1:26">
      <c r="A613" s="1" t="s">
        <v>1220</v>
      </c>
      <c r="B613" s="1">
        <v>13.912316901306699</v>
      </c>
      <c r="C613" s="1">
        <v>100.497784653477</v>
      </c>
      <c r="D613" s="1" t="s">
        <v>1221</v>
      </c>
      <c r="E613" s="9">
        <v>0</v>
      </c>
      <c r="F613" s="9">
        <v>0</v>
      </c>
      <c r="G613" s="9">
        <v>0</v>
      </c>
      <c r="H613" s="9">
        <v>1</v>
      </c>
      <c r="I613" s="9">
        <v>0</v>
      </c>
      <c r="J613" s="21">
        <v>1</v>
      </c>
      <c r="K613" s="21">
        <v>0</v>
      </c>
      <c r="L613" s="21">
        <v>0</v>
      </c>
      <c r="M613" s="21">
        <v>0</v>
      </c>
      <c r="N613" s="21">
        <v>0</v>
      </c>
      <c r="O613" s="10">
        <f t="shared" si="75"/>
        <v>2</v>
      </c>
      <c r="P613" s="11">
        <v>1</v>
      </c>
      <c r="Q613" s="11">
        <v>0</v>
      </c>
      <c r="R613" s="11">
        <v>1</v>
      </c>
      <c r="S613" s="11">
        <v>0</v>
      </c>
      <c r="T613" s="12">
        <v>189888</v>
      </c>
      <c r="U613" s="12">
        <v>66166</v>
      </c>
      <c r="V613" s="12" t="s">
        <v>28</v>
      </c>
      <c r="W613" s="12">
        <f t="shared" si="78"/>
        <v>2.8698727443097662</v>
      </c>
      <c r="X613" s="12">
        <v>273.39999999999998</v>
      </c>
      <c r="Y613" s="22">
        <f t="shared" si="76"/>
        <v>273400</v>
      </c>
      <c r="Z613" s="12">
        <f t="shared" si="77"/>
        <v>1.4397960903269296</v>
      </c>
    </row>
    <row r="614" spans="1:26" ht="17.100000000000001">
      <c r="A614" s="8" t="s">
        <v>1222</v>
      </c>
      <c r="B614" s="8">
        <v>14.359170588481399</v>
      </c>
      <c r="C614" s="8">
        <v>100.57618990449799</v>
      </c>
      <c r="D614" s="1" t="s">
        <v>1223</v>
      </c>
      <c r="E614" s="9">
        <v>0</v>
      </c>
      <c r="F614" s="9">
        <v>0</v>
      </c>
      <c r="G614" s="9">
        <v>0</v>
      </c>
      <c r="H614" s="9">
        <v>1</v>
      </c>
      <c r="I614" s="9">
        <v>0</v>
      </c>
      <c r="J614" s="21">
        <v>1</v>
      </c>
      <c r="K614" s="21">
        <v>0</v>
      </c>
      <c r="L614" s="21">
        <v>0</v>
      </c>
      <c r="M614" s="21">
        <v>0</v>
      </c>
      <c r="N614" s="21">
        <v>0</v>
      </c>
      <c r="O614" s="10">
        <f t="shared" si="75"/>
        <v>2</v>
      </c>
      <c r="P614" s="11">
        <v>1</v>
      </c>
      <c r="Q614" s="11">
        <v>0</v>
      </c>
      <c r="R614" s="11">
        <v>1</v>
      </c>
      <c r="S614" s="11">
        <v>0</v>
      </c>
      <c r="T614" s="22">
        <v>49071</v>
      </c>
      <c r="U614" s="22">
        <v>20371</v>
      </c>
      <c r="V614" s="22" t="s">
        <v>28</v>
      </c>
      <c r="W614" s="12">
        <f t="shared" si="78"/>
        <v>2.4088655441559079</v>
      </c>
      <c r="X614" s="22">
        <v>54</v>
      </c>
      <c r="Y614" s="22">
        <f t="shared" si="76"/>
        <v>54000</v>
      </c>
      <c r="Z614" s="12">
        <f t="shared" si="77"/>
        <v>1.1004462921073546</v>
      </c>
    </row>
    <row r="615" spans="1:26" ht="17.100000000000001">
      <c r="A615" s="8" t="s">
        <v>1224</v>
      </c>
      <c r="B615" s="8">
        <v>13.600530372243201</v>
      </c>
      <c r="C615" s="8">
        <v>100.596508476951</v>
      </c>
      <c r="D615" s="1" t="s">
        <v>1225</v>
      </c>
      <c r="E615" s="9">
        <v>0</v>
      </c>
      <c r="F615" s="9">
        <v>0</v>
      </c>
      <c r="G615" s="9">
        <v>0</v>
      </c>
      <c r="H615" s="9">
        <v>1</v>
      </c>
      <c r="I615" s="9">
        <v>0</v>
      </c>
      <c r="J615" s="21">
        <v>1</v>
      </c>
      <c r="K615" s="21">
        <v>0</v>
      </c>
      <c r="L615" s="21">
        <v>0</v>
      </c>
      <c r="M615" s="21">
        <v>0</v>
      </c>
      <c r="N615" s="21">
        <v>0</v>
      </c>
      <c r="O615" s="10">
        <f t="shared" si="75"/>
        <v>2</v>
      </c>
      <c r="P615" s="11">
        <v>1</v>
      </c>
      <c r="Q615" s="11">
        <v>1</v>
      </c>
      <c r="R615" s="11">
        <v>0</v>
      </c>
      <c r="S615" s="11">
        <v>0</v>
      </c>
      <c r="T615" s="22">
        <v>51563</v>
      </c>
      <c r="U615" s="22">
        <v>17294</v>
      </c>
      <c r="V615" s="22" t="s">
        <v>28</v>
      </c>
      <c r="W615" s="12">
        <f t="shared" si="78"/>
        <v>2.9815542962877299</v>
      </c>
      <c r="X615" s="22">
        <v>100</v>
      </c>
      <c r="Y615" s="22">
        <f t="shared" si="76"/>
        <v>100000</v>
      </c>
      <c r="Z615" s="12">
        <f t="shared" si="77"/>
        <v>1.9393751333320404</v>
      </c>
    </row>
    <row r="616" spans="1:26" ht="17.100000000000001">
      <c r="A616" s="8" t="s">
        <v>1226</v>
      </c>
      <c r="B616" s="8">
        <v>13.9099464636429</v>
      </c>
      <c r="C616" s="8">
        <v>100.59467346428799</v>
      </c>
      <c r="D616" s="1" t="s">
        <v>1227</v>
      </c>
      <c r="E616" s="9">
        <v>0</v>
      </c>
      <c r="F616" s="9">
        <v>0</v>
      </c>
      <c r="G616" s="9">
        <v>0</v>
      </c>
      <c r="H616" s="9">
        <v>1</v>
      </c>
      <c r="I616" s="9">
        <v>0</v>
      </c>
      <c r="J616" s="21">
        <v>0</v>
      </c>
      <c r="K616" s="21">
        <v>0</v>
      </c>
      <c r="L616" s="21">
        <v>0</v>
      </c>
      <c r="M616" s="21">
        <v>0</v>
      </c>
      <c r="N616" s="21">
        <v>1</v>
      </c>
      <c r="O616" s="10">
        <f t="shared" si="75"/>
        <v>1</v>
      </c>
      <c r="P616" s="11">
        <v>1</v>
      </c>
      <c r="Q616" s="11">
        <v>0</v>
      </c>
      <c r="R616" s="11">
        <v>0</v>
      </c>
      <c r="S616" s="11">
        <v>1</v>
      </c>
      <c r="T616" s="22">
        <v>169259</v>
      </c>
      <c r="U616" s="22">
        <v>75950</v>
      </c>
      <c r="V616" s="22" t="s">
        <v>28</v>
      </c>
      <c r="W616" s="12">
        <f t="shared" si="78"/>
        <v>2.228558262014483</v>
      </c>
      <c r="X616" s="22">
        <v>157.56</v>
      </c>
      <c r="Y616" s="22">
        <f t="shared" si="76"/>
        <v>157560</v>
      </c>
      <c r="Z616" s="12">
        <f t="shared" si="77"/>
        <v>0.93088107574781842</v>
      </c>
    </row>
    <row r="617" spans="1:26" ht="17.100000000000001">
      <c r="A617" s="8" t="s">
        <v>1228</v>
      </c>
      <c r="B617" s="8">
        <v>13.773073254822901</v>
      </c>
      <c r="C617" s="8">
        <v>100.35318937034999</v>
      </c>
      <c r="D617" s="1" t="s">
        <v>1229</v>
      </c>
      <c r="E617" s="9">
        <v>0</v>
      </c>
      <c r="F617" s="9">
        <v>0</v>
      </c>
      <c r="G617" s="9">
        <v>0</v>
      </c>
      <c r="H617" s="9">
        <v>1</v>
      </c>
      <c r="I617" s="9">
        <v>0</v>
      </c>
      <c r="J617" s="21">
        <v>0</v>
      </c>
      <c r="K617" s="21">
        <v>0</v>
      </c>
      <c r="L617" s="21">
        <v>0</v>
      </c>
      <c r="M617" s="21">
        <v>0</v>
      </c>
      <c r="N617" s="21">
        <v>1</v>
      </c>
      <c r="O617" s="10">
        <f t="shared" si="75"/>
        <v>1</v>
      </c>
      <c r="P617" s="11">
        <v>1</v>
      </c>
      <c r="Q617" s="11">
        <v>1</v>
      </c>
      <c r="R617" s="11">
        <v>0</v>
      </c>
      <c r="S617" s="11">
        <v>0</v>
      </c>
      <c r="T617" s="22">
        <v>78749</v>
      </c>
      <c r="U617" s="22">
        <v>33370</v>
      </c>
      <c r="V617" s="22" t="s">
        <v>28</v>
      </c>
      <c r="W617" s="12">
        <f t="shared" si="78"/>
        <v>2.3598741384477075</v>
      </c>
      <c r="X617" s="22">
        <v>110</v>
      </c>
      <c r="Y617" s="22">
        <f t="shared" si="76"/>
        <v>110000</v>
      </c>
      <c r="Z617" s="12">
        <f t="shared" si="77"/>
        <v>1.396843134515994</v>
      </c>
    </row>
    <row r="618" spans="1:26" ht="17.100000000000001">
      <c r="A618" s="8" t="s">
        <v>1230</v>
      </c>
      <c r="B618" s="8">
        <v>13.8734261906587</v>
      </c>
      <c r="C618" s="8">
        <v>100.596106153112</v>
      </c>
      <c r="D618" s="1" t="s">
        <v>1231</v>
      </c>
      <c r="E618" s="9">
        <v>0</v>
      </c>
      <c r="F618" s="9">
        <v>0</v>
      </c>
      <c r="G618" s="9">
        <v>0</v>
      </c>
      <c r="H618" s="9">
        <v>1</v>
      </c>
      <c r="I618" s="9">
        <v>0</v>
      </c>
      <c r="J618" s="21">
        <v>0</v>
      </c>
      <c r="K618" s="21">
        <v>0</v>
      </c>
      <c r="L618" s="21">
        <v>0</v>
      </c>
      <c r="M618" s="21">
        <v>0</v>
      </c>
      <c r="N618" s="21">
        <v>1</v>
      </c>
      <c r="O618" s="10">
        <f t="shared" si="75"/>
        <v>1</v>
      </c>
      <c r="P618" s="11">
        <v>1</v>
      </c>
      <c r="Q618" s="11">
        <v>0</v>
      </c>
      <c r="R618" s="11">
        <v>0</v>
      </c>
      <c r="S618" s="11">
        <v>0</v>
      </c>
      <c r="T618" s="22">
        <v>187220</v>
      </c>
      <c r="U618" s="22">
        <v>114770</v>
      </c>
      <c r="V618" s="22" t="s">
        <v>28</v>
      </c>
      <c r="W618" s="12">
        <f t="shared" si="78"/>
        <v>1.6312625250501003</v>
      </c>
      <c r="X618" s="22">
        <v>237.91</v>
      </c>
      <c r="Y618" s="22">
        <f t="shared" si="76"/>
        <v>237910</v>
      </c>
      <c r="Z618" s="12">
        <f t="shared" si="77"/>
        <v>1.2707509881422925</v>
      </c>
    </row>
    <row r="619" spans="1:26" ht="17.100000000000001">
      <c r="A619" s="8" t="s">
        <v>1232</v>
      </c>
      <c r="B619" s="8">
        <v>13.7657929933769</v>
      </c>
      <c r="C619" s="8">
        <v>100.647456548294</v>
      </c>
      <c r="D619" s="1" t="s">
        <v>1233</v>
      </c>
      <c r="E619" s="9">
        <v>0</v>
      </c>
      <c r="F619" s="9">
        <v>0</v>
      </c>
      <c r="G619" s="9">
        <v>0</v>
      </c>
      <c r="H619" s="9">
        <v>1</v>
      </c>
      <c r="I619" s="9">
        <v>0</v>
      </c>
      <c r="J619" s="21">
        <v>0</v>
      </c>
      <c r="K619" s="21">
        <v>0</v>
      </c>
      <c r="L619" s="21">
        <v>0</v>
      </c>
      <c r="M619" s="21">
        <v>0</v>
      </c>
      <c r="N619" s="21">
        <v>1</v>
      </c>
      <c r="O619" s="10">
        <f t="shared" si="75"/>
        <v>1</v>
      </c>
      <c r="P619" s="11">
        <v>1</v>
      </c>
      <c r="Q619" s="11">
        <v>0</v>
      </c>
      <c r="R619" s="11">
        <v>0</v>
      </c>
      <c r="S619" s="11">
        <v>0</v>
      </c>
      <c r="T619" s="22">
        <v>148949</v>
      </c>
      <c r="U619" s="22">
        <v>104232</v>
      </c>
      <c r="V619" s="22" t="s">
        <v>28</v>
      </c>
      <c r="W619" s="12">
        <f t="shared" si="78"/>
        <v>1.4290141223424668</v>
      </c>
      <c r="X619" s="22">
        <v>283.26</v>
      </c>
      <c r="Y619" s="22">
        <f t="shared" si="76"/>
        <v>283260</v>
      </c>
      <c r="Z619" s="12">
        <f t="shared" si="77"/>
        <v>1.9017247514249844</v>
      </c>
    </row>
    <row r="620" spans="1:26">
      <c r="A620" s="1" t="s">
        <v>1234</v>
      </c>
      <c r="B620" s="1">
        <v>13.660807817051699</v>
      </c>
      <c r="C620" s="1">
        <v>100.435402355009</v>
      </c>
      <c r="D620" s="1" t="s">
        <v>1235</v>
      </c>
      <c r="E620" s="9">
        <v>0</v>
      </c>
      <c r="F620" s="9">
        <v>0</v>
      </c>
      <c r="G620" s="9">
        <v>0</v>
      </c>
      <c r="H620" s="9">
        <v>1</v>
      </c>
      <c r="I620" s="9">
        <v>0</v>
      </c>
      <c r="J620" s="21">
        <v>0</v>
      </c>
      <c r="K620" s="21">
        <v>0</v>
      </c>
      <c r="L620" s="21">
        <v>0</v>
      </c>
      <c r="M620" s="21">
        <v>0</v>
      </c>
      <c r="N620" s="21">
        <v>1</v>
      </c>
      <c r="O620" s="10">
        <f t="shared" si="75"/>
        <v>1</v>
      </c>
      <c r="P620" s="11">
        <v>1</v>
      </c>
      <c r="Q620" s="11">
        <v>0</v>
      </c>
      <c r="R620" s="11">
        <v>0</v>
      </c>
      <c r="S620" s="11">
        <v>1</v>
      </c>
      <c r="T620" s="12">
        <v>182235</v>
      </c>
      <c r="U620" s="12" t="s">
        <v>28</v>
      </c>
      <c r="V620" s="12" t="s">
        <v>28</v>
      </c>
      <c r="W620" s="12" t="s">
        <v>28</v>
      </c>
      <c r="X620" s="22">
        <v>150</v>
      </c>
      <c r="Y620" s="22">
        <f t="shared" si="76"/>
        <v>150000</v>
      </c>
      <c r="Z620" s="12">
        <f t="shared" si="77"/>
        <v>0.82311301341674215</v>
      </c>
    </row>
    <row r="621" spans="1:26" ht="17.100000000000001">
      <c r="A621" s="8" t="s">
        <v>1236</v>
      </c>
      <c r="B621" s="8">
        <v>13.6339313198644</v>
      </c>
      <c r="C621" s="8">
        <v>100.368860144754</v>
      </c>
      <c r="D621" s="1" t="s">
        <v>1237</v>
      </c>
      <c r="E621" s="9">
        <v>0</v>
      </c>
      <c r="F621" s="9">
        <v>0</v>
      </c>
      <c r="G621" s="9">
        <v>0</v>
      </c>
      <c r="H621" s="9">
        <v>1</v>
      </c>
      <c r="I621" s="9">
        <v>0</v>
      </c>
      <c r="J621" s="21">
        <v>0</v>
      </c>
      <c r="K621" s="21">
        <v>0</v>
      </c>
      <c r="L621" s="21">
        <v>0</v>
      </c>
      <c r="M621" s="21">
        <v>0</v>
      </c>
      <c r="N621" s="21">
        <v>1</v>
      </c>
      <c r="O621" s="10">
        <f t="shared" si="75"/>
        <v>1</v>
      </c>
      <c r="P621" s="11">
        <v>1</v>
      </c>
      <c r="Q621" s="11">
        <v>0</v>
      </c>
      <c r="R621" s="11">
        <v>0</v>
      </c>
      <c r="S621" s="11">
        <v>1</v>
      </c>
      <c r="T621" s="22">
        <v>104881</v>
      </c>
      <c r="U621" s="22">
        <v>50682</v>
      </c>
      <c r="V621" s="22" t="s">
        <v>28</v>
      </c>
      <c r="W621" s="12">
        <f>T621/U621</f>
        <v>2.0693934730278993</v>
      </c>
      <c r="X621" s="22">
        <v>200</v>
      </c>
      <c r="Y621" s="22">
        <f t="shared" si="76"/>
        <v>200000</v>
      </c>
      <c r="Z621" s="12">
        <f t="shared" si="77"/>
        <v>1.9069230842573965</v>
      </c>
    </row>
    <row r="622" spans="1:26" ht="17.100000000000001">
      <c r="A622" s="8" t="s">
        <v>1238</v>
      </c>
      <c r="B622" s="8">
        <v>13.730524970769499</v>
      </c>
      <c r="C622" s="8">
        <v>100.523590347404</v>
      </c>
      <c r="D622" s="1" t="s">
        <v>1239</v>
      </c>
      <c r="E622" s="9">
        <v>0</v>
      </c>
      <c r="F622" s="9">
        <v>0</v>
      </c>
      <c r="G622" s="9">
        <v>0</v>
      </c>
      <c r="H622" s="9">
        <v>1</v>
      </c>
      <c r="I622" s="9">
        <v>0</v>
      </c>
      <c r="J622" s="21">
        <v>0</v>
      </c>
      <c r="K622" s="21">
        <v>0</v>
      </c>
      <c r="L622" s="21">
        <v>0</v>
      </c>
      <c r="M622" s="21">
        <v>0</v>
      </c>
      <c r="N622" s="21">
        <v>1</v>
      </c>
      <c r="O622" s="10">
        <f t="shared" si="75"/>
        <v>1</v>
      </c>
      <c r="P622" s="11">
        <v>1</v>
      </c>
      <c r="Q622" s="11">
        <v>0</v>
      </c>
      <c r="R622" s="11">
        <v>0</v>
      </c>
      <c r="S622" s="11">
        <v>0</v>
      </c>
      <c r="T622" s="22" t="s">
        <v>28</v>
      </c>
      <c r="U622" s="22" t="s">
        <v>28</v>
      </c>
      <c r="V622" s="22" t="s">
        <v>28</v>
      </c>
      <c r="W622" s="12" t="s">
        <v>28</v>
      </c>
      <c r="X622" s="22" t="s">
        <v>28</v>
      </c>
      <c r="Y622" s="22" t="s">
        <v>28</v>
      </c>
      <c r="Z622" s="12" t="s">
        <v>28</v>
      </c>
    </row>
    <row r="623" spans="1:26" ht="17.100000000000001">
      <c r="A623" s="8" t="s">
        <v>1240</v>
      </c>
      <c r="B623" s="8">
        <v>13.681996331097301</v>
      </c>
      <c r="C623" s="8">
        <v>100.505770368794</v>
      </c>
      <c r="D623" s="1" t="s">
        <v>1241</v>
      </c>
      <c r="E623" s="9">
        <v>0</v>
      </c>
      <c r="F623" s="9">
        <v>0</v>
      </c>
      <c r="G623" s="9">
        <v>0</v>
      </c>
      <c r="H623" s="9">
        <v>1</v>
      </c>
      <c r="I623" s="9">
        <v>0</v>
      </c>
      <c r="J623" s="21">
        <v>0</v>
      </c>
      <c r="K623" s="21">
        <v>0</v>
      </c>
      <c r="L623" s="21">
        <v>0</v>
      </c>
      <c r="M623" s="21">
        <v>0</v>
      </c>
      <c r="N623" s="21">
        <v>1</v>
      </c>
      <c r="O623" s="10">
        <f t="shared" si="75"/>
        <v>1</v>
      </c>
      <c r="P623" s="11">
        <v>1</v>
      </c>
      <c r="Q623" s="11">
        <v>0</v>
      </c>
      <c r="R623" s="11">
        <v>0</v>
      </c>
      <c r="S623" s="11">
        <v>1</v>
      </c>
      <c r="T623" s="22">
        <v>81919</v>
      </c>
      <c r="U623" s="22">
        <v>37025</v>
      </c>
      <c r="V623" s="22">
        <v>12000</v>
      </c>
      <c r="W623" s="12">
        <f>T623/U623</f>
        <v>2.2125320729237004</v>
      </c>
      <c r="X623" s="22">
        <v>112.96</v>
      </c>
      <c r="Y623" s="22">
        <f>1000*X623</f>
        <v>112960</v>
      </c>
      <c r="Z623" s="12">
        <f>Y623/T623</f>
        <v>1.3789230825571601</v>
      </c>
    </row>
    <row r="624" spans="1:26" ht="17.100000000000001">
      <c r="A624" s="8" t="s">
        <v>1242</v>
      </c>
      <c r="B624" s="8">
        <v>13.721878510459</v>
      </c>
      <c r="C624" s="8">
        <v>100.75934143654599</v>
      </c>
      <c r="D624" s="1" t="s">
        <v>1243</v>
      </c>
      <c r="E624" s="9">
        <v>0</v>
      </c>
      <c r="F624" s="9">
        <v>0</v>
      </c>
      <c r="G624" s="9">
        <v>0</v>
      </c>
      <c r="H624" s="9">
        <v>1</v>
      </c>
      <c r="I624" s="9">
        <v>0</v>
      </c>
      <c r="J624" s="21">
        <v>0</v>
      </c>
      <c r="K624" s="21">
        <v>0</v>
      </c>
      <c r="L624" s="21">
        <v>0</v>
      </c>
      <c r="M624" s="21">
        <v>0</v>
      </c>
      <c r="N624" s="21">
        <v>1</v>
      </c>
      <c r="O624" s="10">
        <f t="shared" si="75"/>
        <v>1</v>
      </c>
      <c r="P624" s="11">
        <v>0</v>
      </c>
      <c r="Q624" s="11">
        <v>1</v>
      </c>
      <c r="R624" s="11">
        <v>0</v>
      </c>
      <c r="S624" s="11">
        <v>1</v>
      </c>
      <c r="T624" s="22" t="s">
        <v>28</v>
      </c>
      <c r="U624" s="22" t="s">
        <v>28</v>
      </c>
      <c r="V624" s="22" t="s">
        <v>28</v>
      </c>
      <c r="W624" s="12" t="s">
        <v>28</v>
      </c>
      <c r="X624" s="22" t="s">
        <v>28</v>
      </c>
      <c r="Y624" s="22" t="s">
        <v>28</v>
      </c>
      <c r="Z624" s="12" t="s">
        <v>28</v>
      </c>
    </row>
    <row r="625" spans="1:26" ht="17.100000000000001">
      <c r="A625" s="8" t="s">
        <v>1244</v>
      </c>
      <c r="B625" s="8">
        <v>13.7642464223822</v>
      </c>
      <c r="C625" s="8">
        <v>100.605712950908</v>
      </c>
      <c r="D625" s="1" t="s">
        <v>1245</v>
      </c>
      <c r="E625" s="9">
        <v>0</v>
      </c>
      <c r="F625" s="9">
        <v>0</v>
      </c>
      <c r="G625" s="9">
        <v>0</v>
      </c>
      <c r="H625" s="9">
        <v>1</v>
      </c>
      <c r="I625" s="9">
        <v>0</v>
      </c>
      <c r="J625" s="21">
        <v>0</v>
      </c>
      <c r="K625" s="21">
        <v>0</v>
      </c>
      <c r="L625" s="21">
        <v>0</v>
      </c>
      <c r="M625" s="21">
        <v>0</v>
      </c>
      <c r="N625" s="21">
        <v>1</v>
      </c>
      <c r="O625" s="10">
        <f t="shared" si="75"/>
        <v>1</v>
      </c>
      <c r="P625" s="11">
        <v>1</v>
      </c>
      <c r="Q625" s="11">
        <v>0</v>
      </c>
      <c r="R625" s="11">
        <v>0</v>
      </c>
      <c r="S625" s="11">
        <v>0</v>
      </c>
      <c r="T625" s="22">
        <v>107353</v>
      </c>
      <c r="U625" s="22">
        <v>62996</v>
      </c>
      <c r="V625" s="22" t="s">
        <v>28</v>
      </c>
      <c r="W625" s="12">
        <f t="shared" ref="W625:W651" si="79">T625/U625</f>
        <v>1.7041240713696109</v>
      </c>
      <c r="X625" s="22">
        <v>110</v>
      </c>
      <c r="Y625" s="22">
        <f t="shared" ref="Y625:Y635" si="80">1000*X625</f>
        <v>110000</v>
      </c>
      <c r="Z625" s="12">
        <f t="shared" ref="Z625:Z635" si="81">Y625/T625</f>
        <v>1.0246569727906998</v>
      </c>
    </row>
    <row r="626" spans="1:26" ht="17.100000000000001">
      <c r="A626" s="8" t="s">
        <v>1246</v>
      </c>
      <c r="B626" s="8">
        <v>13.7312012360849</v>
      </c>
      <c r="C626" s="8">
        <v>100.51398518457</v>
      </c>
      <c r="D626" s="1" t="s">
        <v>1247</v>
      </c>
      <c r="E626" s="9">
        <v>0</v>
      </c>
      <c r="F626" s="9">
        <v>0</v>
      </c>
      <c r="G626" s="9">
        <v>0</v>
      </c>
      <c r="H626" s="9">
        <v>1</v>
      </c>
      <c r="I626" s="9">
        <v>0</v>
      </c>
      <c r="J626" s="21">
        <v>0</v>
      </c>
      <c r="K626" s="21">
        <v>0</v>
      </c>
      <c r="L626" s="21">
        <v>0</v>
      </c>
      <c r="M626" s="21">
        <v>0</v>
      </c>
      <c r="N626" s="21">
        <v>1</v>
      </c>
      <c r="O626" s="10">
        <f t="shared" si="75"/>
        <v>1</v>
      </c>
      <c r="P626" s="11">
        <v>1</v>
      </c>
      <c r="Q626" s="11">
        <v>0</v>
      </c>
      <c r="R626" s="11">
        <v>1</v>
      </c>
      <c r="S626" s="11">
        <v>0</v>
      </c>
      <c r="T626" s="22">
        <v>27012</v>
      </c>
      <c r="U626" s="22">
        <v>13227</v>
      </c>
      <c r="V626" s="22">
        <v>108000</v>
      </c>
      <c r="W626" s="12">
        <f t="shared" si="79"/>
        <v>2.0421864368337492</v>
      </c>
      <c r="X626" s="22">
        <v>40.74</v>
      </c>
      <c r="Y626" s="22">
        <f t="shared" si="80"/>
        <v>40740</v>
      </c>
      <c r="Z626" s="12">
        <f t="shared" si="81"/>
        <v>1.5082185695246557</v>
      </c>
    </row>
    <row r="627" spans="1:26">
      <c r="A627" s="1" t="s">
        <v>1248</v>
      </c>
      <c r="B627" s="1">
        <v>13.895144726033999</v>
      </c>
      <c r="C627" s="1">
        <v>100.660459541699</v>
      </c>
      <c r="D627" s="1" t="s">
        <v>1249</v>
      </c>
      <c r="E627" s="9">
        <v>0</v>
      </c>
      <c r="F627" s="9">
        <v>0</v>
      </c>
      <c r="G627" s="9">
        <v>0</v>
      </c>
      <c r="H627" s="9">
        <v>1</v>
      </c>
      <c r="I627" s="9">
        <v>0</v>
      </c>
      <c r="J627" s="21">
        <v>0</v>
      </c>
      <c r="K627" s="21">
        <v>0</v>
      </c>
      <c r="L627" s="21">
        <v>0</v>
      </c>
      <c r="M627" s="21">
        <v>0</v>
      </c>
      <c r="N627" s="21">
        <v>1</v>
      </c>
      <c r="O627" s="10">
        <f t="shared" si="75"/>
        <v>1</v>
      </c>
      <c r="P627" s="11">
        <v>1</v>
      </c>
      <c r="Q627" s="11">
        <v>0</v>
      </c>
      <c r="R627" s="11">
        <v>1</v>
      </c>
      <c r="S627" s="11">
        <v>0</v>
      </c>
      <c r="T627" s="12">
        <v>207022</v>
      </c>
      <c r="U627" s="12">
        <v>106813</v>
      </c>
      <c r="V627" s="12">
        <v>10000</v>
      </c>
      <c r="W627" s="12">
        <f t="shared" si="79"/>
        <v>1.9381723198487075</v>
      </c>
      <c r="X627" s="12">
        <v>205</v>
      </c>
      <c r="Y627" s="22">
        <f t="shared" si="80"/>
        <v>205000</v>
      </c>
      <c r="Z627" s="12">
        <f t="shared" si="81"/>
        <v>0.99023292210489711</v>
      </c>
    </row>
    <row r="628" spans="1:26" ht="33.950000000000003">
      <c r="A628" s="8" t="s">
        <v>1250</v>
      </c>
      <c r="B628" s="8">
        <v>14.718404149623099</v>
      </c>
      <c r="C628" s="8">
        <v>100.43649224683401</v>
      </c>
      <c r="D628" s="1" t="s">
        <v>1251</v>
      </c>
      <c r="E628" s="9">
        <v>0</v>
      </c>
      <c r="F628" s="9">
        <v>0</v>
      </c>
      <c r="G628" s="9">
        <v>0</v>
      </c>
      <c r="H628" s="9">
        <v>1</v>
      </c>
      <c r="I628" s="9">
        <v>0</v>
      </c>
      <c r="J628" s="21">
        <v>0</v>
      </c>
      <c r="K628" s="21">
        <v>0</v>
      </c>
      <c r="L628" s="21">
        <v>1</v>
      </c>
      <c r="M628" s="21">
        <v>0</v>
      </c>
      <c r="N628" s="21">
        <v>0</v>
      </c>
      <c r="O628" s="10">
        <f t="shared" si="75"/>
        <v>4</v>
      </c>
      <c r="P628" s="11">
        <v>1</v>
      </c>
      <c r="Q628" s="11">
        <v>1</v>
      </c>
      <c r="R628" s="11">
        <v>0</v>
      </c>
      <c r="S628" s="11">
        <v>0</v>
      </c>
      <c r="T628" s="22">
        <v>2782</v>
      </c>
      <c r="U628" s="22">
        <v>966</v>
      </c>
      <c r="V628" s="22">
        <v>72000</v>
      </c>
      <c r="W628" s="12">
        <f t="shared" si="79"/>
        <v>2.8799171842650102</v>
      </c>
      <c r="X628" s="22">
        <v>2.5</v>
      </c>
      <c r="Y628" s="22">
        <f t="shared" si="80"/>
        <v>2500</v>
      </c>
      <c r="Z628" s="12">
        <f t="shared" si="81"/>
        <v>0.89863407620416969</v>
      </c>
    </row>
    <row r="629" spans="1:26" ht="33.950000000000003">
      <c r="A629" s="8" t="s">
        <v>1252</v>
      </c>
      <c r="B629" s="8">
        <v>11.801957055082701</v>
      </c>
      <c r="C629" s="8">
        <v>99.753636321596602</v>
      </c>
      <c r="D629" s="1" t="s">
        <v>1253</v>
      </c>
      <c r="E629" s="9">
        <v>0</v>
      </c>
      <c r="F629" s="9">
        <v>0</v>
      </c>
      <c r="G629" s="9">
        <v>0</v>
      </c>
      <c r="H629" s="9">
        <v>1</v>
      </c>
      <c r="I629" s="9">
        <v>0</v>
      </c>
      <c r="J629" s="21">
        <v>0</v>
      </c>
      <c r="K629" s="21">
        <v>0</v>
      </c>
      <c r="L629" s="21">
        <v>0</v>
      </c>
      <c r="M629" s="21">
        <v>1</v>
      </c>
      <c r="N629" s="21">
        <v>0</v>
      </c>
      <c r="O629" s="10">
        <f t="shared" si="75"/>
        <v>5</v>
      </c>
      <c r="P629" s="11">
        <v>0</v>
      </c>
      <c r="Q629" s="11">
        <v>1</v>
      </c>
      <c r="R629" s="11">
        <v>0</v>
      </c>
      <c r="S629" s="11">
        <v>0</v>
      </c>
      <c r="T629" s="22">
        <v>15473</v>
      </c>
      <c r="U629" s="22">
        <v>6285</v>
      </c>
      <c r="V629" s="22" t="s">
        <v>28</v>
      </c>
      <c r="W629" s="12">
        <f t="shared" si="79"/>
        <v>2.461893396976929</v>
      </c>
      <c r="X629" s="22">
        <v>6</v>
      </c>
      <c r="Y629" s="22">
        <f t="shared" si="80"/>
        <v>6000</v>
      </c>
      <c r="Z629" s="12">
        <f t="shared" si="81"/>
        <v>0.38777224843275382</v>
      </c>
    </row>
    <row r="630" spans="1:26" ht="33.950000000000003">
      <c r="A630" s="8" t="s">
        <v>1254</v>
      </c>
      <c r="B630" s="8">
        <v>11.522193304873101</v>
      </c>
      <c r="C630" s="8">
        <v>99.597586374350897</v>
      </c>
      <c r="D630" s="1" t="s">
        <v>1255</v>
      </c>
      <c r="E630" s="9">
        <v>0</v>
      </c>
      <c r="F630" s="9">
        <v>0</v>
      </c>
      <c r="G630" s="9">
        <v>0</v>
      </c>
      <c r="H630" s="9">
        <v>1</v>
      </c>
      <c r="I630" s="9">
        <v>0</v>
      </c>
      <c r="J630" s="21">
        <v>0</v>
      </c>
      <c r="K630" s="21">
        <v>0</v>
      </c>
      <c r="L630" s="21">
        <v>0</v>
      </c>
      <c r="M630" s="21">
        <v>1</v>
      </c>
      <c r="N630" s="21">
        <v>0</v>
      </c>
      <c r="O630" s="10">
        <f t="shared" si="75"/>
        <v>5</v>
      </c>
      <c r="P630" s="11">
        <v>0</v>
      </c>
      <c r="Q630" s="11">
        <v>1</v>
      </c>
      <c r="R630" s="11">
        <v>0</v>
      </c>
      <c r="S630" s="11">
        <v>0</v>
      </c>
      <c r="T630" s="22">
        <v>7915</v>
      </c>
      <c r="U630" s="22">
        <v>2330</v>
      </c>
      <c r="V630" s="22" t="s">
        <v>28</v>
      </c>
      <c r="W630" s="12">
        <f t="shared" si="79"/>
        <v>3.3969957081545066</v>
      </c>
      <c r="X630" s="22">
        <v>7.17</v>
      </c>
      <c r="Y630" s="22">
        <f t="shared" si="80"/>
        <v>7170</v>
      </c>
      <c r="Z630" s="12">
        <f t="shared" si="81"/>
        <v>0.90587492103600753</v>
      </c>
    </row>
    <row r="631" spans="1:26">
      <c r="A631" s="1" t="s">
        <v>1256</v>
      </c>
      <c r="B631" s="1">
        <v>14.378273935633599</v>
      </c>
      <c r="C631" s="1">
        <v>101.000607479191</v>
      </c>
      <c r="D631" s="1" t="s">
        <v>1257</v>
      </c>
      <c r="E631" s="9">
        <v>0</v>
      </c>
      <c r="F631" s="9">
        <v>0</v>
      </c>
      <c r="G631" s="9">
        <v>0</v>
      </c>
      <c r="H631" s="9">
        <v>1</v>
      </c>
      <c r="I631" s="9">
        <v>0</v>
      </c>
      <c r="J631" s="21">
        <v>0</v>
      </c>
      <c r="K631" s="21">
        <v>0</v>
      </c>
      <c r="L631" s="21">
        <v>0</v>
      </c>
      <c r="M631" s="21">
        <v>1</v>
      </c>
      <c r="N631" s="21">
        <v>0</v>
      </c>
      <c r="O631" s="10">
        <f t="shared" si="75"/>
        <v>5</v>
      </c>
      <c r="P631" s="11">
        <v>0</v>
      </c>
      <c r="Q631" s="11">
        <v>1</v>
      </c>
      <c r="R631" s="11">
        <v>0</v>
      </c>
      <c r="S631" s="11">
        <v>0</v>
      </c>
      <c r="T631" s="12">
        <v>6299</v>
      </c>
      <c r="U631" s="12">
        <v>2279</v>
      </c>
      <c r="V631" s="12" t="s">
        <v>28</v>
      </c>
      <c r="W631" s="12">
        <f t="shared" si="79"/>
        <v>2.7639315489249672</v>
      </c>
      <c r="X631" s="12">
        <v>15</v>
      </c>
      <c r="Y631" s="22">
        <f t="shared" si="80"/>
        <v>15000</v>
      </c>
      <c r="Z631" s="12">
        <f t="shared" si="81"/>
        <v>2.3813303698999841</v>
      </c>
    </row>
    <row r="632" spans="1:26" ht="33.950000000000003">
      <c r="A632" s="8" t="s">
        <v>1258</v>
      </c>
      <c r="B632" s="8">
        <v>14.614084008169201</v>
      </c>
      <c r="C632" s="8">
        <v>100.739948393063</v>
      </c>
      <c r="D632" s="1" t="s">
        <v>1259</v>
      </c>
      <c r="E632" s="9">
        <v>0</v>
      </c>
      <c r="F632" s="9">
        <v>0</v>
      </c>
      <c r="G632" s="9">
        <v>0</v>
      </c>
      <c r="H632" s="9">
        <v>1</v>
      </c>
      <c r="I632" s="9">
        <v>0</v>
      </c>
      <c r="J632" s="21">
        <v>0</v>
      </c>
      <c r="K632" s="21">
        <v>0</v>
      </c>
      <c r="L632" s="21">
        <v>0</v>
      </c>
      <c r="M632" s="21">
        <v>1</v>
      </c>
      <c r="N632" s="21">
        <v>0</v>
      </c>
      <c r="O632" s="10">
        <f t="shared" si="75"/>
        <v>5</v>
      </c>
      <c r="P632" s="11">
        <v>1</v>
      </c>
      <c r="Q632" s="11">
        <v>0</v>
      </c>
      <c r="R632" s="11">
        <v>0</v>
      </c>
      <c r="S632" s="11">
        <v>0</v>
      </c>
      <c r="T632" s="22">
        <v>4339</v>
      </c>
      <c r="U632" s="22">
        <v>1744</v>
      </c>
      <c r="V632" s="22">
        <v>9000</v>
      </c>
      <c r="W632" s="12">
        <f t="shared" si="79"/>
        <v>2.4879587155963301</v>
      </c>
      <c r="X632" s="22">
        <v>2</v>
      </c>
      <c r="Y632" s="22">
        <f t="shared" si="80"/>
        <v>2000</v>
      </c>
      <c r="Z632" s="12">
        <f t="shared" si="81"/>
        <v>0.46093569946992397</v>
      </c>
    </row>
    <row r="633" spans="1:26">
      <c r="A633" s="1" t="s">
        <v>1260</v>
      </c>
      <c r="B633" s="1">
        <v>14.489092503097901</v>
      </c>
      <c r="C633" s="1">
        <v>100.428881515602</v>
      </c>
      <c r="D633" s="1" t="s">
        <v>1261</v>
      </c>
      <c r="E633" s="9">
        <v>0</v>
      </c>
      <c r="F633" s="9">
        <v>0</v>
      </c>
      <c r="G633" s="9">
        <v>0</v>
      </c>
      <c r="H633" s="9">
        <v>1</v>
      </c>
      <c r="I633" s="9">
        <v>0</v>
      </c>
      <c r="J633" s="21">
        <v>0</v>
      </c>
      <c r="K633" s="21">
        <v>0</v>
      </c>
      <c r="L633" s="21">
        <v>0</v>
      </c>
      <c r="M633" s="21">
        <v>1</v>
      </c>
      <c r="N633" s="21">
        <v>0</v>
      </c>
      <c r="O633" s="10">
        <f t="shared" si="75"/>
        <v>5</v>
      </c>
      <c r="P633" s="11">
        <v>1</v>
      </c>
      <c r="Q633" s="11">
        <v>1</v>
      </c>
      <c r="R633" s="11">
        <v>0</v>
      </c>
      <c r="S633" s="11">
        <v>0</v>
      </c>
      <c r="T633" s="12">
        <v>3106</v>
      </c>
      <c r="U633" s="12">
        <v>1106</v>
      </c>
      <c r="V633" s="12">
        <v>11325</v>
      </c>
      <c r="W633" s="12">
        <f t="shared" si="79"/>
        <v>2.8083182640144666</v>
      </c>
      <c r="X633" s="12">
        <v>2.74</v>
      </c>
      <c r="Y633" s="22">
        <f t="shared" si="80"/>
        <v>2740</v>
      </c>
      <c r="Z633" s="12">
        <f t="shared" si="81"/>
        <v>0.88216355441081773</v>
      </c>
    </row>
    <row r="634" spans="1:26">
      <c r="A634" s="1" t="s">
        <v>1262</v>
      </c>
      <c r="B634" s="1">
        <v>13.4395817252817</v>
      </c>
      <c r="C634" s="1">
        <v>99.936873202519195</v>
      </c>
      <c r="D634" s="1" t="s">
        <v>1263</v>
      </c>
      <c r="E634" s="9">
        <v>0</v>
      </c>
      <c r="F634" s="9">
        <v>0</v>
      </c>
      <c r="G634" s="9">
        <v>0</v>
      </c>
      <c r="H634" s="9">
        <v>1</v>
      </c>
      <c r="I634" s="9">
        <v>0</v>
      </c>
      <c r="J634" s="21">
        <v>0</v>
      </c>
      <c r="K634" s="21">
        <v>0</v>
      </c>
      <c r="L634" s="21">
        <v>0</v>
      </c>
      <c r="M634" s="21">
        <v>1</v>
      </c>
      <c r="N634" s="21">
        <v>0</v>
      </c>
      <c r="O634" s="10">
        <f t="shared" si="75"/>
        <v>5</v>
      </c>
      <c r="P634" s="11">
        <v>1</v>
      </c>
      <c r="Q634" s="11">
        <v>1</v>
      </c>
      <c r="R634" s="11">
        <v>0</v>
      </c>
      <c r="S634" s="11">
        <v>0</v>
      </c>
      <c r="T634" s="12">
        <v>2214</v>
      </c>
      <c r="U634" s="12">
        <v>535</v>
      </c>
      <c r="V634" s="12" t="s">
        <v>28</v>
      </c>
      <c r="W634" s="12">
        <f t="shared" si="79"/>
        <v>4.1383177570093457</v>
      </c>
      <c r="X634" s="12">
        <v>4</v>
      </c>
      <c r="Y634" s="22">
        <f t="shared" si="80"/>
        <v>4000</v>
      </c>
      <c r="Z634" s="12">
        <f t="shared" si="81"/>
        <v>1.8066847335140017</v>
      </c>
    </row>
    <row r="635" spans="1:26" ht="33.950000000000003">
      <c r="A635" s="8" t="s">
        <v>1264</v>
      </c>
      <c r="B635" s="8">
        <v>13.3482136731482</v>
      </c>
      <c r="C635" s="8">
        <v>99.902101540051206</v>
      </c>
      <c r="D635" s="1" t="s">
        <v>1265</v>
      </c>
      <c r="E635" s="9">
        <v>0</v>
      </c>
      <c r="F635" s="9">
        <v>0</v>
      </c>
      <c r="G635" s="9">
        <v>0</v>
      </c>
      <c r="H635" s="9">
        <v>1</v>
      </c>
      <c r="I635" s="9">
        <v>0</v>
      </c>
      <c r="J635" s="21">
        <v>0</v>
      </c>
      <c r="K635" s="21">
        <v>0</v>
      </c>
      <c r="L635" s="21">
        <v>0</v>
      </c>
      <c r="M635" s="21">
        <v>1</v>
      </c>
      <c r="N635" s="21">
        <v>0</v>
      </c>
      <c r="O635" s="10">
        <f t="shared" si="75"/>
        <v>5</v>
      </c>
      <c r="P635" s="11">
        <v>0</v>
      </c>
      <c r="Q635" s="11">
        <v>1</v>
      </c>
      <c r="R635" s="11">
        <v>0</v>
      </c>
      <c r="S635" s="11">
        <v>0</v>
      </c>
      <c r="T635" s="22">
        <v>3957</v>
      </c>
      <c r="U635" s="22">
        <v>1275</v>
      </c>
      <c r="V635" s="22" t="s">
        <v>28</v>
      </c>
      <c r="W635" s="12">
        <f t="shared" si="79"/>
        <v>3.1035294117647059</v>
      </c>
      <c r="X635" s="22">
        <v>0.109</v>
      </c>
      <c r="Y635" s="22">
        <f t="shared" si="80"/>
        <v>109</v>
      </c>
      <c r="Z635" s="12">
        <f t="shared" si="81"/>
        <v>2.7546120798584785E-2</v>
      </c>
    </row>
    <row r="636" spans="1:26" ht="17.100000000000001">
      <c r="A636" s="1" t="s">
        <v>1266</v>
      </c>
      <c r="B636" s="1">
        <v>14.499126516407699</v>
      </c>
      <c r="C636" s="1">
        <v>100.624959176849</v>
      </c>
      <c r="D636" s="1" t="s">
        <v>1267</v>
      </c>
      <c r="E636" s="9">
        <v>0</v>
      </c>
      <c r="F636" s="9">
        <v>0</v>
      </c>
      <c r="G636" s="9">
        <v>0</v>
      </c>
      <c r="H636" s="9">
        <v>1</v>
      </c>
      <c r="I636" s="9">
        <v>0</v>
      </c>
      <c r="J636" s="21">
        <v>0</v>
      </c>
      <c r="K636" s="21">
        <v>0</v>
      </c>
      <c r="L636" s="21">
        <v>0</v>
      </c>
      <c r="M636" s="21">
        <v>1</v>
      </c>
      <c r="N636" s="21">
        <v>0</v>
      </c>
      <c r="O636" s="10">
        <f t="shared" si="75"/>
        <v>5</v>
      </c>
      <c r="P636" s="11">
        <v>1</v>
      </c>
      <c r="Q636" s="11">
        <v>1</v>
      </c>
      <c r="R636" s="11">
        <v>0</v>
      </c>
      <c r="S636" s="11">
        <v>0</v>
      </c>
      <c r="T636" s="12">
        <v>3423</v>
      </c>
      <c r="U636" s="12">
        <v>1221</v>
      </c>
      <c r="V636" s="12" t="s">
        <v>28</v>
      </c>
      <c r="W636" s="12">
        <f t="shared" si="79"/>
        <v>2.8034398034398036</v>
      </c>
      <c r="X636" s="12" t="s">
        <v>28</v>
      </c>
      <c r="Y636" s="22" t="s">
        <v>28</v>
      </c>
      <c r="Z636" s="12" t="s">
        <v>28</v>
      </c>
    </row>
    <row r="637" spans="1:26" ht="33.950000000000003">
      <c r="A637" s="8" t="s">
        <v>1268</v>
      </c>
      <c r="B637" s="8">
        <v>17.578724941745701</v>
      </c>
      <c r="C637" s="8">
        <v>101.494175259982</v>
      </c>
      <c r="D637" s="1" t="s">
        <v>1269</v>
      </c>
      <c r="E637" s="9">
        <v>0</v>
      </c>
      <c r="F637" s="9">
        <v>0</v>
      </c>
      <c r="G637" s="9">
        <v>0</v>
      </c>
      <c r="H637" s="9">
        <v>1</v>
      </c>
      <c r="I637" s="9">
        <v>0</v>
      </c>
      <c r="J637" s="21">
        <v>0</v>
      </c>
      <c r="K637" s="21">
        <v>0</v>
      </c>
      <c r="L637" s="21">
        <v>0</v>
      </c>
      <c r="M637" s="21">
        <v>1</v>
      </c>
      <c r="N637" s="21">
        <v>0</v>
      </c>
      <c r="O637" s="10">
        <f t="shared" si="75"/>
        <v>5</v>
      </c>
      <c r="P637" s="11">
        <v>0</v>
      </c>
      <c r="Q637" s="11">
        <v>1</v>
      </c>
      <c r="R637" s="11">
        <v>0</v>
      </c>
      <c r="S637" s="11">
        <v>0</v>
      </c>
      <c r="T637" s="22">
        <v>2972</v>
      </c>
      <c r="U637" s="22">
        <v>1004</v>
      </c>
      <c r="V637" s="22" t="s">
        <v>28</v>
      </c>
      <c r="W637" s="12">
        <f t="shared" si="79"/>
        <v>2.9601593625498008</v>
      </c>
      <c r="X637" s="22">
        <v>2.09</v>
      </c>
      <c r="Y637" s="22">
        <f>1000*X637</f>
        <v>2090</v>
      </c>
      <c r="Z637" s="12">
        <f>Y637/T637</f>
        <v>0.70323014804845219</v>
      </c>
    </row>
    <row r="638" spans="1:26" ht="33.950000000000003">
      <c r="A638" s="8" t="s">
        <v>1270</v>
      </c>
      <c r="B638" s="8">
        <v>14.1248162318224</v>
      </c>
      <c r="C638" s="8">
        <v>100.499422364672</v>
      </c>
      <c r="D638" s="1" t="s">
        <v>1271</v>
      </c>
      <c r="E638" s="9">
        <v>0</v>
      </c>
      <c r="F638" s="9">
        <v>0</v>
      </c>
      <c r="G638" s="9">
        <v>0</v>
      </c>
      <c r="H638" s="9">
        <v>1</v>
      </c>
      <c r="I638" s="9">
        <v>0</v>
      </c>
      <c r="J638" s="21">
        <v>0</v>
      </c>
      <c r="K638" s="21">
        <v>0</v>
      </c>
      <c r="L638" s="21">
        <v>0</v>
      </c>
      <c r="M638" s="21">
        <v>1</v>
      </c>
      <c r="N638" s="21">
        <v>0</v>
      </c>
      <c r="O638" s="10">
        <f t="shared" si="75"/>
        <v>5</v>
      </c>
      <c r="P638" s="11">
        <v>0</v>
      </c>
      <c r="Q638" s="11">
        <v>1</v>
      </c>
      <c r="R638" s="11">
        <v>0</v>
      </c>
      <c r="S638" s="11">
        <v>0</v>
      </c>
      <c r="T638" s="22">
        <v>4593</v>
      </c>
      <c r="U638" s="22">
        <v>4593</v>
      </c>
      <c r="V638" s="22">
        <v>100000</v>
      </c>
      <c r="W638" s="12">
        <f t="shared" si="79"/>
        <v>1</v>
      </c>
      <c r="X638" s="22">
        <v>5</v>
      </c>
      <c r="Y638" s="22">
        <f>1000*X638</f>
        <v>5000</v>
      </c>
      <c r="Z638" s="12">
        <f>Y638/T638</f>
        <v>1.088613106901807</v>
      </c>
    </row>
    <row r="639" spans="1:26" ht="17.100000000000001">
      <c r="A639" s="1" t="s">
        <v>1272</v>
      </c>
      <c r="B639" s="8">
        <v>14.414377297647899</v>
      </c>
      <c r="C639" s="8">
        <v>100.817892614641</v>
      </c>
      <c r="D639" s="1" t="s">
        <v>1273</v>
      </c>
      <c r="E639" s="9">
        <v>0</v>
      </c>
      <c r="F639" s="9">
        <v>0</v>
      </c>
      <c r="G639" s="9">
        <v>0</v>
      </c>
      <c r="H639" s="9">
        <v>1</v>
      </c>
      <c r="I639" s="9">
        <v>0</v>
      </c>
      <c r="J639" s="21">
        <v>0</v>
      </c>
      <c r="K639" s="21">
        <v>0</v>
      </c>
      <c r="L639" s="21">
        <v>0</v>
      </c>
      <c r="M639" s="21">
        <v>1</v>
      </c>
      <c r="N639" s="21">
        <v>0</v>
      </c>
      <c r="O639" s="10">
        <f t="shared" si="75"/>
        <v>5</v>
      </c>
      <c r="P639" s="11">
        <v>0</v>
      </c>
      <c r="Q639" s="11">
        <v>1</v>
      </c>
      <c r="R639" s="11">
        <v>0</v>
      </c>
      <c r="S639" s="11">
        <v>0</v>
      </c>
      <c r="T639" s="22">
        <v>3965</v>
      </c>
      <c r="U639" s="22">
        <v>965</v>
      </c>
      <c r="V639" s="22" t="s">
        <v>28</v>
      </c>
      <c r="W639" s="12">
        <f t="shared" si="79"/>
        <v>4.1088082901554408</v>
      </c>
      <c r="X639" s="22" t="s">
        <v>28</v>
      </c>
      <c r="Y639" s="22" t="s">
        <v>28</v>
      </c>
      <c r="Z639" s="12" t="s">
        <v>28</v>
      </c>
    </row>
    <row r="640" spans="1:26">
      <c r="A640" s="1" t="s">
        <v>1274</v>
      </c>
      <c r="B640" s="1">
        <v>14.502524816902501</v>
      </c>
      <c r="C640" s="1">
        <v>100.888615680218</v>
      </c>
      <c r="D640" s="1" t="s">
        <v>1275</v>
      </c>
      <c r="E640" s="9">
        <v>0</v>
      </c>
      <c r="F640" s="9">
        <v>0</v>
      </c>
      <c r="G640" s="9">
        <v>0</v>
      </c>
      <c r="H640" s="9">
        <v>1</v>
      </c>
      <c r="I640" s="9">
        <v>0</v>
      </c>
      <c r="J640" s="21">
        <v>0</v>
      </c>
      <c r="K640" s="21">
        <v>0</v>
      </c>
      <c r="L640" s="21">
        <v>0</v>
      </c>
      <c r="M640" s="21">
        <v>1</v>
      </c>
      <c r="N640" s="21">
        <v>0</v>
      </c>
      <c r="O640" s="10">
        <f t="shared" si="75"/>
        <v>5</v>
      </c>
      <c r="P640" s="11">
        <v>1</v>
      </c>
      <c r="Q640" s="11">
        <v>0</v>
      </c>
      <c r="R640" s="11">
        <v>0</v>
      </c>
      <c r="S640" s="11">
        <v>0</v>
      </c>
      <c r="T640" s="12">
        <v>5504</v>
      </c>
      <c r="U640" s="12">
        <v>2425</v>
      </c>
      <c r="V640" s="12">
        <v>145000</v>
      </c>
      <c r="W640" s="12">
        <f t="shared" si="79"/>
        <v>2.2696907216494844</v>
      </c>
      <c r="X640" s="12">
        <v>5</v>
      </c>
      <c r="Y640" s="22">
        <f>1000*X640</f>
        <v>5000</v>
      </c>
      <c r="Z640" s="12">
        <f>Y640/T640</f>
        <v>0.90843023255813948</v>
      </c>
    </row>
    <row r="641" spans="1:26">
      <c r="A641" s="1" t="s">
        <v>1276</v>
      </c>
      <c r="B641" s="1">
        <v>14.939063020183999</v>
      </c>
      <c r="C641" s="1">
        <v>100.391177867306</v>
      </c>
      <c r="D641" s="1" t="s">
        <v>1277</v>
      </c>
      <c r="E641" s="9">
        <v>0</v>
      </c>
      <c r="F641" s="9">
        <v>0</v>
      </c>
      <c r="G641" s="9">
        <v>0</v>
      </c>
      <c r="H641" s="9">
        <v>1</v>
      </c>
      <c r="I641" s="9">
        <v>0</v>
      </c>
      <c r="J641" s="21">
        <v>0</v>
      </c>
      <c r="K641" s="21">
        <v>0</v>
      </c>
      <c r="L641" s="21">
        <v>0</v>
      </c>
      <c r="M641" s="21">
        <v>1</v>
      </c>
      <c r="N641" s="21">
        <v>0</v>
      </c>
      <c r="O641" s="10">
        <f t="shared" si="75"/>
        <v>5</v>
      </c>
      <c r="P641" s="11">
        <v>0</v>
      </c>
      <c r="Q641" s="11">
        <v>1</v>
      </c>
      <c r="R641" s="11">
        <v>0</v>
      </c>
      <c r="S641" s="11">
        <v>0</v>
      </c>
      <c r="T641" s="12">
        <v>3662</v>
      </c>
      <c r="U641" s="12">
        <v>1364</v>
      </c>
      <c r="V641" s="12">
        <v>30000</v>
      </c>
      <c r="W641" s="12">
        <f t="shared" si="79"/>
        <v>2.6847507331378297</v>
      </c>
      <c r="X641" s="12">
        <v>5</v>
      </c>
      <c r="Y641" s="22">
        <f>1000*X641</f>
        <v>5000</v>
      </c>
      <c r="Z641" s="12">
        <f>Y641/T641</f>
        <v>1.3653741125068268</v>
      </c>
    </row>
    <row r="642" spans="1:26">
      <c r="A642" s="1" t="s">
        <v>1278</v>
      </c>
      <c r="B642" s="1">
        <v>16.090815946903199</v>
      </c>
      <c r="C642" s="1">
        <v>100.28031375160199</v>
      </c>
      <c r="D642" s="1" t="s">
        <v>1279</v>
      </c>
      <c r="E642" s="9">
        <v>0</v>
      </c>
      <c r="F642" s="9">
        <v>0</v>
      </c>
      <c r="G642" s="9">
        <v>0</v>
      </c>
      <c r="H642" s="9">
        <v>1</v>
      </c>
      <c r="I642" s="9">
        <v>0</v>
      </c>
      <c r="J642" s="21">
        <v>0</v>
      </c>
      <c r="K642" s="21">
        <v>0</v>
      </c>
      <c r="L642" s="21">
        <v>0</v>
      </c>
      <c r="M642" s="21">
        <v>1</v>
      </c>
      <c r="N642" s="21">
        <v>0</v>
      </c>
      <c r="O642" s="10">
        <f t="shared" ref="O642:O705" si="82">IF(N642=1,1,IF(J642=1,2,IF(K642=1,3,IF(L642=1,4,IF(M642=1,5,"NaN")))))</f>
        <v>5</v>
      </c>
      <c r="P642" s="11">
        <v>1</v>
      </c>
      <c r="Q642" s="11">
        <v>1</v>
      </c>
      <c r="R642" s="11">
        <v>0</v>
      </c>
      <c r="S642" s="11">
        <v>0</v>
      </c>
      <c r="T642" s="12">
        <v>4585</v>
      </c>
      <c r="U642" s="12">
        <v>1597</v>
      </c>
      <c r="V642" s="12">
        <v>38000</v>
      </c>
      <c r="W642" s="12">
        <f t="shared" si="79"/>
        <v>2.871008140262993</v>
      </c>
      <c r="X642" s="12">
        <v>0.41199999999999998</v>
      </c>
      <c r="Y642" s="22">
        <f>1000*X642</f>
        <v>412</v>
      </c>
      <c r="Z642" s="12">
        <f>Y642/T642</f>
        <v>8.9858233369683752E-2</v>
      </c>
    </row>
    <row r="643" spans="1:26" ht="17.100000000000001">
      <c r="A643" s="1" t="s">
        <v>1280</v>
      </c>
      <c r="B643" s="1">
        <v>15.1739346516268</v>
      </c>
      <c r="C643" s="1">
        <v>104.21484313892201</v>
      </c>
      <c r="D643" s="1" t="s">
        <v>1281</v>
      </c>
      <c r="E643" s="9">
        <v>0</v>
      </c>
      <c r="F643" s="9">
        <v>0</v>
      </c>
      <c r="G643" s="9">
        <v>0</v>
      </c>
      <c r="H643" s="9">
        <v>1</v>
      </c>
      <c r="I643" s="9">
        <v>0</v>
      </c>
      <c r="J643" s="21">
        <v>0</v>
      </c>
      <c r="K643" s="21">
        <v>0</v>
      </c>
      <c r="L643" s="21">
        <v>0</v>
      </c>
      <c r="M643" s="21">
        <v>1</v>
      </c>
      <c r="N643" s="21">
        <v>0</v>
      </c>
      <c r="O643" s="10">
        <f t="shared" si="82"/>
        <v>5</v>
      </c>
      <c r="P643" s="11">
        <v>1</v>
      </c>
      <c r="Q643" s="11">
        <v>1</v>
      </c>
      <c r="R643" s="11">
        <v>0</v>
      </c>
      <c r="S643" s="11">
        <v>0</v>
      </c>
      <c r="T643" s="12">
        <v>2360</v>
      </c>
      <c r="U643" s="12">
        <v>864</v>
      </c>
      <c r="V643" s="12" t="s">
        <v>28</v>
      </c>
      <c r="W643" s="12">
        <f t="shared" si="79"/>
        <v>2.7314814814814814</v>
      </c>
      <c r="X643" s="12" t="s">
        <v>28</v>
      </c>
      <c r="Y643" s="22" t="s">
        <v>28</v>
      </c>
      <c r="Z643" s="12" t="s">
        <v>28</v>
      </c>
    </row>
    <row r="644" spans="1:26" ht="33.950000000000003">
      <c r="A644" s="8" t="s">
        <v>1282</v>
      </c>
      <c r="B644" s="8">
        <v>14.571595426800201</v>
      </c>
      <c r="C644" s="8">
        <v>100.25658811451601</v>
      </c>
      <c r="D644" s="1" t="s">
        <v>1283</v>
      </c>
      <c r="E644" s="9">
        <v>0</v>
      </c>
      <c r="F644" s="9">
        <v>0</v>
      </c>
      <c r="G644" s="9">
        <v>0</v>
      </c>
      <c r="H644" s="9">
        <v>1</v>
      </c>
      <c r="I644" s="9">
        <v>0</v>
      </c>
      <c r="J644" s="21">
        <v>0</v>
      </c>
      <c r="K644" s="21">
        <v>0</v>
      </c>
      <c r="L644" s="21">
        <v>0</v>
      </c>
      <c r="M644" s="21">
        <v>1</v>
      </c>
      <c r="N644" s="21">
        <v>0</v>
      </c>
      <c r="O644" s="10">
        <f t="shared" si="82"/>
        <v>5</v>
      </c>
      <c r="P644" s="11">
        <v>1</v>
      </c>
      <c r="Q644" s="11">
        <v>1</v>
      </c>
      <c r="R644" s="11">
        <v>0</v>
      </c>
      <c r="S644" s="11">
        <v>0</v>
      </c>
      <c r="T644" s="22">
        <v>4318</v>
      </c>
      <c r="U644" s="22">
        <v>1580</v>
      </c>
      <c r="V644" s="22" t="s">
        <v>28</v>
      </c>
      <c r="W644" s="12">
        <f t="shared" si="79"/>
        <v>2.7329113924050632</v>
      </c>
      <c r="X644" s="22" t="s">
        <v>28</v>
      </c>
      <c r="Y644" s="22" t="s">
        <v>28</v>
      </c>
      <c r="Z644" s="12" t="s">
        <v>28</v>
      </c>
    </row>
    <row r="645" spans="1:26">
      <c r="A645" s="1" t="s">
        <v>1284</v>
      </c>
      <c r="B645" s="1">
        <v>13.966416541143399</v>
      </c>
      <c r="C645" s="1">
        <v>100.347589540418</v>
      </c>
      <c r="D645" s="1" t="s">
        <v>1285</v>
      </c>
      <c r="E645" s="9">
        <v>0</v>
      </c>
      <c r="F645" s="9">
        <v>0</v>
      </c>
      <c r="G645" s="9">
        <v>0</v>
      </c>
      <c r="H645" s="9">
        <v>1</v>
      </c>
      <c r="I645" s="9">
        <v>0</v>
      </c>
      <c r="J645" s="21">
        <v>0</v>
      </c>
      <c r="K645" s="21">
        <v>0</v>
      </c>
      <c r="L645" s="21">
        <v>0</v>
      </c>
      <c r="M645" s="21">
        <v>1</v>
      </c>
      <c r="N645" s="21">
        <v>0</v>
      </c>
      <c r="O645" s="10">
        <f t="shared" si="82"/>
        <v>5</v>
      </c>
      <c r="P645" s="11">
        <v>0</v>
      </c>
      <c r="Q645" s="11">
        <v>1</v>
      </c>
      <c r="R645" s="11">
        <v>0</v>
      </c>
      <c r="S645" s="11">
        <v>1</v>
      </c>
      <c r="T645" s="12">
        <v>26185</v>
      </c>
      <c r="U645" s="12">
        <v>15195</v>
      </c>
      <c r="V645" s="12" t="s">
        <v>28</v>
      </c>
      <c r="W645" s="12">
        <f t="shared" si="79"/>
        <v>1.7232642316551496</v>
      </c>
      <c r="X645" s="12">
        <v>30</v>
      </c>
      <c r="Y645" s="22">
        <f>1000*X645</f>
        <v>30000</v>
      </c>
      <c r="Z645" s="12">
        <f>Y645/T645</f>
        <v>1.1456940996753866</v>
      </c>
    </row>
    <row r="646" spans="1:26" ht="33.950000000000003">
      <c r="A646" s="8" t="s">
        <v>1286</v>
      </c>
      <c r="B646" s="8">
        <v>14.596776332729</v>
      </c>
      <c r="C646" s="8">
        <v>100.359636006871</v>
      </c>
      <c r="D646" s="1" t="s">
        <v>1287</v>
      </c>
      <c r="E646" s="9">
        <v>0</v>
      </c>
      <c r="F646" s="9">
        <v>0</v>
      </c>
      <c r="G646" s="9">
        <v>0</v>
      </c>
      <c r="H646" s="9">
        <v>1</v>
      </c>
      <c r="I646" s="9">
        <v>0</v>
      </c>
      <c r="J646" s="21">
        <v>0</v>
      </c>
      <c r="K646" s="21">
        <v>0</v>
      </c>
      <c r="L646" s="21">
        <v>0</v>
      </c>
      <c r="M646" s="21">
        <v>1</v>
      </c>
      <c r="N646" s="21">
        <v>0</v>
      </c>
      <c r="O646" s="10">
        <f t="shared" si="82"/>
        <v>5</v>
      </c>
      <c r="P646" s="11">
        <v>1</v>
      </c>
      <c r="Q646" s="11">
        <v>1</v>
      </c>
      <c r="R646" s="11">
        <v>0</v>
      </c>
      <c r="S646" s="11">
        <v>0</v>
      </c>
      <c r="T646" s="22">
        <v>3599</v>
      </c>
      <c r="U646" s="22">
        <v>1753</v>
      </c>
      <c r="V646" s="22">
        <v>10000</v>
      </c>
      <c r="W646" s="12">
        <f t="shared" si="79"/>
        <v>2.0530519110096979</v>
      </c>
      <c r="X646" s="22">
        <v>1.38</v>
      </c>
      <c r="Y646" s="22">
        <f>1000*X646</f>
        <v>1380</v>
      </c>
      <c r="Z646" s="12">
        <f>Y646/T646</f>
        <v>0.38343984440122258</v>
      </c>
    </row>
    <row r="647" spans="1:26" ht="33.950000000000003">
      <c r="A647" s="8" t="s">
        <v>1288</v>
      </c>
      <c r="B647" s="8">
        <v>12.209640664624599</v>
      </c>
      <c r="C647" s="8">
        <v>99.818907544361593</v>
      </c>
      <c r="D647" s="1" t="s">
        <v>1289</v>
      </c>
      <c r="E647" s="9">
        <v>0</v>
      </c>
      <c r="F647" s="9">
        <v>0</v>
      </c>
      <c r="G647" s="9">
        <v>0</v>
      </c>
      <c r="H647" s="9">
        <v>1</v>
      </c>
      <c r="I647" s="9">
        <v>0</v>
      </c>
      <c r="J647" s="21">
        <v>0</v>
      </c>
      <c r="K647" s="21">
        <v>0</v>
      </c>
      <c r="L647" s="21">
        <v>0</v>
      </c>
      <c r="M647" s="21">
        <v>1</v>
      </c>
      <c r="N647" s="21">
        <v>0</v>
      </c>
      <c r="O647" s="10">
        <f t="shared" si="82"/>
        <v>5</v>
      </c>
      <c r="P647" s="11">
        <v>1</v>
      </c>
      <c r="Q647" s="11">
        <v>1</v>
      </c>
      <c r="R647" s="11">
        <v>0</v>
      </c>
      <c r="S647" s="11">
        <v>0</v>
      </c>
      <c r="T647" s="22">
        <v>2799</v>
      </c>
      <c r="U647" s="22">
        <v>1026</v>
      </c>
      <c r="V647" s="22" t="s">
        <v>28</v>
      </c>
      <c r="W647" s="12">
        <f t="shared" si="79"/>
        <v>2.7280701754385963</v>
      </c>
      <c r="X647" s="22" t="s">
        <v>28</v>
      </c>
      <c r="Y647" s="22" t="s">
        <v>28</v>
      </c>
      <c r="Z647" s="12" t="s">
        <v>28</v>
      </c>
    </row>
    <row r="648" spans="1:26">
      <c r="A648" s="1" t="s">
        <v>1290</v>
      </c>
      <c r="B648" s="1">
        <v>15.3230162255238</v>
      </c>
      <c r="C648" s="1">
        <v>100.239814135459</v>
      </c>
      <c r="D648" s="1" t="s">
        <v>1291</v>
      </c>
      <c r="E648" s="9">
        <v>0</v>
      </c>
      <c r="F648" s="9">
        <v>0</v>
      </c>
      <c r="G648" s="9">
        <v>0</v>
      </c>
      <c r="H648" s="9">
        <v>1</v>
      </c>
      <c r="I648" s="9">
        <v>0</v>
      </c>
      <c r="J648" s="21">
        <v>0</v>
      </c>
      <c r="K648" s="21">
        <v>0</v>
      </c>
      <c r="L648" s="21">
        <v>0</v>
      </c>
      <c r="M648" s="21">
        <v>1</v>
      </c>
      <c r="N648" s="21">
        <v>0</v>
      </c>
      <c r="O648" s="10">
        <f t="shared" si="82"/>
        <v>5</v>
      </c>
      <c r="P648" s="11">
        <v>1</v>
      </c>
      <c r="Q648" s="11">
        <v>1</v>
      </c>
      <c r="R648" s="11">
        <v>0</v>
      </c>
      <c r="S648" s="11">
        <v>0</v>
      </c>
      <c r="T648" s="12">
        <v>3918</v>
      </c>
      <c r="U648" s="12">
        <v>1342</v>
      </c>
      <c r="V648" s="12">
        <v>85000</v>
      </c>
      <c r="W648" s="12">
        <f t="shared" si="79"/>
        <v>2.9195230998509687</v>
      </c>
      <c r="X648" s="12">
        <v>62</v>
      </c>
      <c r="Y648" s="22">
        <f>1000*X648</f>
        <v>62000</v>
      </c>
      <c r="Z648" s="12">
        <f>Y648/T648</f>
        <v>15.824400204185809</v>
      </c>
    </row>
    <row r="649" spans="1:26" ht="33.950000000000003">
      <c r="A649" s="8" t="s">
        <v>1292</v>
      </c>
      <c r="B649" s="8">
        <v>15.4955575694276</v>
      </c>
      <c r="C649" s="8">
        <v>101.338793496888</v>
      </c>
      <c r="D649" s="1" t="s">
        <v>1293</v>
      </c>
      <c r="E649" s="9">
        <v>0</v>
      </c>
      <c r="F649" s="9">
        <v>0</v>
      </c>
      <c r="G649" s="9">
        <v>0</v>
      </c>
      <c r="H649" s="9">
        <v>1</v>
      </c>
      <c r="I649" s="9">
        <v>0</v>
      </c>
      <c r="J649" s="21">
        <v>0</v>
      </c>
      <c r="K649" s="21">
        <v>0</v>
      </c>
      <c r="L649" s="21">
        <v>0</v>
      </c>
      <c r="M649" s="21">
        <v>1</v>
      </c>
      <c r="N649" s="21">
        <v>0</v>
      </c>
      <c r="O649" s="10">
        <f t="shared" si="82"/>
        <v>5</v>
      </c>
      <c r="P649" s="11">
        <v>0</v>
      </c>
      <c r="Q649" s="11">
        <v>1</v>
      </c>
      <c r="R649" s="11">
        <v>0</v>
      </c>
      <c r="S649" s="11">
        <v>0</v>
      </c>
      <c r="T649" s="22">
        <v>2236</v>
      </c>
      <c r="U649" s="22">
        <v>2236</v>
      </c>
      <c r="V649" s="22" t="s">
        <v>28</v>
      </c>
      <c r="W649" s="12">
        <f t="shared" si="79"/>
        <v>1</v>
      </c>
      <c r="X649" s="22" t="s">
        <v>28</v>
      </c>
      <c r="Y649" s="22" t="s">
        <v>28</v>
      </c>
      <c r="Z649" s="12" t="s">
        <v>28</v>
      </c>
    </row>
    <row r="650" spans="1:26" ht="33.950000000000003">
      <c r="A650" s="8" t="s">
        <v>1294</v>
      </c>
      <c r="B650" s="8">
        <v>12.11190166493</v>
      </c>
      <c r="C650" s="8">
        <v>99.895491873815899</v>
      </c>
      <c r="D650" s="1" t="s">
        <v>1295</v>
      </c>
      <c r="E650" s="9">
        <v>0</v>
      </c>
      <c r="F650" s="9">
        <v>0</v>
      </c>
      <c r="G650" s="9">
        <v>0</v>
      </c>
      <c r="H650" s="9">
        <v>1</v>
      </c>
      <c r="I650" s="9">
        <v>0</v>
      </c>
      <c r="J650" s="21">
        <v>0</v>
      </c>
      <c r="K650" s="21">
        <v>0</v>
      </c>
      <c r="L650" s="21">
        <v>0</v>
      </c>
      <c r="M650" s="21">
        <v>1</v>
      </c>
      <c r="N650" s="21">
        <v>0</v>
      </c>
      <c r="O650" s="10">
        <f t="shared" si="82"/>
        <v>5</v>
      </c>
      <c r="P650" s="11">
        <v>1</v>
      </c>
      <c r="Q650" s="11">
        <v>1</v>
      </c>
      <c r="R650" s="11">
        <v>0</v>
      </c>
      <c r="S650" s="11">
        <v>0</v>
      </c>
      <c r="T650" s="22">
        <v>5153</v>
      </c>
      <c r="U650" s="22">
        <v>1555</v>
      </c>
      <c r="V650" s="22" t="s">
        <v>28</v>
      </c>
      <c r="W650" s="12">
        <f t="shared" si="79"/>
        <v>3.3138263665594856</v>
      </c>
      <c r="X650" s="22" t="s">
        <v>28</v>
      </c>
      <c r="Y650" s="22" t="s">
        <v>28</v>
      </c>
      <c r="Z650" s="12" t="s">
        <v>28</v>
      </c>
    </row>
    <row r="651" spans="1:26" ht="17.100000000000001">
      <c r="A651" s="8" t="s">
        <v>1296</v>
      </c>
      <c r="B651" s="8">
        <v>13.9971753948643</v>
      </c>
      <c r="C651" s="8">
        <v>100.27727108705299</v>
      </c>
      <c r="D651" s="1" t="s">
        <v>1297</v>
      </c>
      <c r="E651" s="9">
        <v>0</v>
      </c>
      <c r="F651" s="9">
        <v>0</v>
      </c>
      <c r="G651" s="9">
        <v>0</v>
      </c>
      <c r="H651" s="9">
        <v>1</v>
      </c>
      <c r="I651" s="9">
        <v>0</v>
      </c>
      <c r="J651" s="21">
        <v>0</v>
      </c>
      <c r="K651" s="21">
        <v>0</v>
      </c>
      <c r="L651" s="21">
        <v>0</v>
      </c>
      <c r="M651" s="21">
        <v>1</v>
      </c>
      <c r="N651" s="21">
        <v>0</v>
      </c>
      <c r="O651" s="10">
        <f t="shared" si="82"/>
        <v>5</v>
      </c>
      <c r="P651" s="11">
        <v>0</v>
      </c>
      <c r="Q651" s="11">
        <v>1</v>
      </c>
      <c r="R651" s="11">
        <v>0</v>
      </c>
      <c r="S651" s="11">
        <v>0</v>
      </c>
      <c r="T651" s="22">
        <v>5052</v>
      </c>
      <c r="U651" s="22">
        <v>1793</v>
      </c>
      <c r="V651" s="22" t="s">
        <v>28</v>
      </c>
      <c r="W651" s="12">
        <f t="shared" si="79"/>
        <v>2.8176240936977135</v>
      </c>
      <c r="X651" s="22">
        <v>7</v>
      </c>
      <c r="Y651" s="22">
        <f t="shared" ref="Y651:Y656" si="83">1000*X651</f>
        <v>7000</v>
      </c>
      <c r="Z651" s="12">
        <f>Y651/T651</f>
        <v>1.3855898653998417</v>
      </c>
    </row>
    <row r="652" spans="1:26" ht="33.950000000000003">
      <c r="A652" s="8" t="s">
        <v>1298</v>
      </c>
      <c r="B652" s="8">
        <v>14.4001486077</v>
      </c>
      <c r="C652" s="8">
        <v>100.784065073017</v>
      </c>
      <c r="D652" s="1" t="s">
        <v>1299</v>
      </c>
      <c r="E652" s="9">
        <v>0</v>
      </c>
      <c r="F652" s="9">
        <v>0</v>
      </c>
      <c r="G652" s="9">
        <v>0</v>
      </c>
      <c r="H652" s="9">
        <v>1</v>
      </c>
      <c r="I652" s="9">
        <v>0</v>
      </c>
      <c r="J652" s="21">
        <v>0</v>
      </c>
      <c r="K652" s="21">
        <v>0</v>
      </c>
      <c r="L652" s="21">
        <v>0</v>
      </c>
      <c r="M652" s="21">
        <v>1</v>
      </c>
      <c r="N652" s="21">
        <v>0</v>
      </c>
      <c r="O652" s="10">
        <f t="shared" si="82"/>
        <v>5</v>
      </c>
      <c r="P652" s="11">
        <v>0</v>
      </c>
      <c r="Q652" s="11">
        <v>1</v>
      </c>
      <c r="R652" s="11">
        <v>0</v>
      </c>
      <c r="S652" s="11">
        <v>0</v>
      </c>
      <c r="T652" s="12" t="s">
        <v>28</v>
      </c>
      <c r="U652" s="12" t="s">
        <v>28</v>
      </c>
      <c r="V652" s="12" t="s">
        <v>28</v>
      </c>
      <c r="W652" s="12" t="s">
        <v>28</v>
      </c>
      <c r="X652" s="12">
        <v>2</v>
      </c>
      <c r="Y652" s="22">
        <f t="shared" si="83"/>
        <v>2000</v>
      </c>
      <c r="Z652" s="12" t="s">
        <v>28</v>
      </c>
    </row>
    <row r="653" spans="1:26" ht="33.950000000000003">
      <c r="A653" s="8" t="s">
        <v>1300</v>
      </c>
      <c r="B653" s="8">
        <v>13.9277956983242</v>
      </c>
      <c r="C653" s="8">
        <v>100.479946192103</v>
      </c>
      <c r="D653" s="1" t="s">
        <v>1301</v>
      </c>
      <c r="E653" s="9">
        <v>0</v>
      </c>
      <c r="F653" s="9">
        <v>0</v>
      </c>
      <c r="G653" s="9">
        <v>0</v>
      </c>
      <c r="H653" s="9">
        <v>1</v>
      </c>
      <c r="I653" s="9">
        <v>0</v>
      </c>
      <c r="J653" s="21">
        <v>0</v>
      </c>
      <c r="K653" s="21">
        <v>0</v>
      </c>
      <c r="L653" s="21">
        <v>0</v>
      </c>
      <c r="M653" s="21">
        <v>1</v>
      </c>
      <c r="N653" s="21">
        <v>0</v>
      </c>
      <c r="O653" s="10">
        <f t="shared" si="82"/>
        <v>5</v>
      </c>
      <c r="P653" s="11">
        <v>0</v>
      </c>
      <c r="Q653" s="11">
        <v>1</v>
      </c>
      <c r="R653" s="11">
        <v>0</v>
      </c>
      <c r="S653" s="11">
        <v>0</v>
      </c>
      <c r="T653" s="22">
        <v>6350</v>
      </c>
      <c r="U653" s="22">
        <v>3024</v>
      </c>
      <c r="V653" s="22" t="s">
        <v>28</v>
      </c>
      <c r="W653" s="12">
        <f t="shared" ref="W653:W716" si="84">T653/U653</f>
        <v>2.0998677248677247</v>
      </c>
      <c r="X653" s="22">
        <v>15</v>
      </c>
      <c r="Y653" s="22">
        <f t="shared" si="83"/>
        <v>15000</v>
      </c>
      <c r="Z653" s="12">
        <f>Y653/T653</f>
        <v>2.3622047244094486</v>
      </c>
    </row>
    <row r="654" spans="1:26">
      <c r="A654" s="1" t="s">
        <v>1302</v>
      </c>
      <c r="B654" s="1">
        <v>14.5650047581103</v>
      </c>
      <c r="C654" s="1">
        <v>100.42592043327799</v>
      </c>
      <c r="D654" s="1" t="s">
        <v>1303</v>
      </c>
      <c r="E654" s="9">
        <v>0</v>
      </c>
      <c r="F654" s="9">
        <v>0</v>
      </c>
      <c r="G654" s="9">
        <v>0</v>
      </c>
      <c r="H654" s="9">
        <v>1</v>
      </c>
      <c r="I654" s="9">
        <v>0</v>
      </c>
      <c r="J654" s="21">
        <v>0</v>
      </c>
      <c r="K654" s="21">
        <v>0</v>
      </c>
      <c r="L654" s="21">
        <v>0</v>
      </c>
      <c r="M654" s="21">
        <v>1</v>
      </c>
      <c r="N654" s="21">
        <v>0</v>
      </c>
      <c r="O654" s="10">
        <f t="shared" si="82"/>
        <v>5</v>
      </c>
      <c r="P654" s="11">
        <v>1</v>
      </c>
      <c r="Q654" s="11">
        <v>1</v>
      </c>
      <c r="R654" s="11">
        <v>0</v>
      </c>
      <c r="S654" s="11">
        <v>0</v>
      </c>
      <c r="T654" s="12">
        <v>2227</v>
      </c>
      <c r="U654" s="12">
        <v>787</v>
      </c>
      <c r="V654" s="12">
        <v>78276.91</v>
      </c>
      <c r="W654" s="12">
        <f t="shared" si="84"/>
        <v>2.8297331639135961</v>
      </c>
      <c r="X654" s="12">
        <v>0.7</v>
      </c>
      <c r="Y654" s="22">
        <f t="shared" si="83"/>
        <v>700</v>
      </c>
      <c r="Z654" s="12">
        <f>Y654/T654</f>
        <v>0.31432420296362817</v>
      </c>
    </row>
    <row r="655" spans="1:26">
      <c r="A655" s="1" t="s">
        <v>1304</v>
      </c>
      <c r="B655" s="1">
        <v>14.8256240337994</v>
      </c>
      <c r="C655" s="1">
        <v>100.334003738341</v>
      </c>
      <c r="D655" s="1" t="s">
        <v>1305</v>
      </c>
      <c r="E655" s="9">
        <v>0</v>
      </c>
      <c r="F655" s="9">
        <v>0</v>
      </c>
      <c r="G655" s="9">
        <v>0</v>
      </c>
      <c r="H655" s="9">
        <v>1</v>
      </c>
      <c r="I655" s="9">
        <v>0</v>
      </c>
      <c r="J655" s="21">
        <v>0</v>
      </c>
      <c r="K655" s="21">
        <v>0</v>
      </c>
      <c r="L655" s="21">
        <v>0</v>
      </c>
      <c r="M655" s="21">
        <v>1</v>
      </c>
      <c r="N655" s="21">
        <v>0</v>
      </c>
      <c r="O655" s="10">
        <f t="shared" si="82"/>
        <v>5</v>
      </c>
      <c r="P655" s="11">
        <v>0</v>
      </c>
      <c r="Q655" s="11">
        <v>1</v>
      </c>
      <c r="R655" s="11">
        <v>0</v>
      </c>
      <c r="S655" s="11">
        <v>0</v>
      </c>
      <c r="T655" s="12">
        <v>2534</v>
      </c>
      <c r="U655" s="12">
        <v>563</v>
      </c>
      <c r="V655" s="12">
        <v>72000</v>
      </c>
      <c r="W655" s="12">
        <f t="shared" si="84"/>
        <v>4.5008880994671401</v>
      </c>
      <c r="X655" s="12">
        <v>2.33</v>
      </c>
      <c r="Y655" s="22">
        <f t="shared" si="83"/>
        <v>2330</v>
      </c>
      <c r="Z655" s="12">
        <f>Y655/T655</f>
        <v>0.91949486977111283</v>
      </c>
    </row>
    <row r="656" spans="1:26">
      <c r="A656" s="1" t="s">
        <v>1306</v>
      </c>
      <c r="B656" s="1">
        <v>14.6585248002354</v>
      </c>
      <c r="C656" s="1">
        <v>100.3383837241</v>
      </c>
      <c r="D656" s="1" t="s">
        <v>1307</v>
      </c>
      <c r="E656" s="9">
        <v>0</v>
      </c>
      <c r="F656" s="9">
        <v>0</v>
      </c>
      <c r="G656" s="9">
        <v>0</v>
      </c>
      <c r="H656" s="9">
        <v>1</v>
      </c>
      <c r="I656" s="9">
        <v>0</v>
      </c>
      <c r="J656" s="21">
        <v>0</v>
      </c>
      <c r="K656" s="21">
        <v>0</v>
      </c>
      <c r="L656" s="21">
        <v>0</v>
      </c>
      <c r="M656" s="21">
        <v>1</v>
      </c>
      <c r="N656" s="21">
        <v>0</v>
      </c>
      <c r="O656" s="10">
        <f t="shared" si="82"/>
        <v>5</v>
      </c>
      <c r="P656" s="11">
        <v>1</v>
      </c>
      <c r="Q656" s="11">
        <v>1</v>
      </c>
      <c r="R656" s="11">
        <v>0</v>
      </c>
      <c r="S656" s="11">
        <v>0</v>
      </c>
      <c r="T656" s="12">
        <v>3211</v>
      </c>
      <c r="U656" s="12">
        <v>1074</v>
      </c>
      <c r="V656" s="12" t="s">
        <v>28</v>
      </c>
      <c r="W656" s="12">
        <f t="shared" si="84"/>
        <v>2.9897579143389201</v>
      </c>
      <c r="X656" s="12">
        <v>0.8</v>
      </c>
      <c r="Y656" s="22">
        <f t="shared" si="83"/>
        <v>800</v>
      </c>
      <c r="Z656" s="12">
        <f>Y656/T656</f>
        <v>0.24914356898162565</v>
      </c>
    </row>
    <row r="657" spans="1:26" ht="17.100000000000001">
      <c r="A657" s="1" t="s">
        <v>1308</v>
      </c>
      <c r="B657" s="1">
        <v>14.748269824166201</v>
      </c>
      <c r="C657" s="1">
        <v>100.36660669824001</v>
      </c>
      <c r="D657" s="1" t="s">
        <v>1309</v>
      </c>
      <c r="E657" s="9">
        <v>0</v>
      </c>
      <c r="F657" s="9">
        <v>0</v>
      </c>
      <c r="G657" s="9">
        <v>0</v>
      </c>
      <c r="H657" s="9">
        <v>1</v>
      </c>
      <c r="I657" s="9">
        <v>0</v>
      </c>
      <c r="J657" s="21">
        <v>0</v>
      </c>
      <c r="K657" s="21">
        <v>0</v>
      </c>
      <c r="L657" s="21">
        <v>0</v>
      </c>
      <c r="M657" s="21">
        <v>1</v>
      </c>
      <c r="N657" s="21">
        <v>0</v>
      </c>
      <c r="O657" s="10">
        <f t="shared" si="82"/>
        <v>5</v>
      </c>
      <c r="P657" s="11">
        <v>0</v>
      </c>
      <c r="Q657" s="11">
        <v>1</v>
      </c>
      <c r="R657" s="11">
        <v>0</v>
      </c>
      <c r="S657" s="11">
        <v>0</v>
      </c>
      <c r="T657" s="12">
        <v>2297</v>
      </c>
      <c r="U657" s="12">
        <v>702</v>
      </c>
      <c r="V657" s="12" t="s">
        <v>28</v>
      </c>
      <c r="W657" s="12">
        <f t="shared" si="84"/>
        <v>3.2720797720797723</v>
      </c>
      <c r="X657" s="12" t="s">
        <v>28</v>
      </c>
      <c r="Y657" s="22" t="s">
        <v>28</v>
      </c>
      <c r="Z657" s="12" t="s">
        <v>28</v>
      </c>
    </row>
    <row r="658" spans="1:26" ht="33.950000000000003">
      <c r="A658" s="8" t="s">
        <v>1310</v>
      </c>
      <c r="B658" s="8">
        <v>14.8181887411959</v>
      </c>
      <c r="C658" s="8">
        <v>100.977840281298</v>
      </c>
      <c r="D658" s="1" t="s">
        <v>1311</v>
      </c>
      <c r="E658" s="9">
        <v>0</v>
      </c>
      <c r="F658" s="9">
        <v>0</v>
      </c>
      <c r="G658" s="9">
        <v>0</v>
      </c>
      <c r="H658" s="9">
        <v>1</v>
      </c>
      <c r="I658" s="9">
        <v>0</v>
      </c>
      <c r="J658" s="21">
        <v>0</v>
      </c>
      <c r="K658" s="21">
        <v>0</v>
      </c>
      <c r="L658" s="21">
        <v>0</v>
      </c>
      <c r="M658" s="21">
        <v>1</v>
      </c>
      <c r="N658" s="21">
        <v>0</v>
      </c>
      <c r="O658" s="10">
        <f t="shared" si="82"/>
        <v>5</v>
      </c>
      <c r="P658" s="11">
        <v>0</v>
      </c>
      <c r="Q658" s="11">
        <v>1</v>
      </c>
      <c r="R658" s="11">
        <v>0</v>
      </c>
      <c r="S658" s="11">
        <v>0</v>
      </c>
      <c r="T658" s="22">
        <v>2590</v>
      </c>
      <c r="U658" s="22">
        <v>1010</v>
      </c>
      <c r="V658" s="22">
        <v>136838.29</v>
      </c>
      <c r="W658" s="12">
        <f t="shared" si="84"/>
        <v>2.5643564356435644</v>
      </c>
      <c r="X658" s="22" t="s">
        <v>28</v>
      </c>
      <c r="Y658" s="22" t="s">
        <v>28</v>
      </c>
      <c r="Z658" s="12" t="s">
        <v>28</v>
      </c>
    </row>
    <row r="659" spans="1:26">
      <c r="A659" s="1" t="s">
        <v>1312</v>
      </c>
      <c r="B659" s="1">
        <v>11.0785993083325</v>
      </c>
      <c r="C659" s="1">
        <v>99.374337600827204</v>
      </c>
      <c r="D659" s="1" t="s">
        <v>1313</v>
      </c>
      <c r="E659" s="9">
        <v>0</v>
      </c>
      <c r="F659" s="9">
        <v>0</v>
      </c>
      <c r="G659" s="9">
        <v>0</v>
      </c>
      <c r="H659" s="9">
        <v>1</v>
      </c>
      <c r="I659" s="9">
        <v>0</v>
      </c>
      <c r="J659" s="21">
        <v>0</v>
      </c>
      <c r="K659" s="21">
        <v>0</v>
      </c>
      <c r="L659" s="21">
        <v>0</v>
      </c>
      <c r="M659" s="21">
        <v>1</v>
      </c>
      <c r="N659" s="21">
        <v>0</v>
      </c>
      <c r="O659" s="10">
        <f t="shared" si="82"/>
        <v>5</v>
      </c>
      <c r="P659" s="11">
        <v>1</v>
      </c>
      <c r="Q659" s="11">
        <v>1</v>
      </c>
      <c r="R659" s="11">
        <v>0</v>
      </c>
      <c r="S659" s="11">
        <v>0</v>
      </c>
      <c r="T659" s="12">
        <v>10940</v>
      </c>
      <c r="U659" s="12">
        <v>4903</v>
      </c>
      <c r="V659" s="12">
        <v>108000</v>
      </c>
      <c r="W659" s="12">
        <f t="shared" si="84"/>
        <v>2.2312869671629616</v>
      </c>
      <c r="X659" s="12">
        <v>2</v>
      </c>
      <c r="Y659" s="22">
        <f>1000*X659</f>
        <v>2000</v>
      </c>
      <c r="Z659" s="12">
        <f>Y659/T659</f>
        <v>0.18281535648994515</v>
      </c>
    </row>
    <row r="660" spans="1:26" ht="33.950000000000003">
      <c r="A660" s="8" t="s">
        <v>1314</v>
      </c>
      <c r="B660" s="8">
        <v>14.6183725570543</v>
      </c>
      <c r="C660" s="8">
        <v>100.006388700389</v>
      </c>
      <c r="D660" s="1" t="s">
        <v>1315</v>
      </c>
      <c r="E660" s="9">
        <v>0</v>
      </c>
      <c r="F660" s="9">
        <v>0</v>
      </c>
      <c r="G660" s="9">
        <v>0</v>
      </c>
      <c r="H660" s="9">
        <v>1</v>
      </c>
      <c r="I660" s="9">
        <v>0</v>
      </c>
      <c r="J660" s="21">
        <v>0</v>
      </c>
      <c r="K660" s="21">
        <v>0</v>
      </c>
      <c r="L660" s="21">
        <v>0</v>
      </c>
      <c r="M660" s="21">
        <v>1</v>
      </c>
      <c r="N660" s="21">
        <v>0</v>
      </c>
      <c r="O660" s="10">
        <f t="shared" si="82"/>
        <v>5</v>
      </c>
      <c r="P660" s="11">
        <v>1</v>
      </c>
      <c r="Q660" s="11">
        <v>1</v>
      </c>
      <c r="R660" s="11">
        <v>0</v>
      </c>
      <c r="S660" s="11">
        <v>0</v>
      </c>
      <c r="T660" s="22">
        <v>11276</v>
      </c>
      <c r="U660" s="22">
        <v>4541</v>
      </c>
      <c r="V660" s="22">
        <v>76080</v>
      </c>
      <c r="W660" s="12">
        <f t="shared" si="84"/>
        <v>2.4831534904206123</v>
      </c>
      <c r="X660" s="22">
        <v>4</v>
      </c>
      <c r="Y660" s="22">
        <f>1000*X660</f>
        <v>4000</v>
      </c>
      <c r="Z660" s="12">
        <f>Y660/T660</f>
        <v>0.35473572188719404</v>
      </c>
    </row>
    <row r="661" spans="1:26" ht="33.950000000000003">
      <c r="A661" s="8" t="s">
        <v>1316</v>
      </c>
      <c r="B661" s="1">
        <v>14.7149578576072</v>
      </c>
      <c r="C661" s="1">
        <v>100.61334575144799</v>
      </c>
      <c r="D661" s="1" t="s">
        <v>1317</v>
      </c>
      <c r="E661" s="9">
        <v>0</v>
      </c>
      <c r="F661" s="9">
        <v>0</v>
      </c>
      <c r="G661" s="9">
        <v>0</v>
      </c>
      <c r="H661" s="9">
        <v>1</v>
      </c>
      <c r="I661" s="9">
        <v>0</v>
      </c>
      <c r="J661" s="21">
        <v>0</v>
      </c>
      <c r="K661" s="21">
        <v>0</v>
      </c>
      <c r="L661" s="21">
        <v>0</v>
      </c>
      <c r="M661" s="21">
        <v>1</v>
      </c>
      <c r="N661" s="21">
        <v>0</v>
      </c>
      <c r="O661" s="10">
        <f t="shared" si="82"/>
        <v>5</v>
      </c>
      <c r="P661" s="11">
        <v>0</v>
      </c>
      <c r="Q661" s="11">
        <v>1</v>
      </c>
      <c r="R661" s="11">
        <v>0</v>
      </c>
      <c r="S661" s="11">
        <v>0</v>
      </c>
      <c r="T661" s="22">
        <v>3673</v>
      </c>
      <c r="U661" s="22">
        <v>1124</v>
      </c>
      <c r="V661" s="22" t="s">
        <v>28</v>
      </c>
      <c r="W661" s="12">
        <f t="shared" si="84"/>
        <v>3.2677935943060499</v>
      </c>
      <c r="X661" s="22" t="s">
        <v>28</v>
      </c>
      <c r="Y661" s="22" t="s">
        <v>28</v>
      </c>
      <c r="Z661" s="12" t="s">
        <v>28</v>
      </c>
    </row>
    <row r="662" spans="1:26">
      <c r="A662" s="1" t="s">
        <v>1318</v>
      </c>
      <c r="B662" s="1">
        <v>13.4989811756687</v>
      </c>
      <c r="C662" s="1">
        <v>100.00600924371599</v>
      </c>
      <c r="D662" s="1" t="s">
        <v>1319</v>
      </c>
      <c r="E662" s="9">
        <v>0</v>
      </c>
      <c r="F662" s="9">
        <v>0</v>
      </c>
      <c r="G662" s="9">
        <v>0</v>
      </c>
      <c r="H662" s="9">
        <v>1</v>
      </c>
      <c r="I662" s="9">
        <v>0</v>
      </c>
      <c r="J662" s="21">
        <v>0</v>
      </c>
      <c r="K662" s="21">
        <v>0</v>
      </c>
      <c r="L662" s="21">
        <v>0</v>
      </c>
      <c r="M662" s="21">
        <v>1</v>
      </c>
      <c r="N662" s="21">
        <v>0</v>
      </c>
      <c r="O662" s="10">
        <f t="shared" si="82"/>
        <v>5</v>
      </c>
      <c r="P662" s="11">
        <v>1</v>
      </c>
      <c r="Q662" s="11">
        <v>1</v>
      </c>
      <c r="R662" s="11">
        <v>0</v>
      </c>
      <c r="S662" s="11">
        <v>0</v>
      </c>
      <c r="T662" s="12">
        <v>4057</v>
      </c>
      <c r="U662" s="12">
        <v>1156</v>
      </c>
      <c r="V662" s="12" t="s">
        <v>28</v>
      </c>
      <c r="W662" s="12">
        <f t="shared" si="84"/>
        <v>3.5095155709342563</v>
      </c>
      <c r="X662" s="12">
        <v>3.8</v>
      </c>
      <c r="Y662" s="22">
        <f t="shared" ref="Y662:Y670" si="85">1000*X662</f>
        <v>3800</v>
      </c>
      <c r="Z662" s="12">
        <f t="shared" ref="Z662:Z670" si="86">Y662/T662</f>
        <v>0.93665269903869852</v>
      </c>
    </row>
    <row r="663" spans="1:26" ht="33.950000000000003">
      <c r="A663" s="8" t="s">
        <v>1320</v>
      </c>
      <c r="B663" s="8">
        <v>12.1408232555138</v>
      </c>
      <c r="C663" s="8">
        <v>99.934948613265803</v>
      </c>
      <c r="D663" s="1" t="s">
        <v>1321</v>
      </c>
      <c r="E663" s="9">
        <v>0</v>
      </c>
      <c r="F663" s="9">
        <v>0</v>
      </c>
      <c r="G663" s="9">
        <v>0</v>
      </c>
      <c r="H663" s="9">
        <v>1</v>
      </c>
      <c r="I663" s="9">
        <v>0</v>
      </c>
      <c r="J663" s="21">
        <v>0</v>
      </c>
      <c r="K663" s="21">
        <v>0</v>
      </c>
      <c r="L663" s="21">
        <v>0</v>
      </c>
      <c r="M663" s="21">
        <v>1</v>
      </c>
      <c r="N663" s="21">
        <v>0</v>
      </c>
      <c r="O663" s="10">
        <f t="shared" si="82"/>
        <v>5</v>
      </c>
      <c r="P663" s="11">
        <v>1</v>
      </c>
      <c r="Q663" s="11">
        <v>0</v>
      </c>
      <c r="R663" s="11">
        <v>0</v>
      </c>
      <c r="S663" s="11">
        <v>0</v>
      </c>
      <c r="T663" s="22">
        <v>3241</v>
      </c>
      <c r="U663" s="22">
        <v>963</v>
      </c>
      <c r="V663" s="22" t="s">
        <v>28</v>
      </c>
      <c r="W663" s="12">
        <f t="shared" si="84"/>
        <v>3.3655244029075804</v>
      </c>
      <c r="X663" s="22">
        <v>0.74</v>
      </c>
      <c r="Y663" s="22">
        <f t="shared" si="85"/>
        <v>740</v>
      </c>
      <c r="Z663" s="12">
        <f t="shared" si="86"/>
        <v>0.22832459117556309</v>
      </c>
    </row>
    <row r="664" spans="1:26">
      <c r="A664" s="1" t="s">
        <v>1322</v>
      </c>
      <c r="B664" s="1">
        <v>14.753894630563099</v>
      </c>
      <c r="C664" s="1">
        <v>99.569576191881296</v>
      </c>
      <c r="D664" s="1" t="s">
        <v>1323</v>
      </c>
      <c r="E664" s="9">
        <v>0</v>
      </c>
      <c r="F664" s="9">
        <v>0</v>
      </c>
      <c r="G664" s="9">
        <v>0</v>
      </c>
      <c r="H664" s="9">
        <v>1</v>
      </c>
      <c r="I664" s="9">
        <v>0</v>
      </c>
      <c r="J664" s="21">
        <v>0</v>
      </c>
      <c r="K664" s="21">
        <v>0</v>
      </c>
      <c r="L664" s="21">
        <v>0</v>
      </c>
      <c r="M664" s="21">
        <v>1</v>
      </c>
      <c r="N664" s="21">
        <v>0</v>
      </c>
      <c r="O664" s="10">
        <f t="shared" si="82"/>
        <v>5</v>
      </c>
      <c r="P664" s="11">
        <v>1</v>
      </c>
      <c r="Q664" s="11">
        <v>1</v>
      </c>
      <c r="R664" s="11">
        <v>0</v>
      </c>
      <c r="S664" s="11">
        <v>0</v>
      </c>
      <c r="T664" s="12">
        <v>14019</v>
      </c>
      <c r="U664" s="12">
        <v>3842</v>
      </c>
      <c r="V664" s="12" t="s">
        <v>28</v>
      </c>
      <c r="W664" s="12">
        <f t="shared" si="84"/>
        <v>3.6488807912545549</v>
      </c>
      <c r="X664" s="12">
        <v>12</v>
      </c>
      <c r="Y664" s="22">
        <f t="shared" si="85"/>
        <v>12000</v>
      </c>
      <c r="Z664" s="12">
        <f t="shared" si="86"/>
        <v>0.85598116841429484</v>
      </c>
    </row>
    <row r="665" spans="1:26">
      <c r="A665" s="1" t="s">
        <v>1324</v>
      </c>
      <c r="B665" s="1">
        <v>14.551064431149699</v>
      </c>
      <c r="C665" s="1">
        <v>100.312649635778</v>
      </c>
      <c r="D665" s="1" t="s">
        <v>1325</v>
      </c>
      <c r="E665" s="9">
        <v>0</v>
      </c>
      <c r="F665" s="9">
        <v>0</v>
      </c>
      <c r="G665" s="9">
        <v>0</v>
      </c>
      <c r="H665" s="9">
        <v>1</v>
      </c>
      <c r="I665" s="9">
        <v>0</v>
      </c>
      <c r="J665" s="21">
        <v>0</v>
      </c>
      <c r="K665" s="21">
        <v>0</v>
      </c>
      <c r="L665" s="21">
        <v>0</v>
      </c>
      <c r="M665" s="21">
        <v>1</v>
      </c>
      <c r="N665" s="21">
        <v>0</v>
      </c>
      <c r="O665" s="10">
        <f t="shared" si="82"/>
        <v>5</v>
      </c>
      <c r="P665" s="11">
        <v>1</v>
      </c>
      <c r="Q665" s="11">
        <v>1</v>
      </c>
      <c r="R665" s="11">
        <v>0</v>
      </c>
      <c r="S665" s="11">
        <v>0</v>
      </c>
      <c r="T665" s="12">
        <v>2153</v>
      </c>
      <c r="U665" s="12">
        <v>740</v>
      </c>
      <c r="V665" s="12">
        <v>67644.3</v>
      </c>
      <c r="W665" s="12">
        <f t="shared" si="84"/>
        <v>2.9094594594594594</v>
      </c>
      <c r="X665" s="12">
        <v>0.35</v>
      </c>
      <c r="Y665" s="22">
        <f t="shared" si="85"/>
        <v>350</v>
      </c>
      <c r="Z665" s="12">
        <f t="shared" si="86"/>
        <v>0.1625638643752903</v>
      </c>
    </row>
    <row r="666" spans="1:26" ht="33.950000000000003">
      <c r="A666" s="8" t="s">
        <v>1326</v>
      </c>
      <c r="B666" s="8">
        <v>14.6156645891976</v>
      </c>
      <c r="C666" s="8">
        <v>100.460534803182</v>
      </c>
      <c r="D666" s="1" t="s">
        <v>1327</v>
      </c>
      <c r="E666" s="9">
        <v>0</v>
      </c>
      <c r="F666" s="9">
        <v>0</v>
      </c>
      <c r="G666" s="9">
        <v>0</v>
      </c>
      <c r="H666" s="9">
        <v>1</v>
      </c>
      <c r="I666" s="9">
        <v>0</v>
      </c>
      <c r="J666" s="21">
        <v>0</v>
      </c>
      <c r="K666" s="21">
        <v>0</v>
      </c>
      <c r="L666" s="21">
        <v>0</v>
      </c>
      <c r="M666" s="21">
        <v>1</v>
      </c>
      <c r="N666" s="21">
        <v>0</v>
      </c>
      <c r="O666" s="10">
        <f t="shared" si="82"/>
        <v>5</v>
      </c>
      <c r="P666" s="11">
        <v>0</v>
      </c>
      <c r="Q666" s="11">
        <v>1</v>
      </c>
      <c r="R666" s="11">
        <v>0</v>
      </c>
      <c r="S666" s="11">
        <v>0</v>
      </c>
      <c r="T666" s="22">
        <v>2008</v>
      </c>
      <c r="U666" s="22">
        <v>661</v>
      </c>
      <c r="V666" s="22">
        <v>6000</v>
      </c>
      <c r="W666" s="12">
        <f t="shared" si="84"/>
        <v>3.0378214826021179</v>
      </c>
      <c r="X666" s="22">
        <v>0.7</v>
      </c>
      <c r="Y666" s="22">
        <f t="shared" si="85"/>
        <v>700</v>
      </c>
      <c r="Z666" s="12">
        <f t="shared" si="86"/>
        <v>0.34860557768924305</v>
      </c>
    </row>
    <row r="667" spans="1:26">
      <c r="A667" s="1" t="s">
        <v>1328</v>
      </c>
      <c r="B667" s="1">
        <v>15.0238356615824</v>
      </c>
      <c r="C667" s="1">
        <v>100.361475332968</v>
      </c>
      <c r="D667" s="1" t="s">
        <v>1329</v>
      </c>
      <c r="E667" s="9">
        <v>0</v>
      </c>
      <c r="F667" s="9">
        <v>0</v>
      </c>
      <c r="G667" s="9">
        <v>0</v>
      </c>
      <c r="H667" s="9">
        <v>1</v>
      </c>
      <c r="I667" s="9">
        <v>0</v>
      </c>
      <c r="J667" s="21">
        <v>0</v>
      </c>
      <c r="K667" s="21">
        <v>0</v>
      </c>
      <c r="L667" s="21">
        <v>0</v>
      </c>
      <c r="M667" s="21">
        <v>1</v>
      </c>
      <c r="N667" s="21">
        <v>0</v>
      </c>
      <c r="O667" s="10">
        <f t="shared" si="82"/>
        <v>5</v>
      </c>
      <c r="P667" s="11">
        <v>0</v>
      </c>
      <c r="Q667" s="11">
        <v>1</v>
      </c>
      <c r="R667" s="11">
        <v>0</v>
      </c>
      <c r="S667" s="11">
        <v>0</v>
      </c>
      <c r="T667" s="12">
        <v>7658</v>
      </c>
      <c r="U667" s="12">
        <v>2613</v>
      </c>
      <c r="V667" s="12" t="s">
        <v>28</v>
      </c>
      <c r="W667" s="12">
        <f t="shared" si="84"/>
        <v>2.9307309605817067</v>
      </c>
      <c r="X667" s="12">
        <v>3.6549999999999998</v>
      </c>
      <c r="Y667" s="22">
        <f t="shared" si="85"/>
        <v>3655</v>
      </c>
      <c r="Z667" s="12">
        <f t="shared" si="86"/>
        <v>0.4772786628362497</v>
      </c>
    </row>
    <row r="668" spans="1:26">
      <c r="A668" s="1" t="s">
        <v>1330</v>
      </c>
      <c r="B668" s="1">
        <v>11.5334652934049</v>
      </c>
      <c r="C668" s="1">
        <v>99.623962343131495</v>
      </c>
      <c r="D668" s="1" t="s">
        <v>1331</v>
      </c>
      <c r="E668" s="9">
        <v>0</v>
      </c>
      <c r="F668" s="9">
        <v>0</v>
      </c>
      <c r="G668" s="9">
        <v>0</v>
      </c>
      <c r="H668" s="9">
        <v>1</v>
      </c>
      <c r="I668" s="9">
        <v>0</v>
      </c>
      <c r="J668" s="21">
        <v>0</v>
      </c>
      <c r="K668" s="21">
        <v>0</v>
      </c>
      <c r="L668" s="21">
        <v>0</v>
      </c>
      <c r="M668" s="21">
        <v>1</v>
      </c>
      <c r="N668" s="21">
        <v>0</v>
      </c>
      <c r="O668" s="10">
        <f t="shared" si="82"/>
        <v>5</v>
      </c>
      <c r="P668" s="11">
        <v>0</v>
      </c>
      <c r="Q668" s="11">
        <v>1</v>
      </c>
      <c r="R668" s="11">
        <v>0</v>
      </c>
      <c r="S668" s="11">
        <v>0</v>
      </c>
      <c r="T668" s="12">
        <v>4332</v>
      </c>
      <c r="U668" s="12">
        <v>1411</v>
      </c>
      <c r="V668" s="12">
        <v>113400</v>
      </c>
      <c r="W668" s="12">
        <f t="shared" si="84"/>
        <v>3.0701630049610205</v>
      </c>
      <c r="X668" s="12">
        <v>3</v>
      </c>
      <c r="Y668" s="22">
        <f t="shared" si="85"/>
        <v>3000</v>
      </c>
      <c r="Z668" s="12">
        <f t="shared" si="86"/>
        <v>0.69252077562326875</v>
      </c>
    </row>
    <row r="669" spans="1:26" ht="17.100000000000001">
      <c r="A669" s="8" t="s">
        <v>1332</v>
      </c>
      <c r="B669" s="8">
        <v>13.4674115564434</v>
      </c>
      <c r="C669" s="8">
        <v>99.990362629863796</v>
      </c>
      <c r="D669" s="1" t="s">
        <v>1333</v>
      </c>
      <c r="E669" s="9">
        <v>0</v>
      </c>
      <c r="F669" s="9">
        <v>0</v>
      </c>
      <c r="G669" s="9">
        <v>0</v>
      </c>
      <c r="H669" s="9">
        <v>1</v>
      </c>
      <c r="I669" s="9">
        <v>0</v>
      </c>
      <c r="J669" s="21">
        <v>0</v>
      </c>
      <c r="K669" s="21">
        <v>0</v>
      </c>
      <c r="L669" s="21">
        <v>0</v>
      </c>
      <c r="M669" s="21">
        <v>1</v>
      </c>
      <c r="N669" s="21">
        <v>0</v>
      </c>
      <c r="O669" s="10">
        <f t="shared" si="82"/>
        <v>5</v>
      </c>
      <c r="P669" s="11">
        <v>1</v>
      </c>
      <c r="Q669" s="11">
        <v>1</v>
      </c>
      <c r="R669" s="11">
        <v>0</v>
      </c>
      <c r="S669" s="11">
        <v>0</v>
      </c>
      <c r="T669" s="22">
        <v>5541</v>
      </c>
      <c r="U669" s="22">
        <v>1668</v>
      </c>
      <c r="V669" s="22">
        <v>108000</v>
      </c>
      <c r="W669" s="12">
        <f t="shared" si="84"/>
        <v>3.3219424460431655</v>
      </c>
      <c r="X669" s="22">
        <v>5</v>
      </c>
      <c r="Y669" s="22">
        <f t="shared" si="85"/>
        <v>5000</v>
      </c>
      <c r="Z669" s="12">
        <f t="shared" si="86"/>
        <v>0.90236419418877456</v>
      </c>
    </row>
    <row r="670" spans="1:26">
      <c r="A670" s="1" t="s">
        <v>1334</v>
      </c>
      <c r="B670" s="1">
        <v>15.0277331999878</v>
      </c>
      <c r="C670" s="1">
        <v>100.333003309148</v>
      </c>
      <c r="D670" s="1" t="s">
        <v>1335</v>
      </c>
      <c r="E670" s="9">
        <v>0</v>
      </c>
      <c r="F670" s="9">
        <v>0</v>
      </c>
      <c r="G670" s="9">
        <v>0</v>
      </c>
      <c r="H670" s="9">
        <v>1</v>
      </c>
      <c r="I670" s="9">
        <v>0</v>
      </c>
      <c r="J670" s="21">
        <v>0</v>
      </c>
      <c r="K670" s="21">
        <v>0</v>
      </c>
      <c r="L670" s="21">
        <v>0</v>
      </c>
      <c r="M670" s="21">
        <v>1</v>
      </c>
      <c r="N670" s="21">
        <v>0</v>
      </c>
      <c r="O670" s="10">
        <f t="shared" si="82"/>
        <v>5</v>
      </c>
      <c r="P670" s="11">
        <v>1</v>
      </c>
      <c r="Q670" s="11">
        <v>1</v>
      </c>
      <c r="R670" s="11">
        <v>0</v>
      </c>
      <c r="S670" s="11">
        <v>0</v>
      </c>
      <c r="T670" s="12">
        <v>5167</v>
      </c>
      <c r="U670" s="12">
        <v>1460</v>
      </c>
      <c r="V670" s="12">
        <v>90037.63</v>
      </c>
      <c r="W670" s="12">
        <f t="shared" si="84"/>
        <v>3.5390410958904108</v>
      </c>
      <c r="X670" s="12">
        <v>1.7</v>
      </c>
      <c r="Y670" s="22">
        <f t="shared" si="85"/>
        <v>1700</v>
      </c>
      <c r="Z670" s="12">
        <f t="shared" si="86"/>
        <v>0.32901103154635186</v>
      </c>
    </row>
    <row r="671" spans="1:26" ht="33.950000000000003">
      <c r="A671" s="8" t="s">
        <v>1336</v>
      </c>
      <c r="B671" s="8">
        <v>16.431373395670999</v>
      </c>
      <c r="C671" s="8">
        <v>100.365159612182</v>
      </c>
      <c r="D671" s="1" t="s">
        <v>1337</v>
      </c>
      <c r="E671" s="9">
        <v>0</v>
      </c>
      <c r="F671" s="9">
        <v>0</v>
      </c>
      <c r="G671" s="9">
        <v>0</v>
      </c>
      <c r="H671" s="9">
        <v>1</v>
      </c>
      <c r="I671" s="9">
        <v>0</v>
      </c>
      <c r="J671" s="21">
        <v>0</v>
      </c>
      <c r="K671" s="21">
        <v>0</v>
      </c>
      <c r="L671" s="21">
        <v>0</v>
      </c>
      <c r="M671" s="21">
        <v>1</v>
      </c>
      <c r="N671" s="21">
        <v>0</v>
      </c>
      <c r="O671" s="10">
        <f t="shared" si="82"/>
        <v>5</v>
      </c>
      <c r="P671" s="11">
        <v>1</v>
      </c>
      <c r="Q671" s="11">
        <v>1</v>
      </c>
      <c r="R671" s="11">
        <v>0</v>
      </c>
      <c r="S671" s="11">
        <v>0</v>
      </c>
      <c r="T671" s="22">
        <v>4793</v>
      </c>
      <c r="U671" s="22">
        <v>1892</v>
      </c>
      <c r="V671" s="22" t="s">
        <v>28</v>
      </c>
      <c r="W671" s="12">
        <f t="shared" si="84"/>
        <v>2.5332980972515857</v>
      </c>
      <c r="X671" s="22" t="s">
        <v>28</v>
      </c>
      <c r="Y671" s="22" t="s">
        <v>28</v>
      </c>
      <c r="Z671" s="12" t="s">
        <v>28</v>
      </c>
    </row>
    <row r="672" spans="1:26" ht="33.950000000000003">
      <c r="A672" s="8" t="s">
        <v>1338</v>
      </c>
      <c r="B672" s="8">
        <v>14.513113391540999</v>
      </c>
      <c r="C672" s="8">
        <v>100.430247194852</v>
      </c>
      <c r="D672" s="1" t="s">
        <v>1339</v>
      </c>
      <c r="E672" s="9">
        <v>0</v>
      </c>
      <c r="F672" s="9">
        <v>0</v>
      </c>
      <c r="G672" s="9">
        <v>0</v>
      </c>
      <c r="H672" s="9">
        <v>1</v>
      </c>
      <c r="I672" s="9">
        <v>0</v>
      </c>
      <c r="J672" s="21">
        <v>0</v>
      </c>
      <c r="K672" s="21">
        <v>0</v>
      </c>
      <c r="L672" s="21">
        <v>0</v>
      </c>
      <c r="M672" s="21">
        <v>1</v>
      </c>
      <c r="N672" s="21">
        <v>0</v>
      </c>
      <c r="O672" s="10">
        <f t="shared" si="82"/>
        <v>5</v>
      </c>
      <c r="P672" s="11">
        <v>0</v>
      </c>
      <c r="Q672" s="11">
        <v>1</v>
      </c>
      <c r="R672" s="11">
        <v>0</v>
      </c>
      <c r="S672" s="11">
        <v>0</v>
      </c>
      <c r="T672" s="22">
        <v>2744</v>
      </c>
      <c r="U672" s="22">
        <v>840</v>
      </c>
      <c r="V672" s="22">
        <v>66541</v>
      </c>
      <c r="W672" s="12">
        <f t="shared" si="84"/>
        <v>3.2666666666666666</v>
      </c>
      <c r="X672" s="22">
        <v>1.5</v>
      </c>
      <c r="Y672" s="22">
        <f>1000*X672</f>
        <v>1500</v>
      </c>
      <c r="Z672" s="12">
        <f>Y672/T672</f>
        <v>0.54664723032069973</v>
      </c>
    </row>
    <row r="673" spans="1:26" ht="33.950000000000003">
      <c r="A673" s="8" t="s">
        <v>1340</v>
      </c>
      <c r="B673" s="8">
        <v>14.8117186466728</v>
      </c>
      <c r="C673" s="8">
        <v>100.11367774879901</v>
      </c>
      <c r="D673" s="1" t="s">
        <v>1341</v>
      </c>
      <c r="E673" s="9">
        <v>0</v>
      </c>
      <c r="F673" s="9">
        <v>0</v>
      </c>
      <c r="G673" s="9">
        <v>0</v>
      </c>
      <c r="H673" s="9">
        <v>1</v>
      </c>
      <c r="I673" s="9">
        <v>0</v>
      </c>
      <c r="J673" s="21">
        <v>0</v>
      </c>
      <c r="K673" s="21">
        <v>0</v>
      </c>
      <c r="L673" s="21">
        <v>0</v>
      </c>
      <c r="M673" s="21">
        <v>1</v>
      </c>
      <c r="N673" s="21">
        <v>0</v>
      </c>
      <c r="O673" s="10">
        <f t="shared" si="82"/>
        <v>5</v>
      </c>
      <c r="P673" s="11">
        <v>0</v>
      </c>
      <c r="Q673" s="11">
        <v>1</v>
      </c>
      <c r="R673" s="11">
        <v>0</v>
      </c>
      <c r="S673" s="11">
        <v>0</v>
      </c>
      <c r="T673" s="22">
        <v>3161</v>
      </c>
      <c r="U673" s="22">
        <v>1074</v>
      </c>
      <c r="V673" s="22" t="s">
        <v>28</v>
      </c>
      <c r="W673" s="12">
        <f t="shared" si="84"/>
        <v>2.9432029795158288</v>
      </c>
      <c r="X673" s="22">
        <v>2.8765000000000001</v>
      </c>
      <c r="Y673" s="22">
        <f>1000*X673</f>
        <v>2876.5</v>
      </c>
      <c r="Z673" s="12">
        <f>Y673/T673</f>
        <v>0.90999683644416329</v>
      </c>
    </row>
    <row r="674" spans="1:26">
      <c r="A674" s="1" t="s">
        <v>1342</v>
      </c>
      <c r="B674" s="1">
        <v>14.412074359362199</v>
      </c>
      <c r="C674" s="1">
        <v>100.840149515962</v>
      </c>
      <c r="D674" s="1" t="s">
        <v>1343</v>
      </c>
      <c r="E674" s="9">
        <v>0</v>
      </c>
      <c r="F674" s="9">
        <v>0</v>
      </c>
      <c r="G674" s="9">
        <v>0</v>
      </c>
      <c r="H674" s="9">
        <v>1</v>
      </c>
      <c r="I674" s="9">
        <v>0</v>
      </c>
      <c r="J674" s="21">
        <v>0</v>
      </c>
      <c r="K674" s="21">
        <v>0</v>
      </c>
      <c r="L674" s="21">
        <v>0</v>
      </c>
      <c r="M674" s="21">
        <v>1</v>
      </c>
      <c r="N674" s="21">
        <v>0</v>
      </c>
      <c r="O674" s="10">
        <f t="shared" si="82"/>
        <v>5</v>
      </c>
      <c r="P674" s="11">
        <v>0</v>
      </c>
      <c r="Q674" s="11">
        <v>1</v>
      </c>
      <c r="R674" s="11">
        <v>0</v>
      </c>
      <c r="S674" s="11">
        <v>0</v>
      </c>
      <c r="T674" s="12">
        <v>3200</v>
      </c>
      <c r="U674" s="12">
        <v>952</v>
      </c>
      <c r="V674" s="12" t="s">
        <v>28</v>
      </c>
      <c r="W674" s="12">
        <f t="shared" si="84"/>
        <v>3.3613445378151261</v>
      </c>
      <c r="X674" s="12">
        <v>1.7</v>
      </c>
      <c r="Y674" s="22">
        <f>1000*X674</f>
        <v>1700</v>
      </c>
      <c r="Z674" s="12">
        <f>Y674/T674</f>
        <v>0.53125</v>
      </c>
    </row>
    <row r="675" spans="1:26">
      <c r="A675" s="1" t="s">
        <v>1344</v>
      </c>
      <c r="B675" s="1">
        <v>14.7033564332932</v>
      </c>
      <c r="C675" s="1">
        <v>100.41417311401401</v>
      </c>
      <c r="D675" s="1" t="s">
        <v>1345</v>
      </c>
      <c r="E675" s="9">
        <v>0</v>
      </c>
      <c r="F675" s="9">
        <v>0</v>
      </c>
      <c r="G675" s="9">
        <v>0</v>
      </c>
      <c r="H675" s="9">
        <v>1</v>
      </c>
      <c r="I675" s="9">
        <v>0</v>
      </c>
      <c r="J675" s="21">
        <v>0</v>
      </c>
      <c r="K675" s="21">
        <v>0</v>
      </c>
      <c r="L675" s="21">
        <v>0</v>
      </c>
      <c r="M675" s="21">
        <v>1</v>
      </c>
      <c r="N675" s="21">
        <v>0</v>
      </c>
      <c r="O675" s="10">
        <f t="shared" si="82"/>
        <v>5</v>
      </c>
      <c r="P675" s="11">
        <v>1</v>
      </c>
      <c r="Q675" s="11">
        <v>1</v>
      </c>
      <c r="R675" s="11">
        <v>0</v>
      </c>
      <c r="S675" s="11">
        <v>0</v>
      </c>
      <c r="T675" s="12">
        <v>3347</v>
      </c>
      <c r="U675" s="12">
        <v>1172</v>
      </c>
      <c r="V675" s="12">
        <v>5000</v>
      </c>
      <c r="W675" s="12">
        <f t="shared" si="84"/>
        <v>2.85580204778157</v>
      </c>
      <c r="X675" s="12">
        <v>2.86</v>
      </c>
      <c r="Y675" s="22">
        <f>1000*X675</f>
        <v>2860</v>
      </c>
      <c r="Z675" s="12">
        <f>Y675/T675</f>
        <v>0.85449656408724228</v>
      </c>
    </row>
    <row r="676" spans="1:26" ht="33.950000000000003">
      <c r="A676" s="8" t="s">
        <v>1346</v>
      </c>
      <c r="B676" s="8">
        <v>13.6135978725892</v>
      </c>
      <c r="C676" s="8">
        <v>100.751545081225</v>
      </c>
      <c r="D676" s="1" t="s">
        <v>1347</v>
      </c>
      <c r="E676" s="9">
        <v>0</v>
      </c>
      <c r="F676" s="9">
        <v>0</v>
      </c>
      <c r="G676" s="9">
        <v>0</v>
      </c>
      <c r="H676" s="9">
        <v>1</v>
      </c>
      <c r="I676" s="9">
        <v>0</v>
      </c>
      <c r="J676" s="21">
        <v>0</v>
      </c>
      <c r="K676" s="21">
        <v>0</v>
      </c>
      <c r="L676" s="21">
        <v>0</v>
      </c>
      <c r="M676" s="21">
        <v>1</v>
      </c>
      <c r="N676" s="21">
        <v>0</v>
      </c>
      <c r="O676" s="10">
        <f t="shared" si="82"/>
        <v>5</v>
      </c>
      <c r="P676" s="11">
        <v>0</v>
      </c>
      <c r="Q676" s="11">
        <v>0</v>
      </c>
      <c r="R676" s="11">
        <v>0</v>
      </c>
      <c r="S676" s="11">
        <v>1</v>
      </c>
      <c r="T676" s="22">
        <v>43022</v>
      </c>
      <c r="U676" s="22">
        <v>3340</v>
      </c>
      <c r="V676" s="22">
        <v>120000</v>
      </c>
      <c r="W676" s="12">
        <f t="shared" si="84"/>
        <v>12.880838323353293</v>
      </c>
      <c r="X676" s="22">
        <v>106.6</v>
      </c>
      <c r="Y676" s="22">
        <f>1000*X676</f>
        <v>106600</v>
      </c>
      <c r="Z676" s="12">
        <f>Y676/T676</f>
        <v>2.4778020547626793</v>
      </c>
    </row>
    <row r="677" spans="1:26" ht="17.100000000000001">
      <c r="A677" s="1" t="s">
        <v>1348</v>
      </c>
      <c r="B677" s="1">
        <v>13.8323702931764</v>
      </c>
      <c r="C677" s="1">
        <v>100.342146182105</v>
      </c>
      <c r="D677" s="1" t="s">
        <v>1349</v>
      </c>
      <c r="E677" s="9">
        <v>0</v>
      </c>
      <c r="F677" s="9">
        <v>0</v>
      </c>
      <c r="G677" s="9">
        <v>0</v>
      </c>
      <c r="H677" s="9">
        <v>1</v>
      </c>
      <c r="I677" s="9">
        <v>0</v>
      </c>
      <c r="J677" s="21">
        <v>0</v>
      </c>
      <c r="K677" s="21">
        <v>0</v>
      </c>
      <c r="L677" s="21">
        <v>0</v>
      </c>
      <c r="M677" s="21">
        <v>1</v>
      </c>
      <c r="N677" s="21">
        <v>0</v>
      </c>
      <c r="O677" s="10">
        <f t="shared" si="82"/>
        <v>5</v>
      </c>
      <c r="P677" s="11">
        <v>1</v>
      </c>
      <c r="Q677" s="11">
        <v>1</v>
      </c>
      <c r="R677" s="11">
        <v>0</v>
      </c>
      <c r="S677" s="11">
        <v>0</v>
      </c>
      <c r="T677" s="12">
        <v>4486</v>
      </c>
      <c r="U677" s="12">
        <v>1381</v>
      </c>
      <c r="V677" s="12" t="s">
        <v>28</v>
      </c>
      <c r="W677" s="12">
        <f t="shared" si="84"/>
        <v>3.2483707458363504</v>
      </c>
      <c r="X677" s="12" t="s">
        <v>28</v>
      </c>
      <c r="Y677" s="22" t="s">
        <v>28</v>
      </c>
      <c r="Z677" s="12" t="s">
        <v>28</v>
      </c>
    </row>
    <row r="678" spans="1:26">
      <c r="A678" s="1" t="s">
        <v>1350</v>
      </c>
      <c r="B678" s="1">
        <v>14.9075562129606</v>
      </c>
      <c r="C678" s="1">
        <v>100.38178242247101</v>
      </c>
      <c r="D678" s="1" t="s">
        <v>1351</v>
      </c>
      <c r="E678" s="9">
        <v>0</v>
      </c>
      <c r="F678" s="9">
        <v>0</v>
      </c>
      <c r="G678" s="9">
        <v>0</v>
      </c>
      <c r="H678" s="9">
        <v>1</v>
      </c>
      <c r="I678" s="9">
        <v>0</v>
      </c>
      <c r="J678" s="21">
        <v>0</v>
      </c>
      <c r="K678" s="21">
        <v>0</v>
      </c>
      <c r="L678" s="21">
        <v>0</v>
      </c>
      <c r="M678" s="21">
        <v>1</v>
      </c>
      <c r="N678" s="21">
        <v>0</v>
      </c>
      <c r="O678" s="10">
        <f t="shared" si="82"/>
        <v>5</v>
      </c>
      <c r="P678" s="11">
        <v>1</v>
      </c>
      <c r="Q678" s="11">
        <v>1</v>
      </c>
      <c r="R678" s="11">
        <v>0</v>
      </c>
      <c r="S678" s="11">
        <v>0</v>
      </c>
      <c r="T678" s="12">
        <v>6791</v>
      </c>
      <c r="U678" s="12">
        <v>2512</v>
      </c>
      <c r="V678" s="12" t="s">
        <v>28</v>
      </c>
      <c r="W678" s="12">
        <f t="shared" si="84"/>
        <v>2.703423566878981</v>
      </c>
      <c r="X678" s="12">
        <v>3</v>
      </c>
      <c r="Y678" s="22">
        <f t="shared" ref="Y678:Y683" si="87">1000*X678</f>
        <v>3000</v>
      </c>
      <c r="Z678" s="12">
        <f t="shared" ref="Z678:Z683" si="88">Y678/T678</f>
        <v>0.44176115446915032</v>
      </c>
    </row>
    <row r="679" spans="1:26" ht="33.950000000000003">
      <c r="A679" s="8" t="s">
        <v>1352</v>
      </c>
      <c r="B679" s="8">
        <v>13.6964084087928</v>
      </c>
      <c r="C679" s="8">
        <v>100.57576388221599</v>
      </c>
      <c r="D679" s="1" t="s">
        <v>1353</v>
      </c>
      <c r="E679" s="9">
        <v>0</v>
      </c>
      <c r="F679" s="9">
        <v>0</v>
      </c>
      <c r="G679" s="9">
        <v>0</v>
      </c>
      <c r="H679" s="9">
        <v>1</v>
      </c>
      <c r="I679" s="9">
        <v>0</v>
      </c>
      <c r="J679" s="21">
        <v>0</v>
      </c>
      <c r="K679" s="21">
        <v>0</v>
      </c>
      <c r="L679" s="21">
        <v>0</v>
      </c>
      <c r="M679" s="21">
        <v>1</v>
      </c>
      <c r="N679" s="21">
        <v>0</v>
      </c>
      <c r="O679" s="10">
        <f t="shared" si="82"/>
        <v>5</v>
      </c>
      <c r="P679" s="11">
        <v>1</v>
      </c>
      <c r="Q679" s="11">
        <v>1</v>
      </c>
      <c r="R679" s="11">
        <v>0</v>
      </c>
      <c r="S679" s="11">
        <v>0</v>
      </c>
      <c r="T679" s="22">
        <v>7112</v>
      </c>
      <c r="U679" s="22">
        <v>2649</v>
      </c>
      <c r="V679" s="22">
        <v>119160</v>
      </c>
      <c r="W679" s="12">
        <f t="shared" si="84"/>
        <v>2.6847867119667801</v>
      </c>
      <c r="X679" s="22">
        <v>6.6</v>
      </c>
      <c r="Y679" s="22">
        <f t="shared" si="87"/>
        <v>6600</v>
      </c>
      <c r="Z679" s="12">
        <f t="shared" si="88"/>
        <v>0.92800899887514066</v>
      </c>
    </row>
    <row r="680" spans="1:26" ht="33.950000000000003">
      <c r="A680" s="8" t="s">
        <v>1354</v>
      </c>
      <c r="B680" s="8">
        <v>14.972926879568799</v>
      </c>
      <c r="C680" s="8">
        <v>100.469529834195</v>
      </c>
      <c r="D680" s="1" t="s">
        <v>1355</v>
      </c>
      <c r="E680" s="9">
        <v>0</v>
      </c>
      <c r="F680" s="9">
        <v>0</v>
      </c>
      <c r="G680" s="9">
        <v>0</v>
      </c>
      <c r="H680" s="9">
        <v>1</v>
      </c>
      <c r="I680" s="9">
        <v>0</v>
      </c>
      <c r="J680" s="21">
        <v>0</v>
      </c>
      <c r="K680" s="21">
        <v>0</v>
      </c>
      <c r="L680" s="21">
        <v>0</v>
      </c>
      <c r="M680" s="21">
        <v>1</v>
      </c>
      <c r="N680" s="21">
        <v>0</v>
      </c>
      <c r="O680" s="10">
        <f t="shared" si="82"/>
        <v>5</v>
      </c>
      <c r="P680" s="11">
        <v>0</v>
      </c>
      <c r="Q680" s="11">
        <v>1</v>
      </c>
      <c r="R680" s="11">
        <v>0</v>
      </c>
      <c r="S680" s="11">
        <v>0</v>
      </c>
      <c r="T680" s="22">
        <v>2620</v>
      </c>
      <c r="U680" s="22">
        <v>935</v>
      </c>
      <c r="V680" s="22">
        <v>10000</v>
      </c>
      <c r="W680" s="12">
        <f t="shared" si="84"/>
        <v>2.8021390374331552</v>
      </c>
      <c r="X680" s="22">
        <v>0.153</v>
      </c>
      <c r="Y680" s="22">
        <f t="shared" si="87"/>
        <v>153</v>
      </c>
      <c r="Z680" s="12">
        <f t="shared" si="88"/>
        <v>5.8396946564885498E-2</v>
      </c>
    </row>
    <row r="681" spans="1:26" ht="33.950000000000003">
      <c r="A681" s="8" t="s">
        <v>1356</v>
      </c>
      <c r="B681" s="8">
        <v>13.7135285683189</v>
      </c>
      <c r="C681" s="8">
        <v>100.206431484481</v>
      </c>
      <c r="D681" s="1" t="s">
        <v>1357</v>
      </c>
      <c r="E681" s="9">
        <v>0</v>
      </c>
      <c r="F681" s="9">
        <v>0</v>
      </c>
      <c r="G681" s="9">
        <v>0</v>
      </c>
      <c r="H681" s="9">
        <v>1</v>
      </c>
      <c r="I681" s="9">
        <v>0</v>
      </c>
      <c r="J681" s="21">
        <v>0</v>
      </c>
      <c r="K681" s="21">
        <v>0</v>
      </c>
      <c r="L681" s="21">
        <v>0</v>
      </c>
      <c r="M681" s="21">
        <v>1</v>
      </c>
      <c r="N681" s="21">
        <v>0</v>
      </c>
      <c r="O681" s="10">
        <f t="shared" si="82"/>
        <v>5</v>
      </c>
      <c r="P681" s="11">
        <v>0</v>
      </c>
      <c r="Q681" s="11">
        <v>1</v>
      </c>
      <c r="R681" s="11">
        <v>0</v>
      </c>
      <c r="S681" s="11">
        <v>0</v>
      </c>
      <c r="T681" s="22">
        <v>4641</v>
      </c>
      <c r="U681" s="22">
        <v>1760</v>
      </c>
      <c r="V681" s="22">
        <v>80000</v>
      </c>
      <c r="W681" s="12">
        <f t="shared" si="84"/>
        <v>2.636931818181818</v>
      </c>
      <c r="X681" s="22">
        <v>3</v>
      </c>
      <c r="Y681" s="22">
        <f t="shared" si="87"/>
        <v>3000</v>
      </c>
      <c r="Z681" s="12">
        <f t="shared" si="88"/>
        <v>0.64641241111829351</v>
      </c>
    </row>
    <row r="682" spans="1:26">
      <c r="A682" s="1" t="s">
        <v>1358</v>
      </c>
      <c r="B682" s="1">
        <v>13.4152507082736</v>
      </c>
      <c r="C682" s="1">
        <v>99.925427788154096</v>
      </c>
      <c r="D682" s="1" t="s">
        <v>1359</v>
      </c>
      <c r="E682" s="9">
        <v>0</v>
      </c>
      <c r="F682" s="9">
        <v>0</v>
      </c>
      <c r="G682" s="9">
        <v>0</v>
      </c>
      <c r="H682" s="9">
        <v>1</v>
      </c>
      <c r="I682" s="9">
        <v>0</v>
      </c>
      <c r="J682" s="21">
        <v>0</v>
      </c>
      <c r="K682" s="21">
        <v>0</v>
      </c>
      <c r="L682" s="21">
        <v>0</v>
      </c>
      <c r="M682" s="21">
        <v>1</v>
      </c>
      <c r="N682" s="21">
        <v>0</v>
      </c>
      <c r="O682" s="10">
        <f t="shared" si="82"/>
        <v>5</v>
      </c>
      <c r="P682" s="11">
        <v>1</v>
      </c>
      <c r="Q682" s="11">
        <v>1</v>
      </c>
      <c r="R682" s="11">
        <v>0</v>
      </c>
      <c r="S682" s="11">
        <v>0</v>
      </c>
      <c r="T682" s="12">
        <v>3628</v>
      </c>
      <c r="U682" s="12">
        <v>1023</v>
      </c>
      <c r="V682" s="12" t="s">
        <v>28</v>
      </c>
      <c r="W682" s="12">
        <f t="shared" si="84"/>
        <v>3.5464320625610948</v>
      </c>
      <c r="X682" s="12">
        <v>2</v>
      </c>
      <c r="Y682" s="22">
        <f t="shared" si="87"/>
        <v>2000</v>
      </c>
      <c r="Z682" s="12">
        <f t="shared" si="88"/>
        <v>0.55126791620727678</v>
      </c>
    </row>
    <row r="683" spans="1:26" ht="33.950000000000003">
      <c r="A683" s="8" t="s">
        <v>1360</v>
      </c>
      <c r="B683" s="8">
        <v>13.5847858419025</v>
      </c>
      <c r="C683" s="8">
        <v>100.841907887315</v>
      </c>
      <c r="D683" s="1" t="s">
        <v>1361</v>
      </c>
      <c r="E683" s="9">
        <v>0</v>
      </c>
      <c r="F683" s="9">
        <v>0</v>
      </c>
      <c r="G683" s="9">
        <v>0</v>
      </c>
      <c r="H683" s="9">
        <v>1</v>
      </c>
      <c r="I683" s="9">
        <v>0</v>
      </c>
      <c r="J683" s="21">
        <v>0</v>
      </c>
      <c r="K683" s="21">
        <v>0</v>
      </c>
      <c r="L683" s="21">
        <v>0</v>
      </c>
      <c r="M683" s="21">
        <v>1</v>
      </c>
      <c r="N683" s="21">
        <v>0</v>
      </c>
      <c r="O683" s="10">
        <f t="shared" si="82"/>
        <v>5</v>
      </c>
      <c r="P683" s="11">
        <v>0</v>
      </c>
      <c r="Q683" s="11">
        <v>1</v>
      </c>
      <c r="R683" s="11">
        <v>0</v>
      </c>
      <c r="S683" s="11">
        <v>0</v>
      </c>
      <c r="T683" s="22">
        <v>25121</v>
      </c>
      <c r="U683" s="22">
        <v>15948</v>
      </c>
      <c r="V683" s="22" t="s">
        <v>28</v>
      </c>
      <c r="W683" s="12">
        <f t="shared" si="84"/>
        <v>1.5751818409831955</v>
      </c>
      <c r="X683" s="22">
        <v>40</v>
      </c>
      <c r="Y683" s="22">
        <f t="shared" si="87"/>
        <v>40000</v>
      </c>
      <c r="Z683" s="12">
        <f t="shared" si="88"/>
        <v>1.5922933004259385</v>
      </c>
    </row>
    <row r="684" spans="1:26" ht="17.100000000000001">
      <c r="A684" s="1" t="s">
        <v>1362</v>
      </c>
      <c r="B684" s="1">
        <v>13.5810331001662</v>
      </c>
      <c r="C684" s="1">
        <v>100.742678062525</v>
      </c>
      <c r="D684" s="1" t="s">
        <v>1363</v>
      </c>
      <c r="E684" s="9">
        <v>0</v>
      </c>
      <c r="F684" s="9">
        <v>0</v>
      </c>
      <c r="G684" s="9">
        <v>0</v>
      </c>
      <c r="H684" s="9">
        <v>1</v>
      </c>
      <c r="I684" s="9">
        <v>0</v>
      </c>
      <c r="J684" s="21">
        <v>0</v>
      </c>
      <c r="K684" s="21">
        <v>0</v>
      </c>
      <c r="L684" s="21">
        <v>0</v>
      </c>
      <c r="M684" s="21">
        <v>1</v>
      </c>
      <c r="N684" s="21">
        <v>0</v>
      </c>
      <c r="O684" s="10">
        <f t="shared" si="82"/>
        <v>5</v>
      </c>
      <c r="P684" s="11">
        <v>0</v>
      </c>
      <c r="Q684" s="11">
        <v>1</v>
      </c>
      <c r="R684" s="11">
        <v>0</v>
      </c>
      <c r="S684" s="11">
        <v>1</v>
      </c>
      <c r="T684" s="12">
        <v>32652</v>
      </c>
      <c r="U684" s="12">
        <v>16736</v>
      </c>
      <c r="V684" s="12" t="s">
        <v>28</v>
      </c>
      <c r="W684" s="12">
        <f t="shared" si="84"/>
        <v>1.9510038240917782</v>
      </c>
      <c r="X684" s="12" t="s">
        <v>28</v>
      </c>
      <c r="Y684" s="22" t="s">
        <v>28</v>
      </c>
      <c r="Z684" s="12" t="s">
        <v>28</v>
      </c>
    </row>
    <row r="685" spans="1:26" ht="33.950000000000003">
      <c r="A685" s="8" t="s">
        <v>1364</v>
      </c>
      <c r="B685" s="8">
        <v>14.6531899473739</v>
      </c>
      <c r="C685" s="8">
        <v>100.412411867991</v>
      </c>
      <c r="D685" s="1" t="s">
        <v>1365</v>
      </c>
      <c r="E685" s="9">
        <v>0</v>
      </c>
      <c r="F685" s="9">
        <v>0</v>
      </c>
      <c r="G685" s="9">
        <v>0</v>
      </c>
      <c r="H685" s="9">
        <v>1</v>
      </c>
      <c r="I685" s="9">
        <v>0</v>
      </c>
      <c r="J685" s="21">
        <v>0</v>
      </c>
      <c r="K685" s="21">
        <v>0</v>
      </c>
      <c r="L685" s="21">
        <v>0</v>
      </c>
      <c r="M685" s="21">
        <v>1</v>
      </c>
      <c r="N685" s="21">
        <v>0</v>
      </c>
      <c r="O685" s="10">
        <f t="shared" si="82"/>
        <v>5</v>
      </c>
      <c r="P685" s="11">
        <v>0</v>
      </c>
      <c r="Q685" s="11">
        <v>1</v>
      </c>
      <c r="R685" s="11">
        <v>0</v>
      </c>
      <c r="S685" s="11">
        <v>0</v>
      </c>
      <c r="T685" s="22">
        <v>4410</v>
      </c>
      <c r="U685" s="22">
        <v>1595</v>
      </c>
      <c r="V685" s="22">
        <v>10800</v>
      </c>
      <c r="W685" s="12">
        <f t="shared" si="84"/>
        <v>2.7648902821316614</v>
      </c>
      <c r="X685" s="22">
        <v>1.8</v>
      </c>
      <c r="Y685" s="22">
        <f t="shared" ref="Y685:Y698" si="89">1000*X685</f>
        <v>1800</v>
      </c>
      <c r="Z685" s="12">
        <f t="shared" ref="Z685:Z698" si="90">Y685/T685</f>
        <v>0.40816326530612246</v>
      </c>
    </row>
    <row r="686" spans="1:26">
      <c r="A686" s="1" t="s">
        <v>1366</v>
      </c>
      <c r="B686" s="1">
        <v>13.609554962057899</v>
      </c>
      <c r="C686" s="1">
        <v>100.702695544192</v>
      </c>
      <c r="D686" s="1" t="s">
        <v>1367</v>
      </c>
      <c r="E686" s="9">
        <v>0</v>
      </c>
      <c r="F686" s="9">
        <v>0</v>
      </c>
      <c r="G686" s="9">
        <v>0</v>
      </c>
      <c r="H686" s="9">
        <v>1</v>
      </c>
      <c r="I686" s="9">
        <v>0</v>
      </c>
      <c r="J686" s="21">
        <v>0</v>
      </c>
      <c r="K686" s="21">
        <v>0</v>
      </c>
      <c r="L686" s="21">
        <v>0</v>
      </c>
      <c r="M686" s="21">
        <v>1</v>
      </c>
      <c r="N686" s="21">
        <v>0</v>
      </c>
      <c r="O686" s="10">
        <f t="shared" si="82"/>
        <v>5</v>
      </c>
      <c r="P686" s="11">
        <v>0</v>
      </c>
      <c r="Q686" s="11">
        <v>1</v>
      </c>
      <c r="R686" s="11">
        <v>0</v>
      </c>
      <c r="S686" s="11">
        <v>1</v>
      </c>
      <c r="T686" s="12">
        <v>85877</v>
      </c>
      <c r="U686" s="12">
        <v>51438</v>
      </c>
      <c r="V686" s="12" t="s">
        <v>28</v>
      </c>
      <c r="W686" s="12">
        <f t="shared" si="84"/>
        <v>1.6695244760682764</v>
      </c>
      <c r="X686" s="12">
        <v>50</v>
      </c>
      <c r="Y686" s="22">
        <f t="shared" si="89"/>
        <v>50000</v>
      </c>
      <c r="Z686" s="12">
        <f t="shared" si="90"/>
        <v>0.58222807037972912</v>
      </c>
    </row>
    <row r="687" spans="1:26" ht="33.950000000000003">
      <c r="A687" s="8" t="s">
        <v>1368</v>
      </c>
      <c r="B687" s="8">
        <v>13.7672328309037</v>
      </c>
      <c r="C687" s="8">
        <v>100.131634776602</v>
      </c>
      <c r="D687" s="1" t="s">
        <v>1369</v>
      </c>
      <c r="E687" s="9">
        <v>0</v>
      </c>
      <c r="F687" s="9">
        <v>0</v>
      </c>
      <c r="G687" s="9">
        <v>0</v>
      </c>
      <c r="H687" s="9">
        <v>1</v>
      </c>
      <c r="I687" s="9">
        <v>0</v>
      </c>
      <c r="J687" s="21">
        <v>0</v>
      </c>
      <c r="K687" s="21">
        <v>0</v>
      </c>
      <c r="L687" s="21">
        <v>0</v>
      </c>
      <c r="M687" s="21">
        <v>1</v>
      </c>
      <c r="N687" s="21">
        <v>0</v>
      </c>
      <c r="O687" s="10">
        <f t="shared" si="82"/>
        <v>5</v>
      </c>
      <c r="P687" s="11">
        <v>0</v>
      </c>
      <c r="Q687" s="11">
        <v>1</v>
      </c>
      <c r="R687" s="11">
        <v>0</v>
      </c>
      <c r="S687" s="11">
        <v>0</v>
      </c>
      <c r="T687" s="22">
        <v>2306</v>
      </c>
      <c r="U687" s="22">
        <v>875</v>
      </c>
      <c r="V687" s="22">
        <v>120000</v>
      </c>
      <c r="W687" s="12">
        <f t="shared" si="84"/>
        <v>2.6354285714285712</v>
      </c>
      <c r="X687" s="22">
        <v>0.4</v>
      </c>
      <c r="Y687" s="22">
        <f t="shared" si="89"/>
        <v>400</v>
      </c>
      <c r="Z687" s="12">
        <f t="shared" si="90"/>
        <v>0.17346053772766695</v>
      </c>
    </row>
    <row r="688" spans="1:26" ht="33.950000000000003">
      <c r="A688" s="8" t="s">
        <v>1370</v>
      </c>
      <c r="B688" s="8">
        <v>13.5839045692768</v>
      </c>
      <c r="C688" s="8">
        <v>100.223018989043</v>
      </c>
      <c r="D688" s="1" t="s">
        <v>1371</v>
      </c>
      <c r="E688" s="9">
        <v>0</v>
      </c>
      <c r="F688" s="9">
        <v>0</v>
      </c>
      <c r="G688" s="9">
        <v>0</v>
      </c>
      <c r="H688" s="9">
        <v>1</v>
      </c>
      <c r="I688" s="9">
        <v>0</v>
      </c>
      <c r="J688" s="21">
        <v>0</v>
      </c>
      <c r="K688" s="21">
        <v>0</v>
      </c>
      <c r="L688" s="21">
        <v>0</v>
      </c>
      <c r="M688" s="21">
        <v>1</v>
      </c>
      <c r="N688" s="21">
        <v>0</v>
      </c>
      <c r="O688" s="10">
        <f t="shared" si="82"/>
        <v>5</v>
      </c>
      <c r="P688" s="11">
        <v>0</v>
      </c>
      <c r="Q688" s="11">
        <v>1</v>
      </c>
      <c r="R688" s="11">
        <v>0</v>
      </c>
      <c r="S688" s="11">
        <v>0</v>
      </c>
      <c r="T688" s="22">
        <v>4649</v>
      </c>
      <c r="U688" s="22">
        <v>2024</v>
      </c>
      <c r="V688" s="22" t="s">
        <v>28</v>
      </c>
      <c r="W688" s="12">
        <f t="shared" si="84"/>
        <v>2.2969367588932808</v>
      </c>
      <c r="X688" s="22">
        <v>3.44</v>
      </c>
      <c r="Y688" s="22">
        <f t="shared" si="89"/>
        <v>3440</v>
      </c>
      <c r="Z688" s="12">
        <f t="shared" si="90"/>
        <v>0.73994407399440743</v>
      </c>
    </row>
    <row r="689" spans="1:26">
      <c r="A689" s="1" t="s">
        <v>1372</v>
      </c>
      <c r="B689" s="1">
        <v>14.804984363260999</v>
      </c>
      <c r="C689" s="1">
        <v>100.44378729458801</v>
      </c>
      <c r="D689" s="1" t="s">
        <v>1373</v>
      </c>
      <c r="E689" s="9">
        <v>0</v>
      </c>
      <c r="F689" s="9">
        <v>0</v>
      </c>
      <c r="G689" s="9">
        <v>0</v>
      </c>
      <c r="H689" s="9">
        <v>1</v>
      </c>
      <c r="I689" s="9">
        <v>0</v>
      </c>
      <c r="J689" s="21">
        <v>0</v>
      </c>
      <c r="K689" s="21">
        <v>0</v>
      </c>
      <c r="L689" s="21">
        <v>0</v>
      </c>
      <c r="M689" s="21">
        <v>1</v>
      </c>
      <c r="N689" s="21">
        <v>0</v>
      </c>
      <c r="O689" s="10">
        <f t="shared" si="82"/>
        <v>5</v>
      </c>
      <c r="P689" s="11">
        <v>1</v>
      </c>
      <c r="Q689" s="11">
        <v>1</v>
      </c>
      <c r="R689" s="11">
        <v>0</v>
      </c>
      <c r="S689" s="11">
        <v>0</v>
      </c>
      <c r="T689" s="12">
        <v>2236</v>
      </c>
      <c r="U689" s="12">
        <v>817</v>
      </c>
      <c r="V689" s="12">
        <v>61358</v>
      </c>
      <c r="W689" s="12">
        <f t="shared" si="84"/>
        <v>2.736842105263158</v>
      </c>
      <c r="X689" s="12">
        <v>1</v>
      </c>
      <c r="Y689" s="22">
        <f t="shared" si="89"/>
        <v>1000</v>
      </c>
      <c r="Z689" s="12">
        <f t="shared" si="90"/>
        <v>0.44722719141323791</v>
      </c>
    </row>
    <row r="690" spans="1:26">
      <c r="A690" s="1" t="s">
        <v>1374</v>
      </c>
      <c r="B690" s="1">
        <v>14.349015641422801</v>
      </c>
      <c r="C690" s="1">
        <v>100.402117904077</v>
      </c>
      <c r="D690" s="1" t="s">
        <v>1375</v>
      </c>
      <c r="E690" s="9">
        <v>0</v>
      </c>
      <c r="F690" s="9">
        <v>0</v>
      </c>
      <c r="G690" s="9">
        <v>0</v>
      </c>
      <c r="H690" s="9">
        <v>1</v>
      </c>
      <c r="I690" s="9">
        <v>0</v>
      </c>
      <c r="J690" s="21">
        <v>0</v>
      </c>
      <c r="K690" s="21">
        <v>0</v>
      </c>
      <c r="L690" s="21">
        <v>0</v>
      </c>
      <c r="M690" s="21">
        <v>1</v>
      </c>
      <c r="N690" s="21">
        <v>0</v>
      </c>
      <c r="O690" s="10">
        <f t="shared" si="82"/>
        <v>5</v>
      </c>
      <c r="P690" s="11">
        <v>1</v>
      </c>
      <c r="Q690" s="11">
        <v>1</v>
      </c>
      <c r="R690" s="11">
        <v>0</v>
      </c>
      <c r="S690" s="11">
        <v>0</v>
      </c>
      <c r="T690" s="12">
        <v>3433</v>
      </c>
      <c r="U690" s="12">
        <v>1014</v>
      </c>
      <c r="V690" s="12">
        <v>82961</v>
      </c>
      <c r="W690" s="12">
        <f t="shared" si="84"/>
        <v>3.3856015779092701</v>
      </c>
      <c r="X690" s="12">
        <v>2</v>
      </c>
      <c r="Y690" s="22">
        <f t="shared" si="89"/>
        <v>2000</v>
      </c>
      <c r="Z690" s="12">
        <f t="shared" si="90"/>
        <v>0.58258083309059128</v>
      </c>
    </row>
    <row r="691" spans="1:26">
      <c r="A691" s="1" t="s">
        <v>1376</v>
      </c>
      <c r="B691" s="1">
        <v>14.726871770865399</v>
      </c>
      <c r="C691" s="1">
        <v>100.677305413205</v>
      </c>
      <c r="D691" s="1" t="s">
        <v>1377</v>
      </c>
      <c r="E691" s="9">
        <v>0</v>
      </c>
      <c r="F691" s="9">
        <v>0</v>
      </c>
      <c r="G691" s="9">
        <v>0</v>
      </c>
      <c r="H691" s="9">
        <v>1</v>
      </c>
      <c r="I691" s="9">
        <v>0</v>
      </c>
      <c r="J691" s="21">
        <v>0</v>
      </c>
      <c r="K691" s="21">
        <v>0</v>
      </c>
      <c r="L691" s="21">
        <v>0</v>
      </c>
      <c r="M691" s="21">
        <v>1</v>
      </c>
      <c r="N691" s="21">
        <v>0</v>
      </c>
      <c r="O691" s="10">
        <f t="shared" si="82"/>
        <v>5</v>
      </c>
      <c r="P691" s="11">
        <v>0</v>
      </c>
      <c r="Q691" s="11">
        <v>1</v>
      </c>
      <c r="R691" s="11">
        <v>0</v>
      </c>
      <c r="S691" s="11">
        <v>0</v>
      </c>
      <c r="T691" s="12">
        <v>5902</v>
      </c>
      <c r="U691" s="12">
        <v>1901</v>
      </c>
      <c r="V691" s="12" t="s">
        <v>28</v>
      </c>
      <c r="W691" s="12">
        <f t="shared" si="84"/>
        <v>3.1046817464492373</v>
      </c>
      <c r="X691" s="12">
        <v>5</v>
      </c>
      <c r="Y691" s="22">
        <f t="shared" si="89"/>
        <v>5000</v>
      </c>
      <c r="Z691" s="12">
        <f t="shared" si="90"/>
        <v>0.84717045069467978</v>
      </c>
    </row>
    <row r="692" spans="1:26">
      <c r="A692" s="1" t="s">
        <v>1378</v>
      </c>
      <c r="B692" s="1">
        <v>14.579492800355499</v>
      </c>
      <c r="C692" s="1">
        <v>100.50401522769501</v>
      </c>
      <c r="D692" s="1" t="s">
        <v>1379</v>
      </c>
      <c r="E692" s="9">
        <v>0</v>
      </c>
      <c r="F692" s="9">
        <v>0</v>
      </c>
      <c r="G692" s="9">
        <v>0</v>
      </c>
      <c r="H692" s="9">
        <v>1</v>
      </c>
      <c r="I692" s="9">
        <v>0</v>
      </c>
      <c r="J692" s="21">
        <v>0</v>
      </c>
      <c r="K692" s="21">
        <v>0</v>
      </c>
      <c r="L692" s="21">
        <v>0</v>
      </c>
      <c r="M692" s="21">
        <v>1</v>
      </c>
      <c r="N692" s="21">
        <v>0</v>
      </c>
      <c r="O692" s="10">
        <f t="shared" si="82"/>
        <v>5</v>
      </c>
      <c r="P692" s="11">
        <v>1</v>
      </c>
      <c r="Q692" s="11">
        <v>1</v>
      </c>
      <c r="R692" s="11">
        <v>0</v>
      </c>
      <c r="S692" s="11">
        <v>0</v>
      </c>
      <c r="T692" s="12">
        <v>1997</v>
      </c>
      <c r="U692" s="12">
        <v>1020</v>
      </c>
      <c r="V692" s="12" t="s">
        <v>28</v>
      </c>
      <c r="W692" s="12">
        <f t="shared" si="84"/>
        <v>1.9578431372549019</v>
      </c>
      <c r="X692" s="12">
        <v>1.5</v>
      </c>
      <c r="Y692" s="22">
        <f t="shared" si="89"/>
        <v>1500</v>
      </c>
      <c r="Z692" s="12">
        <f t="shared" si="90"/>
        <v>0.75112669003505261</v>
      </c>
    </row>
    <row r="693" spans="1:26" ht="33.950000000000003">
      <c r="A693" s="8" t="s">
        <v>1380</v>
      </c>
      <c r="B693" s="8">
        <v>14.6762108498899</v>
      </c>
      <c r="C693" s="8">
        <v>100.528040548492</v>
      </c>
      <c r="D693" s="1" t="s">
        <v>1381</v>
      </c>
      <c r="E693" s="9">
        <v>0</v>
      </c>
      <c r="F693" s="9">
        <v>0</v>
      </c>
      <c r="G693" s="9">
        <v>0</v>
      </c>
      <c r="H693" s="9">
        <v>1</v>
      </c>
      <c r="I693" s="9">
        <v>0</v>
      </c>
      <c r="J693" s="21">
        <v>0</v>
      </c>
      <c r="K693" s="21">
        <v>0</v>
      </c>
      <c r="L693" s="21">
        <v>0</v>
      </c>
      <c r="M693" s="21">
        <v>1</v>
      </c>
      <c r="N693" s="21">
        <v>0</v>
      </c>
      <c r="O693" s="10">
        <f t="shared" si="82"/>
        <v>5</v>
      </c>
      <c r="P693" s="11">
        <v>1</v>
      </c>
      <c r="Q693" s="11">
        <v>1</v>
      </c>
      <c r="R693" s="11">
        <v>0</v>
      </c>
      <c r="S693" s="11">
        <v>0</v>
      </c>
      <c r="T693" s="22">
        <v>4089</v>
      </c>
      <c r="U693" s="22">
        <v>1387</v>
      </c>
      <c r="V693" s="22">
        <v>108000</v>
      </c>
      <c r="W693" s="12">
        <f t="shared" si="84"/>
        <v>2.9480894015861572</v>
      </c>
      <c r="X693" s="22">
        <v>0.29299999999999998</v>
      </c>
      <c r="Y693" s="22">
        <f t="shared" si="89"/>
        <v>293</v>
      </c>
      <c r="Z693" s="12">
        <f t="shared" si="90"/>
        <v>7.1655661530936665E-2</v>
      </c>
    </row>
    <row r="694" spans="1:26">
      <c r="A694" s="1" t="s">
        <v>1382</v>
      </c>
      <c r="B694" s="1">
        <v>13.569886958669899</v>
      </c>
      <c r="C694" s="1">
        <v>100.452607154101</v>
      </c>
      <c r="D694" s="1" t="s">
        <v>1383</v>
      </c>
      <c r="E694" s="9">
        <v>0</v>
      </c>
      <c r="F694" s="9">
        <v>0</v>
      </c>
      <c r="G694" s="9">
        <v>0</v>
      </c>
      <c r="H694" s="9">
        <v>1</v>
      </c>
      <c r="I694" s="9">
        <v>0</v>
      </c>
      <c r="J694" s="21">
        <v>0</v>
      </c>
      <c r="K694" s="21">
        <v>0</v>
      </c>
      <c r="L694" s="21">
        <v>0</v>
      </c>
      <c r="M694" s="21">
        <v>1</v>
      </c>
      <c r="N694" s="21">
        <v>0</v>
      </c>
      <c r="O694" s="10">
        <f t="shared" si="82"/>
        <v>5</v>
      </c>
      <c r="P694" s="11">
        <v>1</v>
      </c>
      <c r="Q694" s="11">
        <v>1</v>
      </c>
      <c r="R694" s="11">
        <v>0</v>
      </c>
      <c r="S694" s="11">
        <v>0</v>
      </c>
      <c r="T694" s="12">
        <v>25986</v>
      </c>
      <c r="U694" s="12">
        <v>12318</v>
      </c>
      <c r="V694" s="12" t="s">
        <v>28</v>
      </c>
      <c r="W694" s="12">
        <f t="shared" si="84"/>
        <v>2.1095957135898686</v>
      </c>
      <c r="X694" s="12">
        <v>40</v>
      </c>
      <c r="Y694" s="22">
        <f t="shared" si="89"/>
        <v>40000</v>
      </c>
      <c r="Z694" s="12">
        <f t="shared" si="90"/>
        <v>1.5392903871315324</v>
      </c>
    </row>
    <row r="695" spans="1:26" ht="33.950000000000003">
      <c r="A695" s="8" t="s">
        <v>1384</v>
      </c>
      <c r="B695" s="8">
        <v>14.8695504152225</v>
      </c>
      <c r="C695" s="8">
        <v>100.289616913777</v>
      </c>
      <c r="D695" s="1" t="s">
        <v>1385</v>
      </c>
      <c r="E695" s="9">
        <v>0</v>
      </c>
      <c r="F695" s="9">
        <v>0</v>
      </c>
      <c r="G695" s="9">
        <v>0</v>
      </c>
      <c r="H695" s="9">
        <v>1</v>
      </c>
      <c r="I695" s="9">
        <v>0</v>
      </c>
      <c r="J695" s="21">
        <v>0</v>
      </c>
      <c r="K695" s="21">
        <v>0</v>
      </c>
      <c r="L695" s="21">
        <v>0</v>
      </c>
      <c r="M695" s="21">
        <v>1</v>
      </c>
      <c r="N695" s="21">
        <v>0</v>
      </c>
      <c r="O695" s="10">
        <f t="shared" si="82"/>
        <v>5</v>
      </c>
      <c r="P695" s="11">
        <v>0</v>
      </c>
      <c r="Q695" s="11">
        <v>1</v>
      </c>
      <c r="R695" s="11">
        <v>0</v>
      </c>
      <c r="S695" s="11">
        <v>0</v>
      </c>
      <c r="T695" s="22">
        <v>3182</v>
      </c>
      <c r="U695" s="22">
        <v>1099</v>
      </c>
      <c r="V695" s="22">
        <v>8666</v>
      </c>
      <c r="W695" s="12">
        <f t="shared" si="84"/>
        <v>2.8953594176524113</v>
      </c>
      <c r="X695" s="22">
        <v>2.89</v>
      </c>
      <c r="Y695" s="22">
        <f t="shared" si="89"/>
        <v>2890</v>
      </c>
      <c r="Z695" s="12">
        <f t="shared" si="90"/>
        <v>0.90823381521055935</v>
      </c>
    </row>
    <row r="696" spans="1:26" ht="33.950000000000003">
      <c r="A696" s="8" t="s">
        <v>1386</v>
      </c>
      <c r="B696" s="8">
        <v>15.0503368257248</v>
      </c>
      <c r="C696" s="8">
        <v>100.569602052283</v>
      </c>
      <c r="D696" s="1" t="s">
        <v>1387</v>
      </c>
      <c r="E696" s="9">
        <v>0</v>
      </c>
      <c r="F696" s="9">
        <v>0</v>
      </c>
      <c r="G696" s="9">
        <v>0</v>
      </c>
      <c r="H696" s="9">
        <v>1</v>
      </c>
      <c r="I696" s="9">
        <v>0</v>
      </c>
      <c r="J696" s="21">
        <v>0</v>
      </c>
      <c r="K696" s="21">
        <v>0</v>
      </c>
      <c r="L696" s="21">
        <v>0</v>
      </c>
      <c r="M696" s="21">
        <v>1</v>
      </c>
      <c r="N696" s="21">
        <v>0</v>
      </c>
      <c r="O696" s="10">
        <f t="shared" si="82"/>
        <v>5</v>
      </c>
      <c r="P696" s="11">
        <v>1</v>
      </c>
      <c r="Q696" s="11">
        <v>1</v>
      </c>
      <c r="R696" s="11">
        <v>0</v>
      </c>
      <c r="S696" s="11">
        <v>0</v>
      </c>
      <c r="T696" s="22">
        <v>3981</v>
      </c>
      <c r="U696" s="22">
        <v>884</v>
      </c>
      <c r="V696" s="22" t="s">
        <v>28</v>
      </c>
      <c r="W696" s="12">
        <f t="shared" si="84"/>
        <v>4.503393665158371</v>
      </c>
      <c r="X696" s="22">
        <v>3.62</v>
      </c>
      <c r="Y696" s="22">
        <f t="shared" si="89"/>
        <v>3620</v>
      </c>
      <c r="Z696" s="12">
        <f t="shared" si="90"/>
        <v>0.90931926651595074</v>
      </c>
    </row>
    <row r="697" spans="1:26" ht="33.950000000000003">
      <c r="A697" s="8" t="s">
        <v>1388</v>
      </c>
      <c r="B697" s="8">
        <v>14.5850841183362</v>
      </c>
      <c r="C697" s="8">
        <v>100.482227438387</v>
      </c>
      <c r="D697" s="1" t="s">
        <v>1389</v>
      </c>
      <c r="E697" s="9">
        <v>0</v>
      </c>
      <c r="F697" s="9">
        <v>0</v>
      </c>
      <c r="G697" s="9">
        <v>0</v>
      </c>
      <c r="H697" s="9">
        <v>1</v>
      </c>
      <c r="I697" s="9">
        <v>0</v>
      </c>
      <c r="J697" s="21">
        <v>0</v>
      </c>
      <c r="K697" s="21">
        <v>0</v>
      </c>
      <c r="L697" s="21">
        <v>0</v>
      </c>
      <c r="M697" s="21">
        <v>1</v>
      </c>
      <c r="N697" s="21">
        <v>0</v>
      </c>
      <c r="O697" s="10">
        <f t="shared" si="82"/>
        <v>5</v>
      </c>
      <c r="P697" s="11">
        <v>1</v>
      </c>
      <c r="Q697" s="11">
        <v>1</v>
      </c>
      <c r="R697" s="11">
        <v>0</v>
      </c>
      <c r="S697" s="11">
        <v>0</v>
      </c>
      <c r="T697" s="22">
        <v>8697</v>
      </c>
      <c r="U697" s="22">
        <v>3058</v>
      </c>
      <c r="V697" s="22">
        <v>37000</v>
      </c>
      <c r="W697" s="12">
        <f t="shared" si="84"/>
        <v>2.844015696533682</v>
      </c>
      <c r="X697" s="22">
        <v>4.17</v>
      </c>
      <c r="Y697" s="22">
        <f t="shared" si="89"/>
        <v>4170</v>
      </c>
      <c r="Z697" s="12">
        <f t="shared" si="90"/>
        <v>0.47947568126940326</v>
      </c>
    </row>
    <row r="698" spans="1:26" ht="33.950000000000003">
      <c r="A698" s="8" t="s">
        <v>1390</v>
      </c>
      <c r="B698" s="8">
        <v>15.04635196101</v>
      </c>
      <c r="C698" s="8">
        <v>100.309072751538</v>
      </c>
      <c r="D698" s="1" t="s">
        <v>1391</v>
      </c>
      <c r="E698" s="9">
        <v>0</v>
      </c>
      <c r="F698" s="9">
        <v>0</v>
      </c>
      <c r="G698" s="9">
        <v>0</v>
      </c>
      <c r="H698" s="9">
        <v>1</v>
      </c>
      <c r="I698" s="9">
        <v>0</v>
      </c>
      <c r="J698" s="21">
        <v>0</v>
      </c>
      <c r="K698" s="21">
        <v>0</v>
      </c>
      <c r="L698" s="21">
        <v>0</v>
      </c>
      <c r="M698" s="21">
        <v>1</v>
      </c>
      <c r="N698" s="21">
        <v>0</v>
      </c>
      <c r="O698" s="10">
        <f t="shared" si="82"/>
        <v>5</v>
      </c>
      <c r="P698" s="11">
        <v>0</v>
      </c>
      <c r="Q698" s="11">
        <v>1</v>
      </c>
      <c r="R698" s="11">
        <v>0</v>
      </c>
      <c r="S698" s="11">
        <v>0</v>
      </c>
      <c r="T698" s="22">
        <v>6054</v>
      </c>
      <c r="U698" s="22">
        <v>1907</v>
      </c>
      <c r="V698" s="22">
        <v>60152.07</v>
      </c>
      <c r="W698" s="12">
        <f t="shared" si="84"/>
        <v>3.1746198217094914</v>
      </c>
      <c r="X698" s="22">
        <v>1.1299999999999999</v>
      </c>
      <c r="Y698" s="22">
        <f t="shared" si="89"/>
        <v>1130</v>
      </c>
      <c r="Z698" s="12">
        <f t="shared" si="90"/>
        <v>0.18665345226296665</v>
      </c>
    </row>
    <row r="699" spans="1:26" ht="17.100000000000001">
      <c r="A699" s="1" t="s">
        <v>1392</v>
      </c>
      <c r="B699" s="1">
        <v>9.1177445025151194</v>
      </c>
      <c r="C699" s="1">
        <v>99.699291140396198</v>
      </c>
      <c r="D699" s="1" t="s">
        <v>1393</v>
      </c>
      <c r="E699" s="9">
        <v>0</v>
      </c>
      <c r="F699" s="9">
        <v>0</v>
      </c>
      <c r="G699" s="9">
        <v>0</v>
      </c>
      <c r="H699" s="9">
        <v>1</v>
      </c>
      <c r="I699" s="9">
        <v>0</v>
      </c>
      <c r="J699" s="21">
        <v>0</v>
      </c>
      <c r="K699" s="21">
        <v>0</v>
      </c>
      <c r="L699" s="21">
        <v>0</v>
      </c>
      <c r="M699" s="21">
        <v>1</v>
      </c>
      <c r="N699" s="21">
        <v>0</v>
      </c>
      <c r="O699" s="10">
        <f t="shared" si="82"/>
        <v>5</v>
      </c>
      <c r="P699" s="11">
        <v>1</v>
      </c>
      <c r="Q699" s="11">
        <v>1</v>
      </c>
      <c r="R699" s="11">
        <v>0</v>
      </c>
      <c r="S699" s="11">
        <v>0</v>
      </c>
      <c r="T699" s="12">
        <v>3591</v>
      </c>
      <c r="U699" s="12">
        <v>1625</v>
      </c>
      <c r="V699" s="12">
        <v>6000</v>
      </c>
      <c r="W699" s="12">
        <f t="shared" si="84"/>
        <v>2.2098461538461538</v>
      </c>
      <c r="X699" s="12" t="s">
        <v>28</v>
      </c>
      <c r="Y699" s="22" t="s">
        <v>28</v>
      </c>
      <c r="Z699" s="12" t="s">
        <v>28</v>
      </c>
    </row>
    <row r="700" spans="1:26" ht="33.950000000000003">
      <c r="A700" s="8" t="s">
        <v>1394</v>
      </c>
      <c r="B700" s="8">
        <v>14.7000057888283</v>
      </c>
      <c r="C700" s="8">
        <v>101.364364382658</v>
      </c>
      <c r="D700" s="1" t="s">
        <v>1395</v>
      </c>
      <c r="E700" s="9">
        <v>0</v>
      </c>
      <c r="F700" s="9">
        <v>0</v>
      </c>
      <c r="G700" s="9">
        <v>0</v>
      </c>
      <c r="H700" s="9">
        <v>1</v>
      </c>
      <c r="I700" s="9">
        <v>0</v>
      </c>
      <c r="J700" s="21">
        <v>0</v>
      </c>
      <c r="K700" s="21">
        <v>0</v>
      </c>
      <c r="L700" s="21">
        <v>0</v>
      </c>
      <c r="M700" s="21">
        <v>1</v>
      </c>
      <c r="N700" s="21">
        <v>0</v>
      </c>
      <c r="O700" s="10">
        <f t="shared" si="82"/>
        <v>5</v>
      </c>
      <c r="P700" s="11">
        <v>0</v>
      </c>
      <c r="Q700" s="11">
        <v>1</v>
      </c>
      <c r="R700" s="11">
        <v>0</v>
      </c>
      <c r="S700" s="11">
        <v>0</v>
      </c>
      <c r="T700" s="22">
        <v>9922</v>
      </c>
      <c r="U700" s="22">
        <v>3211</v>
      </c>
      <c r="V700" s="22" t="s">
        <v>28</v>
      </c>
      <c r="W700" s="12">
        <f t="shared" si="84"/>
        <v>3.0900031142946123</v>
      </c>
      <c r="X700" s="22" t="s">
        <v>28</v>
      </c>
      <c r="Y700" s="22" t="s">
        <v>28</v>
      </c>
      <c r="Z700" s="12" t="s">
        <v>28</v>
      </c>
    </row>
    <row r="701" spans="1:26" ht="33.950000000000003">
      <c r="A701" s="8" t="s">
        <v>1396</v>
      </c>
      <c r="B701" s="8">
        <v>14.856418629814501</v>
      </c>
      <c r="C701" s="8">
        <v>99.965800783707095</v>
      </c>
      <c r="D701" s="1" t="s">
        <v>1397</v>
      </c>
      <c r="E701" s="9">
        <v>0</v>
      </c>
      <c r="F701" s="9">
        <v>0</v>
      </c>
      <c r="G701" s="9">
        <v>0</v>
      </c>
      <c r="H701" s="9">
        <v>1</v>
      </c>
      <c r="I701" s="9">
        <v>0</v>
      </c>
      <c r="J701" s="21">
        <v>0</v>
      </c>
      <c r="K701" s="21">
        <v>0</v>
      </c>
      <c r="L701" s="21">
        <v>0</v>
      </c>
      <c r="M701" s="21">
        <v>1</v>
      </c>
      <c r="N701" s="21">
        <v>0</v>
      </c>
      <c r="O701" s="10">
        <f t="shared" si="82"/>
        <v>5</v>
      </c>
      <c r="P701" s="11">
        <v>0</v>
      </c>
      <c r="Q701" s="11">
        <v>1</v>
      </c>
      <c r="R701" s="11">
        <v>0</v>
      </c>
      <c r="S701" s="11">
        <v>0</v>
      </c>
      <c r="T701" s="22">
        <v>3178</v>
      </c>
      <c r="U701" s="22">
        <v>1119</v>
      </c>
      <c r="V701" s="22" t="s">
        <v>28</v>
      </c>
      <c r="W701" s="12">
        <f t="shared" si="84"/>
        <v>2.8400357462019659</v>
      </c>
      <c r="X701" s="22">
        <v>3</v>
      </c>
      <c r="Y701" s="22">
        <f>1000*X701</f>
        <v>3000</v>
      </c>
      <c r="Z701" s="12">
        <f>Y701/T701</f>
        <v>0.94398993077407178</v>
      </c>
    </row>
    <row r="702" spans="1:26" ht="33.950000000000003">
      <c r="A702" s="8" t="s">
        <v>1398</v>
      </c>
      <c r="B702" s="8">
        <v>14.9221877248597</v>
      </c>
      <c r="C702" s="8">
        <v>100.247719405761</v>
      </c>
      <c r="D702" s="1" t="s">
        <v>1399</v>
      </c>
      <c r="E702" s="9">
        <v>0</v>
      </c>
      <c r="F702" s="9">
        <v>0</v>
      </c>
      <c r="G702" s="9">
        <v>0</v>
      </c>
      <c r="H702" s="9">
        <v>1</v>
      </c>
      <c r="I702" s="9">
        <v>0</v>
      </c>
      <c r="J702" s="21">
        <v>0</v>
      </c>
      <c r="K702" s="21">
        <v>0</v>
      </c>
      <c r="L702" s="21">
        <v>0</v>
      </c>
      <c r="M702" s="21">
        <v>1</v>
      </c>
      <c r="N702" s="21">
        <v>0</v>
      </c>
      <c r="O702" s="10">
        <f t="shared" si="82"/>
        <v>5</v>
      </c>
      <c r="P702" s="11">
        <v>0</v>
      </c>
      <c r="Q702" s="11">
        <v>1</v>
      </c>
      <c r="R702" s="11">
        <v>0</v>
      </c>
      <c r="S702" s="11">
        <v>0</v>
      </c>
      <c r="T702" s="22">
        <v>4693</v>
      </c>
      <c r="U702" s="22">
        <v>1454</v>
      </c>
      <c r="V702" s="22" t="s">
        <v>28</v>
      </c>
      <c r="W702" s="12">
        <f t="shared" si="84"/>
        <v>3.2276478679504814</v>
      </c>
      <c r="X702" s="22">
        <v>0.38</v>
      </c>
      <c r="Y702" s="22">
        <f>1000*X702</f>
        <v>380</v>
      </c>
      <c r="Z702" s="12">
        <f>Y702/T702</f>
        <v>8.0971659919028341E-2</v>
      </c>
    </row>
    <row r="703" spans="1:26" ht="33.950000000000003">
      <c r="A703" s="8" t="s">
        <v>1400</v>
      </c>
      <c r="B703" s="8">
        <v>13.8051944560086</v>
      </c>
      <c r="C703" s="8">
        <v>100.264586280364</v>
      </c>
      <c r="D703" s="1" t="s">
        <v>1401</v>
      </c>
      <c r="E703" s="9">
        <v>0</v>
      </c>
      <c r="F703" s="9">
        <v>0</v>
      </c>
      <c r="G703" s="9">
        <v>0</v>
      </c>
      <c r="H703" s="9">
        <v>1</v>
      </c>
      <c r="I703" s="9">
        <v>0</v>
      </c>
      <c r="J703" s="21">
        <v>0</v>
      </c>
      <c r="K703" s="21">
        <v>0</v>
      </c>
      <c r="L703" s="21">
        <v>0</v>
      </c>
      <c r="M703" s="21">
        <v>1</v>
      </c>
      <c r="N703" s="21">
        <v>0</v>
      </c>
      <c r="O703" s="10">
        <f t="shared" si="82"/>
        <v>5</v>
      </c>
      <c r="P703" s="11">
        <v>1</v>
      </c>
      <c r="Q703" s="11">
        <v>1</v>
      </c>
      <c r="R703" s="11">
        <v>0</v>
      </c>
      <c r="S703" s="11">
        <v>0</v>
      </c>
      <c r="T703" s="22">
        <v>9970</v>
      </c>
      <c r="U703" s="22">
        <v>4319</v>
      </c>
      <c r="V703" s="22">
        <v>20000</v>
      </c>
      <c r="W703" s="12">
        <f t="shared" si="84"/>
        <v>2.3084047233155824</v>
      </c>
      <c r="X703" s="22" t="s">
        <v>28</v>
      </c>
      <c r="Y703" s="22" t="s">
        <v>28</v>
      </c>
      <c r="Z703" s="12" t="s">
        <v>28</v>
      </c>
    </row>
    <row r="704" spans="1:26" ht="33.950000000000003">
      <c r="A704" s="8" t="s">
        <v>1402</v>
      </c>
      <c r="B704" s="8">
        <v>14.939914589092799</v>
      </c>
      <c r="C704" s="8">
        <v>101.07743473284199</v>
      </c>
      <c r="D704" s="1" t="s">
        <v>1403</v>
      </c>
      <c r="E704" s="9">
        <v>0</v>
      </c>
      <c r="F704" s="9">
        <v>0</v>
      </c>
      <c r="G704" s="9">
        <v>0</v>
      </c>
      <c r="H704" s="9">
        <v>1</v>
      </c>
      <c r="I704" s="9">
        <v>0</v>
      </c>
      <c r="J704" s="21">
        <v>0</v>
      </c>
      <c r="K704" s="21">
        <v>0</v>
      </c>
      <c r="L704" s="21">
        <v>0</v>
      </c>
      <c r="M704" s="21">
        <v>1</v>
      </c>
      <c r="N704" s="21">
        <v>0</v>
      </c>
      <c r="O704" s="10">
        <f t="shared" si="82"/>
        <v>5</v>
      </c>
      <c r="P704" s="11">
        <v>1</v>
      </c>
      <c r="Q704" s="11">
        <v>1</v>
      </c>
      <c r="R704" s="11">
        <v>0</v>
      </c>
      <c r="S704" s="11">
        <v>0</v>
      </c>
      <c r="T704" s="22">
        <v>4491</v>
      </c>
      <c r="U704" s="22">
        <v>1806</v>
      </c>
      <c r="V704" s="22">
        <v>75000</v>
      </c>
      <c r="W704" s="12">
        <f t="shared" si="84"/>
        <v>2.4867109634551494</v>
      </c>
      <c r="X704" s="22">
        <f>2/30</f>
        <v>6.6666666666666666E-2</v>
      </c>
      <c r="Y704" s="22">
        <f t="shared" ref="Y704:Y709" si="91">1000*X704</f>
        <v>66.666666666666671</v>
      </c>
      <c r="Z704" s="12">
        <f t="shared" ref="Z704:Z709" si="92">Y704/T704</f>
        <v>1.4844503822459736E-2</v>
      </c>
    </row>
    <row r="705" spans="1:26" ht="33.950000000000003">
      <c r="A705" s="8" t="s">
        <v>1404</v>
      </c>
      <c r="B705" s="8">
        <v>14.6217989017556</v>
      </c>
      <c r="C705" s="8">
        <v>100.452892725452</v>
      </c>
      <c r="D705" s="1" t="s">
        <v>1405</v>
      </c>
      <c r="E705" s="9">
        <v>0</v>
      </c>
      <c r="F705" s="9">
        <v>0</v>
      </c>
      <c r="G705" s="9">
        <v>0</v>
      </c>
      <c r="H705" s="9">
        <v>1</v>
      </c>
      <c r="I705" s="9">
        <v>0</v>
      </c>
      <c r="J705" s="21">
        <v>0</v>
      </c>
      <c r="K705" s="21">
        <v>0</v>
      </c>
      <c r="L705" s="21">
        <v>0</v>
      </c>
      <c r="M705" s="21">
        <v>1</v>
      </c>
      <c r="N705" s="21">
        <v>0</v>
      </c>
      <c r="O705" s="10">
        <f t="shared" si="82"/>
        <v>5</v>
      </c>
      <c r="P705" s="11">
        <v>1</v>
      </c>
      <c r="Q705" s="11">
        <v>0</v>
      </c>
      <c r="R705" s="11">
        <v>0</v>
      </c>
      <c r="S705" s="11">
        <v>0</v>
      </c>
      <c r="T705" s="22">
        <v>2945</v>
      </c>
      <c r="U705" s="22">
        <v>1148</v>
      </c>
      <c r="V705" s="22" t="s">
        <v>28</v>
      </c>
      <c r="W705" s="12">
        <f t="shared" si="84"/>
        <v>2.5653310104529616</v>
      </c>
      <c r="X705" s="22">
        <v>1</v>
      </c>
      <c r="Y705" s="22">
        <f t="shared" si="91"/>
        <v>1000</v>
      </c>
      <c r="Z705" s="12">
        <f t="shared" si="92"/>
        <v>0.3395585738539898</v>
      </c>
    </row>
    <row r="706" spans="1:26" ht="33.950000000000003">
      <c r="A706" s="8" t="s">
        <v>1406</v>
      </c>
      <c r="B706" s="8">
        <v>14.9885066778282</v>
      </c>
      <c r="C706" s="8">
        <v>100.01650990575</v>
      </c>
      <c r="D706" s="1" t="s">
        <v>1407</v>
      </c>
      <c r="E706" s="9">
        <v>0</v>
      </c>
      <c r="F706" s="9">
        <v>0</v>
      </c>
      <c r="G706" s="9">
        <v>0</v>
      </c>
      <c r="H706" s="9">
        <v>1</v>
      </c>
      <c r="I706" s="9">
        <v>0</v>
      </c>
      <c r="J706" s="21">
        <v>0</v>
      </c>
      <c r="K706" s="21">
        <v>0</v>
      </c>
      <c r="L706" s="21">
        <v>0</v>
      </c>
      <c r="M706" s="21">
        <v>1</v>
      </c>
      <c r="N706" s="21">
        <v>0</v>
      </c>
      <c r="O706" s="10">
        <f t="shared" ref="O706:O738" si="93">IF(N706=1,1,IF(J706=1,2,IF(K706=1,3,IF(L706=1,4,IF(M706=1,5,"NaN")))))</f>
        <v>5</v>
      </c>
      <c r="P706" s="11">
        <v>0</v>
      </c>
      <c r="Q706" s="11">
        <v>1</v>
      </c>
      <c r="R706" s="11">
        <v>0</v>
      </c>
      <c r="S706" s="11">
        <v>0</v>
      </c>
      <c r="T706" s="22">
        <v>7539</v>
      </c>
      <c r="U706" s="22">
        <v>2713</v>
      </c>
      <c r="V706" s="22">
        <v>15000</v>
      </c>
      <c r="W706" s="12">
        <f t="shared" si="84"/>
        <v>2.7788426096572061</v>
      </c>
      <c r="X706" s="22">
        <v>2.7</v>
      </c>
      <c r="Y706" s="22">
        <f t="shared" si="91"/>
        <v>2700</v>
      </c>
      <c r="Z706" s="12">
        <f t="shared" si="92"/>
        <v>0.35813768404297652</v>
      </c>
    </row>
    <row r="707" spans="1:26" ht="33.950000000000003">
      <c r="A707" s="8" t="s">
        <v>1408</v>
      </c>
      <c r="B707" s="8">
        <v>14.729533911873901</v>
      </c>
      <c r="C707" s="8">
        <v>100.23749805135</v>
      </c>
      <c r="D707" s="1" t="s">
        <v>1409</v>
      </c>
      <c r="E707" s="9">
        <v>0</v>
      </c>
      <c r="F707" s="9">
        <v>0</v>
      </c>
      <c r="G707" s="9">
        <v>0</v>
      </c>
      <c r="H707" s="9">
        <v>1</v>
      </c>
      <c r="I707" s="9">
        <v>0</v>
      </c>
      <c r="J707" s="21">
        <v>0</v>
      </c>
      <c r="K707" s="21">
        <v>0</v>
      </c>
      <c r="L707" s="21">
        <v>0</v>
      </c>
      <c r="M707" s="21">
        <v>1</v>
      </c>
      <c r="N707" s="21">
        <v>0</v>
      </c>
      <c r="O707" s="10">
        <f t="shared" si="93"/>
        <v>5</v>
      </c>
      <c r="P707" s="11">
        <v>0</v>
      </c>
      <c r="Q707" s="11">
        <v>1</v>
      </c>
      <c r="R707" s="11">
        <v>0</v>
      </c>
      <c r="S707" s="11">
        <v>0</v>
      </c>
      <c r="T707" s="22">
        <v>4119</v>
      </c>
      <c r="U707" s="22">
        <v>1272</v>
      </c>
      <c r="V707" s="22">
        <v>82000</v>
      </c>
      <c r="W707" s="12">
        <f t="shared" si="84"/>
        <v>3.2382075471698113</v>
      </c>
      <c r="X707" s="22">
        <v>3.75</v>
      </c>
      <c r="Y707" s="22">
        <f t="shared" si="91"/>
        <v>3750</v>
      </c>
      <c r="Z707" s="12">
        <f t="shared" si="92"/>
        <v>0.91041514930808454</v>
      </c>
    </row>
    <row r="708" spans="1:26" ht="33.950000000000003">
      <c r="A708" s="8" t="s">
        <v>1408</v>
      </c>
      <c r="B708" s="8">
        <v>14.392589198017699</v>
      </c>
      <c r="C708" s="8">
        <v>100.029246452856</v>
      </c>
      <c r="D708" s="1" t="s">
        <v>1410</v>
      </c>
      <c r="E708" s="9">
        <v>0</v>
      </c>
      <c r="F708" s="9">
        <v>0</v>
      </c>
      <c r="G708" s="9">
        <v>0</v>
      </c>
      <c r="H708" s="9">
        <v>1</v>
      </c>
      <c r="I708" s="9">
        <v>0</v>
      </c>
      <c r="J708" s="21">
        <v>0</v>
      </c>
      <c r="K708" s="21">
        <v>0</v>
      </c>
      <c r="L708" s="21">
        <v>0</v>
      </c>
      <c r="M708" s="21">
        <v>1</v>
      </c>
      <c r="N708" s="21">
        <v>0</v>
      </c>
      <c r="O708" s="10">
        <f t="shared" si="93"/>
        <v>5</v>
      </c>
      <c r="P708" s="11">
        <v>1</v>
      </c>
      <c r="Q708" s="11">
        <v>1</v>
      </c>
      <c r="R708" s="11">
        <v>0</v>
      </c>
      <c r="S708" s="11">
        <v>0</v>
      </c>
      <c r="T708" s="22">
        <v>6517</v>
      </c>
      <c r="U708" s="22">
        <v>2038</v>
      </c>
      <c r="V708" s="22">
        <v>70000</v>
      </c>
      <c r="W708" s="12">
        <f t="shared" si="84"/>
        <v>3.1977428851815506</v>
      </c>
      <c r="X708" s="22">
        <v>0.35</v>
      </c>
      <c r="Y708" s="22">
        <f t="shared" si="91"/>
        <v>350</v>
      </c>
      <c r="Z708" s="12">
        <f t="shared" si="92"/>
        <v>5.3705692803437163E-2</v>
      </c>
    </row>
    <row r="709" spans="1:26">
      <c r="A709" s="1" t="s">
        <v>1411</v>
      </c>
      <c r="B709" s="1">
        <v>15.3263558021896</v>
      </c>
      <c r="C709" s="1">
        <v>100.09958988576599</v>
      </c>
      <c r="D709" s="1" t="s">
        <v>1412</v>
      </c>
      <c r="E709" s="9">
        <v>0</v>
      </c>
      <c r="F709" s="9">
        <v>0</v>
      </c>
      <c r="G709" s="9">
        <v>0</v>
      </c>
      <c r="H709" s="9">
        <v>1</v>
      </c>
      <c r="I709" s="9">
        <v>0</v>
      </c>
      <c r="J709" s="21">
        <v>0</v>
      </c>
      <c r="K709" s="21">
        <v>0</v>
      </c>
      <c r="L709" s="21">
        <v>0</v>
      </c>
      <c r="M709" s="21">
        <v>1</v>
      </c>
      <c r="N709" s="21">
        <v>0</v>
      </c>
      <c r="O709" s="10">
        <f t="shared" si="93"/>
        <v>5</v>
      </c>
      <c r="P709" s="11">
        <v>1</v>
      </c>
      <c r="Q709" s="11">
        <v>1</v>
      </c>
      <c r="R709" s="11">
        <v>0</v>
      </c>
      <c r="S709" s="11">
        <v>0</v>
      </c>
      <c r="T709" s="12">
        <v>3956</v>
      </c>
      <c r="U709" s="12">
        <v>1267</v>
      </c>
      <c r="V709" s="12">
        <v>170000</v>
      </c>
      <c r="W709" s="12">
        <f t="shared" si="84"/>
        <v>3.1223362273086028</v>
      </c>
      <c r="X709" s="12">
        <v>1.486</v>
      </c>
      <c r="Y709" s="22">
        <f t="shared" si="91"/>
        <v>1486</v>
      </c>
      <c r="Z709" s="12">
        <f t="shared" si="92"/>
        <v>0.37563195146612738</v>
      </c>
    </row>
    <row r="710" spans="1:26" ht="33.950000000000003">
      <c r="A710" s="8" t="s">
        <v>1413</v>
      </c>
      <c r="B710" s="8">
        <v>13.8244592375974</v>
      </c>
      <c r="C710" s="8">
        <v>100.30950959886</v>
      </c>
      <c r="D710" s="1" t="s">
        <v>1414</v>
      </c>
      <c r="E710" s="9">
        <v>0</v>
      </c>
      <c r="F710" s="9">
        <v>0</v>
      </c>
      <c r="G710" s="9">
        <v>0</v>
      </c>
      <c r="H710" s="9">
        <v>1</v>
      </c>
      <c r="I710" s="9">
        <v>0</v>
      </c>
      <c r="J710" s="21">
        <v>0</v>
      </c>
      <c r="K710" s="21">
        <v>0</v>
      </c>
      <c r="L710" s="21">
        <v>0</v>
      </c>
      <c r="M710" s="21">
        <v>1</v>
      </c>
      <c r="N710" s="21">
        <v>0</v>
      </c>
      <c r="O710" s="10">
        <f t="shared" si="93"/>
        <v>5</v>
      </c>
      <c r="P710" s="11">
        <v>1</v>
      </c>
      <c r="Q710" s="11">
        <v>1</v>
      </c>
      <c r="R710" s="11">
        <v>0</v>
      </c>
      <c r="S710" s="11">
        <v>0</v>
      </c>
      <c r="T710" s="22">
        <v>10927</v>
      </c>
      <c r="U710" s="22">
        <v>7133</v>
      </c>
      <c r="V710" s="22" t="s">
        <v>28</v>
      </c>
      <c r="W710" s="12">
        <f t="shared" si="84"/>
        <v>1.5318940137389598</v>
      </c>
      <c r="X710" s="22" t="s">
        <v>28</v>
      </c>
      <c r="Y710" s="22" t="s">
        <v>28</v>
      </c>
      <c r="Z710" s="12" t="s">
        <v>28</v>
      </c>
    </row>
    <row r="711" spans="1:26" ht="33.950000000000003">
      <c r="A711" s="8" t="s">
        <v>1415</v>
      </c>
      <c r="B711" s="8">
        <v>12.253569162362099</v>
      </c>
      <c r="C711" s="8">
        <v>99.870904828146905</v>
      </c>
      <c r="D711" s="1" t="s">
        <v>1416</v>
      </c>
      <c r="E711" s="9">
        <v>0</v>
      </c>
      <c r="F711" s="9">
        <v>0</v>
      </c>
      <c r="G711" s="9">
        <v>0</v>
      </c>
      <c r="H711" s="9">
        <v>1</v>
      </c>
      <c r="I711" s="9">
        <v>0</v>
      </c>
      <c r="J711" s="21">
        <v>0</v>
      </c>
      <c r="K711" s="21">
        <v>0</v>
      </c>
      <c r="L711" s="21">
        <v>0</v>
      </c>
      <c r="M711" s="21">
        <v>1</v>
      </c>
      <c r="N711" s="21">
        <v>0</v>
      </c>
      <c r="O711" s="10">
        <f t="shared" si="93"/>
        <v>5</v>
      </c>
      <c r="P711" s="11">
        <v>0</v>
      </c>
      <c r="Q711" s="11">
        <v>1</v>
      </c>
      <c r="R711" s="11">
        <v>0</v>
      </c>
      <c r="S711" s="11">
        <v>0</v>
      </c>
      <c r="T711" s="22">
        <v>5399</v>
      </c>
      <c r="U711" s="22">
        <v>2005</v>
      </c>
      <c r="V711" s="22" t="s">
        <v>28</v>
      </c>
      <c r="W711" s="12">
        <f t="shared" si="84"/>
        <v>2.6927680798004987</v>
      </c>
      <c r="X711" s="22" t="s">
        <v>28</v>
      </c>
      <c r="Y711" s="22" t="s">
        <v>28</v>
      </c>
      <c r="Z711" s="12" t="s">
        <v>28</v>
      </c>
    </row>
    <row r="712" spans="1:26" ht="33.950000000000003">
      <c r="A712" s="8" t="s">
        <v>1417</v>
      </c>
      <c r="B712" s="8">
        <v>15.311378228204701</v>
      </c>
      <c r="C712" s="8">
        <v>101.124770734165</v>
      </c>
      <c r="D712" s="1" t="s">
        <v>1418</v>
      </c>
      <c r="E712" s="9">
        <v>0</v>
      </c>
      <c r="F712" s="9">
        <v>0</v>
      </c>
      <c r="G712" s="9">
        <v>0</v>
      </c>
      <c r="H712" s="9">
        <v>1</v>
      </c>
      <c r="I712" s="9">
        <v>0</v>
      </c>
      <c r="J712" s="21">
        <v>0</v>
      </c>
      <c r="K712" s="21">
        <v>0</v>
      </c>
      <c r="L712" s="21">
        <v>0</v>
      </c>
      <c r="M712" s="21">
        <v>1</v>
      </c>
      <c r="N712" s="21">
        <v>0</v>
      </c>
      <c r="O712" s="10">
        <f t="shared" si="93"/>
        <v>5</v>
      </c>
      <c r="P712" s="11">
        <v>0</v>
      </c>
      <c r="Q712" s="11">
        <v>1</v>
      </c>
      <c r="R712" s="11">
        <v>0</v>
      </c>
      <c r="S712" s="11">
        <v>0</v>
      </c>
      <c r="T712" s="22">
        <v>1288</v>
      </c>
      <c r="U712" s="22">
        <v>3683</v>
      </c>
      <c r="V712" s="22">
        <v>85000</v>
      </c>
      <c r="W712" s="12">
        <f t="shared" si="84"/>
        <v>0.34971490632636437</v>
      </c>
      <c r="X712" s="22">
        <v>1.2</v>
      </c>
      <c r="Y712" s="22">
        <f>1000*X712</f>
        <v>1200</v>
      </c>
      <c r="Z712" s="12">
        <f>Y712/T712</f>
        <v>0.93167701863354035</v>
      </c>
    </row>
    <row r="713" spans="1:26">
      <c r="A713" s="1" t="s">
        <v>1419</v>
      </c>
      <c r="B713" s="1">
        <v>13.677740282258201</v>
      </c>
      <c r="C713" s="1">
        <v>100.79433761771</v>
      </c>
      <c r="D713" s="1" t="s">
        <v>1420</v>
      </c>
      <c r="E713" s="9">
        <v>0</v>
      </c>
      <c r="F713" s="9">
        <v>0</v>
      </c>
      <c r="G713" s="9">
        <v>0</v>
      </c>
      <c r="H713" s="9">
        <v>1</v>
      </c>
      <c r="I713" s="9">
        <v>0</v>
      </c>
      <c r="J713" s="21">
        <v>0</v>
      </c>
      <c r="K713" s="21">
        <v>0</v>
      </c>
      <c r="L713" s="21">
        <v>0</v>
      </c>
      <c r="M713" s="21">
        <v>1</v>
      </c>
      <c r="N713" s="21">
        <v>0</v>
      </c>
      <c r="O713" s="10">
        <f t="shared" si="93"/>
        <v>5</v>
      </c>
      <c r="P713" s="11">
        <v>1</v>
      </c>
      <c r="Q713" s="11">
        <v>1</v>
      </c>
      <c r="R713" s="11">
        <v>0</v>
      </c>
      <c r="S713" s="11">
        <v>0</v>
      </c>
      <c r="T713" s="12">
        <v>16070</v>
      </c>
      <c r="U713" s="12">
        <v>9655</v>
      </c>
      <c r="V713" s="12">
        <v>10000</v>
      </c>
      <c r="W713" s="12">
        <f t="shared" si="84"/>
        <v>1.6644225789746245</v>
      </c>
      <c r="X713" s="12">
        <v>31</v>
      </c>
      <c r="Y713" s="22">
        <f>1000*X713</f>
        <v>31000</v>
      </c>
      <c r="Z713" s="12">
        <f>Y713/T713</f>
        <v>1.9290603609209707</v>
      </c>
    </row>
    <row r="714" spans="1:26" ht="33.950000000000003">
      <c r="A714" s="8" t="s">
        <v>1421</v>
      </c>
      <c r="B714" s="8">
        <v>14.5039466149386</v>
      </c>
      <c r="C714" s="8">
        <v>100.140302546425</v>
      </c>
      <c r="D714" s="1" t="s">
        <v>1422</v>
      </c>
      <c r="E714" s="9">
        <v>0</v>
      </c>
      <c r="F714" s="9">
        <v>0</v>
      </c>
      <c r="G714" s="9">
        <v>0</v>
      </c>
      <c r="H714" s="9">
        <v>1</v>
      </c>
      <c r="I714" s="9">
        <v>0</v>
      </c>
      <c r="J714" s="21">
        <v>0</v>
      </c>
      <c r="K714" s="21">
        <v>0</v>
      </c>
      <c r="L714" s="21">
        <v>0</v>
      </c>
      <c r="M714" s="21">
        <v>1</v>
      </c>
      <c r="N714" s="21">
        <v>0</v>
      </c>
      <c r="O714" s="10">
        <f t="shared" si="93"/>
        <v>5</v>
      </c>
      <c r="P714" s="11">
        <v>0</v>
      </c>
      <c r="Q714" s="11">
        <v>1</v>
      </c>
      <c r="R714" s="11">
        <v>0</v>
      </c>
      <c r="S714" s="11">
        <v>0</v>
      </c>
      <c r="T714" s="22">
        <v>10066</v>
      </c>
      <c r="U714" s="22">
        <v>5003</v>
      </c>
      <c r="V714" s="22" t="s">
        <v>28</v>
      </c>
      <c r="W714" s="12">
        <f t="shared" si="84"/>
        <v>2.0119928043174093</v>
      </c>
      <c r="X714" s="22">
        <v>10</v>
      </c>
      <c r="Y714" s="22">
        <f>1000*X714</f>
        <v>10000</v>
      </c>
      <c r="Z714" s="12">
        <f>Y714/T714</f>
        <v>0.99344327438903235</v>
      </c>
    </row>
    <row r="715" spans="1:26">
      <c r="A715" s="1" t="s">
        <v>1423</v>
      </c>
      <c r="B715" s="1">
        <v>14.871962491685</v>
      </c>
      <c r="C715" s="1">
        <v>100.241794638727</v>
      </c>
      <c r="D715" s="1" t="s">
        <v>1424</v>
      </c>
      <c r="E715" s="9">
        <v>0</v>
      </c>
      <c r="F715" s="9">
        <v>0</v>
      </c>
      <c r="G715" s="9">
        <v>0</v>
      </c>
      <c r="H715" s="9">
        <v>1</v>
      </c>
      <c r="I715" s="9">
        <v>0</v>
      </c>
      <c r="J715" s="21">
        <v>0</v>
      </c>
      <c r="K715" s="21">
        <v>0</v>
      </c>
      <c r="L715" s="21">
        <v>0</v>
      </c>
      <c r="M715" s="21">
        <v>1</v>
      </c>
      <c r="N715" s="21">
        <v>0</v>
      </c>
      <c r="O715" s="10">
        <f t="shared" si="93"/>
        <v>5</v>
      </c>
      <c r="P715" s="11">
        <v>0</v>
      </c>
      <c r="Q715" s="11">
        <v>1</v>
      </c>
      <c r="R715" s="11">
        <v>0</v>
      </c>
      <c r="S715" s="11">
        <v>0</v>
      </c>
      <c r="T715" s="12">
        <v>4057</v>
      </c>
      <c r="U715" s="12">
        <v>1336</v>
      </c>
      <c r="V715" s="12">
        <v>30000</v>
      </c>
      <c r="W715" s="12">
        <f t="shared" si="84"/>
        <v>3.0366766467065869</v>
      </c>
      <c r="X715" s="12">
        <v>4</v>
      </c>
      <c r="Y715" s="22">
        <f>1000*X715</f>
        <v>4000</v>
      </c>
      <c r="Z715" s="12">
        <f>Y715/T715</f>
        <v>0.98595020951441947</v>
      </c>
    </row>
    <row r="716" spans="1:26" ht="33.950000000000003">
      <c r="A716" s="8" t="s">
        <v>1425</v>
      </c>
      <c r="B716" s="8">
        <v>14.657432084642499</v>
      </c>
      <c r="C716" s="8">
        <v>99.839451905944898</v>
      </c>
      <c r="D716" s="1" t="s">
        <v>1426</v>
      </c>
      <c r="E716" s="9">
        <v>0</v>
      </c>
      <c r="F716" s="9">
        <v>0</v>
      </c>
      <c r="G716" s="9">
        <v>0</v>
      </c>
      <c r="H716" s="9">
        <v>1</v>
      </c>
      <c r="I716" s="9">
        <v>0</v>
      </c>
      <c r="J716" s="21">
        <v>0</v>
      </c>
      <c r="K716" s="21">
        <v>0</v>
      </c>
      <c r="L716" s="21">
        <v>0</v>
      </c>
      <c r="M716" s="21">
        <v>1</v>
      </c>
      <c r="N716" s="21">
        <v>0</v>
      </c>
      <c r="O716" s="10">
        <f t="shared" si="93"/>
        <v>5</v>
      </c>
      <c r="P716" s="11">
        <v>0</v>
      </c>
      <c r="Q716" s="11">
        <v>1</v>
      </c>
      <c r="R716" s="11">
        <v>0</v>
      </c>
      <c r="S716" s="11">
        <v>0</v>
      </c>
      <c r="T716" s="22">
        <v>6498</v>
      </c>
      <c r="U716" s="22">
        <v>2174</v>
      </c>
      <c r="V716" s="22" t="s">
        <v>28</v>
      </c>
      <c r="W716" s="12">
        <f t="shared" si="84"/>
        <v>2.9889604415823365</v>
      </c>
      <c r="X716" s="22">
        <v>5.91</v>
      </c>
      <c r="Y716" s="22">
        <f>1000*X716</f>
        <v>5910</v>
      </c>
      <c r="Z716" s="12">
        <f>Y716/T716</f>
        <v>0.90951061865189287</v>
      </c>
    </row>
    <row r="717" spans="1:26" ht="17.100000000000001">
      <c r="A717" s="1" t="s">
        <v>1427</v>
      </c>
      <c r="B717" s="1">
        <v>15.2073086208779</v>
      </c>
      <c r="C717" s="1">
        <v>99.854295729548994</v>
      </c>
      <c r="D717" s="1" t="s">
        <v>1428</v>
      </c>
      <c r="E717" s="9">
        <v>0</v>
      </c>
      <c r="F717" s="9">
        <v>0</v>
      </c>
      <c r="G717" s="9">
        <v>0</v>
      </c>
      <c r="H717" s="9">
        <v>1</v>
      </c>
      <c r="I717" s="9">
        <v>0</v>
      </c>
      <c r="J717" s="21">
        <v>0</v>
      </c>
      <c r="K717" s="21">
        <v>0</v>
      </c>
      <c r="L717" s="21">
        <v>0</v>
      </c>
      <c r="M717" s="21">
        <v>1</v>
      </c>
      <c r="N717" s="21">
        <v>0</v>
      </c>
      <c r="O717" s="10">
        <f t="shared" si="93"/>
        <v>5</v>
      </c>
      <c r="P717" s="11">
        <v>0</v>
      </c>
      <c r="Q717" s="11">
        <v>1</v>
      </c>
      <c r="R717" s="11">
        <v>0</v>
      </c>
      <c r="S717" s="11">
        <v>0</v>
      </c>
      <c r="T717" s="12">
        <v>5210</v>
      </c>
      <c r="U717" s="12">
        <v>2031</v>
      </c>
      <c r="V717" s="12" t="s">
        <v>28</v>
      </c>
      <c r="W717" s="12">
        <f t="shared" ref="W717:W738" si="94">T717/U717</f>
        <v>2.5652387986213689</v>
      </c>
      <c r="X717" s="12" t="s">
        <v>28</v>
      </c>
      <c r="Y717" s="22" t="s">
        <v>28</v>
      </c>
      <c r="Z717" s="12" t="s">
        <v>28</v>
      </c>
    </row>
    <row r="718" spans="1:26" ht="33.950000000000003">
      <c r="A718" s="8" t="s">
        <v>1429</v>
      </c>
      <c r="B718" s="8">
        <v>15.1628958670159</v>
      </c>
      <c r="C718" s="8">
        <v>100.547942187825</v>
      </c>
      <c r="D718" s="1" t="s">
        <v>1430</v>
      </c>
      <c r="E718" s="9">
        <v>0</v>
      </c>
      <c r="F718" s="9">
        <v>0</v>
      </c>
      <c r="G718" s="9">
        <v>0</v>
      </c>
      <c r="H718" s="9">
        <v>1</v>
      </c>
      <c r="I718" s="9">
        <v>0</v>
      </c>
      <c r="J718" s="21">
        <v>0</v>
      </c>
      <c r="K718" s="21">
        <v>0</v>
      </c>
      <c r="L718" s="21">
        <v>0</v>
      </c>
      <c r="M718" s="21">
        <v>1</v>
      </c>
      <c r="N718" s="21">
        <v>0</v>
      </c>
      <c r="O718" s="10">
        <f t="shared" si="93"/>
        <v>5</v>
      </c>
      <c r="P718" s="11">
        <v>0</v>
      </c>
      <c r="Q718" s="11">
        <v>1</v>
      </c>
      <c r="R718" s="11">
        <v>0</v>
      </c>
      <c r="S718" s="11">
        <v>0</v>
      </c>
      <c r="T718" s="22">
        <v>3208</v>
      </c>
      <c r="U718" s="22">
        <v>1137</v>
      </c>
      <c r="V718" s="22">
        <v>64247.62</v>
      </c>
      <c r="W718" s="12">
        <f t="shared" si="94"/>
        <v>2.8214599824098503</v>
      </c>
      <c r="X718" s="22">
        <v>1.5</v>
      </c>
      <c r="Y718" s="22">
        <f t="shared" ref="Y718:Y726" si="95">1000*X718</f>
        <v>1500</v>
      </c>
      <c r="Z718" s="12">
        <f t="shared" ref="Z718:Z726" si="96">Y718/T718</f>
        <v>0.46758104738154616</v>
      </c>
    </row>
    <row r="719" spans="1:26">
      <c r="A719" s="1" t="s">
        <v>1431</v>
      </c>
      <c r="B719" s="1">
        <v>14.346763594244599</v>
      </c>
      <c r="C719" s="1">
        <v>100.91185036217701</v>
      </c>
      <c r="D719" s="1" t="s">
        <v>1432</v>
      </c>
      <c r="E719" s="9">
        <v>0</v>
      </c>
      <c r="F719" s="9">
        <v>0</v>
      </c>
      <c r="G719" s="9">
        <v>0</v>
      </c>
      <c r="H719" s="9">
        <v>1</v>
      </c>
      <c r="I719" s="9">
        <v>0</v>
      </c>
      <c r="J719" s="21">
        <v>0</v>
      </c>
      <c r="K719" s="21">
        <v>0</v>
      </c>
      <c r="L719" s="21">
        <v>0</v>
      </c>
      <c r="M719" s="21">
        <v>1</v>
      </c>
      <c r="N719" s="21">
        <v>0</v>
      </c>
      <c r="O719" s="10">
        <f t="shared" si="93"/>
        <v>5</v>
      </c>
      <c r="P719" s="11">
        <v>1</v>
      </c>
      <c r="Q719" s="11">
        <v>1</v>
      </c>
      <c r="R719" s="11">
        <v>0</v>
      </c>
      <c r="S719" s="11">
        <v>0</v>
      </c>
      <c r="T719" s="12">
        <v>5051</v>
      </c>
      <c r="U719" s="12">
        <v>1837</v>
      </c>
      <c r="V719" s="12" t="s">
        <v>28</v>
      </c>
      <c r="W719" s="12">
        <f t="shared" si="94"/>
        <v>2.7495917256396298</v>
      </c>
      <c r="X719" s="12">
        <v>11.461</v>
      </c>
      <c r="Y719" s="22">
        <f t="shared" si="95"/>
        <v>11461</v>
      </c>
      <c r="Z719" s="12">
        <f t="shared" si="96"/>
        <v>2.2690556325480102</v>
      </c>
    </row>
    <row r="720" spans="1:26" ht="33.950000000000003">
      <c r="A720" s="8" t="s">
        <v>1433</v>
      </c>
      <c r="B720" s="8">
        <v>16.033884110370298</v>
      </c>
      <c r="C720" s="8">
        <v>103.145613056562</v>
      </c>
      <c r="D720" s="1" t="s">
        <v>1434</v>
      </c>
      <c r="E720" s="9">
        <v>0</v>
      </c>
      <c r="F720" s="9">
        <v>0</v>
      </c>
      <c r="G720" s="9">
        <v>0</v>
      </c>
      <c r="H720" s="9">
        <v>1</v>
      </c>
      <c r="I720" s="9">
        <v>0</v>
      </c>
      <c r="J720" s="21">
        <v>0</v>
      </c>
      <c r="K720" s="21">
        <v>0</v>
      </c>
      <c r="L720" s="21">
        <v>0</v>
      </c>
      <c r="M720" s="21">
        <v>1</v>
      </c>
      <c r="N720" s="21">
        <v>0</v>
      </c>
      <c r="O720" s="10">
        <f t="shared" si="93"/>
        <v>5</v>
      </c>
      <c r="P720" s="11">
        <v>0</v>
      </c>
      <c r="Q720" s="11">
        <v>1</v>
      </c>
      <c r="R720" s="11">
        <v>0</v>
      </c>
      <c r="S720" s="11">
        <v>0</v>
      </c>
      <c r="T720" s="22">
        <v>2768</v>
      </c>
      <c r="U720" s="22">
        <v>990</v>
      </c>
      <c r="V720" s="22" t="s">
        <v>28</v>
      </c>
      <c r="W720" s="12">
        <f t="shared" si="94"/>
        <v>2.7959595959595958</v>
      </c>
      <c r="X720" s="22">
        <v>2.7</v>
      </c>
      <c r="Y720" s="22">
        <f t="shared" si="95"/>
        <v>2700</v>
      </c>
      <c r="Z720" s="12">
        <f t="shared" si="96"/>
        <v>0.97543352601156075</v>
      </c>
    </row>
    <row r="721" spans="1:26" ht="33.950000000000003">
      <c r="A721" s="8" t="s">
        <v>1435</v>
      </c>
      <c r="B721" s="8">
        <v>12.379902560743799</v>
      </c>
      <c r="C721" s="8">
        <v>99.857657364849402</v>
      </c>
      <c r="D721" s="1" t="s">
        <v>1436</v>
      </c>
      <c r="E721" s="9">
        <v>0</v>
      </c>
      <c r="F721" s="9">
        <v>0</v>
      </c>
      <c r="G721" s="9">
        <v>0</v>
      </c>
      <c r="H721" s="9">
        <v>1</v>
      </c>
      <c r="I721" s="9">
        <v>0</v>
      </c>
      <c r="J721" s="21">
        <v>0</v>
      </c>
      <c r="K721" s="21">
        <v>0</v>
      </c>
      <c r="L721" s="21">
        <v>0</v>
      </c>
      <c r="M721" s="21">
        <v>1</v>
      </c>
      <c r="N721" s="21">
        <v>0</v>
      </c>
      <c r="O721" s="10">
        <f t="shared" si="93"/>
        <v>5</v>
      </c>
      <c r="P721" s="11">
        <v>0</v>
      </c>
      <c r="Q721" s="11">
        <v>1</v>
      </c>
      <c r="R721" s="11">
        <v>0</v>
      </c>
      <c r="S721" s="11">
        <v>0</v>
      </c>
      <c r="T721" s="22">
        <v>12153</v>
      </c>
      <c r="U721" s="22">
        <v>4892</v>
      </c>
      <c r="V721" s="22" t="s">
        <v>28</v>
      </c>
      <c r="W721" s="12">
        <f t="shared" si="94"/>
        <v>2.4842600163532298</v>
      </c>
      <c r="X721" s="22">
        <v>25</v>
      </c>
      <c r="Y721" s="22">
        <f t="shared" si="95"/>
        <v>25000</v>
      </c>
      <c r="Z721" s="12">
        <f t="shared" si="96"/>
        <v>2.0571052415041553</v>
      </c>
    </row>
    <row r="722" spans="1:26" ht="33.950000000000003">
      <c r="A722" s="8" t="s">
        <v>1437</v>
      </c>
      <c r="B722" s="8">
        <v>12.8450556901353</v>
      </c>
      <c r="C722" s="8">
        <v>101.311860410996</v>
      </c>
      <c r="D722" s="1" t="s">
        <v>1438</v>
      </c>
      <c r="E722" s="9">
        <v>0</v>
      </c>
      <c r="F722" s="9">
        <v>0</v>
      </c>
      <c r="G722" s="9">
        <v>0</v>
      </c>
      <c r="H722" s="9">
        <v>1</v>
      </c>
      <c r="I722" s="9">
        <v>0</v>
      </c>
      <c r="J722" s="21">
        <v>0</v>
      </c>
      <c r="K722" s="21">
        <v>0</v>
      </c>
      <c r="L722" s="21">
        <v>0</v>
      </c>
      <c r="M722" s="21">
        <v>1</v>
      </c>
      <c r="N722" s="21">
        <v>0</v>
      </c>
      <c r="O722" s="10">
        <f t="shared" si="93"/>
        <v>5</v>
      </c>
      <c r="P722" s="11">
        <v>1</v>
      </c>
      <c r="Q722" s="11">
        <v>1</v>
      </c>
      <c r="R722" s="11">
        <v>0</v>
      </c>
      <c r="S722" s="11">
        <v>0</v>
      </c>
      <c r="T722" s="22">
        <v>2828</v>
      </c>
      <c r="U722" s="22">
        <v>1272</v>
      </c>
      <c r="V722" s="22">
        <v>26385</v>
      </c>
      <c r="W722" s="12">
        <f t="shared" si="94"/>
        <v>2.2232704402515724</v>
      </c>
      <c r="X722" s="22">
        <v>0.624</v>
      </c>
      <c r="Y722" s="22">
        <f t="shared" si="95"/>
        <v>624</v>
      </c>
      <c r="Z722" s="12">
        <f t="shared" si="96"/>
        <v>0.22065063649222066</v>
      </c>
    </row>
    <row r="723" spans="1:26">
      <c r="A723" s="1" t="s">
        <v>1439</v>
      </c>
      <c r="B723" s="1">
        <v>14.816164467903899</v>
      </c>
      <c r="C723" s="1">
        <v>99.987824377807897</v>
      </c>
      <c r="D723" s="1" t="s">
        <v>1440</v>
      </c>
      <c r="E723" s="9">
        <v>0</v>
      </c>
      <c r="F723" s="9">
        <v>0</v>
      </c>
      <c r="G723" s="9">
        <v>0</v>
      </c>
      <c r="H723" s="9">
        <v>1</v>
      </c>
      <c r="I723" s="9">
        <v>0</v>
      </c>
      <c r="J723" s="21">
        <v>0</v>
      </c>
      <c r="K723" s="21">
        <v>0</v>
      </c>
      <c r="L723" s="21">
        <v>0</v>
      </c>
      <c r="M723" s="21">
        <v>1</v>
      </c>
      <c r="N723" s="21">
        <v>0</v>
      </c>
      <c r="O723" s="10">
        <f t="shared" si="93"/>
        <v>5</v>
      </c>
      <c r="P723" s="11">
        <v>1</v>
      </c>
      <c r="Q723" s="11">
        <v>1</v>
      </c>
      <c r="R723" s="11">
        <v>0</v>
      </c>
      <c r="S723" s="11">
        <v>0</v>
      </c>
      <c r="T723" s="12">
        <v>4952</v>
      </c>
      <c r="U723" s="12">
        <v>1826</v>
      </c>
      <c r="V723" s="12" t="s">
        <v>28</v>
      </c>
      <c r="W723" s="12">
        <f t="shared" si="94"/>
        <v>2.7119386637458929</v>
      </c>
      <c r="X723" s="12">
        <v>1.2</v>
      </c>
      <c r="Y723" s="22">
        <f t="shared" si="95"/>
        <v>1200</v>
      </c>
      <c r="Z723" s="12">
        <f t="shared" si="96"/>
        <v>0.24232633279483037</v>
      </c>
    </row>
    <row r="724" spans="1:26" ht="33.950000000000003">
      <c r="A724" s="8" t="s">
        <v>1441</v>
      </c>
      <c r="B724" s="8">
        <v>15.247851044253</v>
      </c>
      <c r="C724" s="8">
        <v>102.348600165528</v>
      </c>
      <c r="D724" s="1" t="s">
        <v>1442</v>
      </c>
      <c r="E724" s="9">
        <v>0</v>
      </c>
      <c r="F724" s="9">
        <v>0</v>
      </c>
      <c r="G724" s="9">
        <v>0</v>
      </c>
      <c r="H724" s="9">
        <v>1</v>
      </c>
      <c r="I724" s="9">
        <v>0</v>
      </c>
      <c r="J724" s="21">
        <v>0</v>
      </c>
      <c r="K724" s="21">
        <v>0</v>
      </c>
      <c r="L724" s="21">
        <v>0</v>
      </c>
      <c r="M724" s="21">
        <v>1</v>
      </c>
      <c r="N724" s="21">
        <v>0</v>
      </c>
      <c r="O724" s="10">
        <f t="shared" si="93"/>
        <v>5</v>
      </c>
      <c r="P724" s="11">
        <v>0</v>
      </c>
      <c r="Q724" s="11">
        <v>1</v>
      </c>
      <c r="R724" s="11">
        <v>0</v>
      </c>
      <c r="S724" s="11">
        <v>0</v>
      </c>
      <c r="T724" s="22">
        <v>3229</v>
      </c>
      <c r="U724" s="22">
        <v>1129</v>
      </c>
      <c r="V724" s="22" t="s">
        <v>28</v>
      </c>
      <c r="W724" s="12">
        <f t="shared" si="94"/>
        <v>2.8600531443755535</v>
      </c>
      <c r="X724" s="22">
        <v>0.72</v>
      </c>
      <c r="Y724" s="22">
        <f t="shared" si="95"/>
        <v>720</v>
      </c>
      <c r="Z724" s="12">
        <f t="shared" si="96"/>
        <v>0.22297925054196346</v>
      </c>
    </row>
    <row r="725" spans="1:26" ht="33.950000000000003">
      <c r="A725" s="8" t="s">
        <v>1443</v>
      </c>
      <c r="B725" s="8">
        <v>14.431445355845501</v>
      </c>
      <c r="C725" s="8">
        <v>100.89954308992</v>
      </c>
      <c r="D725" s="1" t="s">
        <v>1444</v>
      </c>
      <c r="E725" s="9">
        <v>0</v>
      </c>
      <c r="F725" s="9">
        <v>0</v>
      </c>
      <c r="G725" s="9">
        <v>0</v>
      </c>
      <c r="H725" s="9">
        <v>1</v>
      </c>
      <c r="I725" s="9">
        <v>0</v>
      </c>
      <c r="J725" s="21">
        <v>0</v>
      </c>
      <c r="K725" s="21">
        <v>0</v>
      </c>
      <c r="L725" s="21">
        <v>0</v>
      </c>
      <c r="M725" s="21">
        <v>1</v>
      </c>
      <c r="N725" s="21">
        <v>0</v>
      </c>
      <c r="O725" s="10">
        <f t="shared" si="93"/>
        <v>5</v>
      </c>
      <c r="P725" s="11">
        <v>1</v>
      </c>
      <c r="Q725" s="11">
        <v>0</v>
      </c>
      <c r="R725" s="11">
        <v>0</v>
      </c>
      <c r="S725" s="11">
        <v>0</v>
      </c>
      <c r="T725" s="22">
        <v>4755</v>
      </c>
      <c r="U725" s="22">
        <v>1996</v>
      </c>
      <c r="V725" s="22">
        <v>100000</v>
      </c>
      <c r="W725" s="12">
        <f t="shared" si="94"/>
        <v>2.3822645290581161</v>
      </c>
      <c r="X725" s="22">
        <v>4</v>
      </c>
      <c r="Y725" s="22">
        <f t="shared" si="95"/>
        <v>4000</v>
      </c>
      <c r="Z725" s="12">
        <f t="shared" si="96"/>
        <v>0.84121976866456361</v>
      </c>
    </row>
    <row r="726" spans="1:26" ht="33.950000000000003">
      <c r="A726" s="8" t="s">
        <v>1445</v>
      </c>
      <c r="B726" s="8">
        <v>12.5298529624135</v>
      </c>
      <c r="C726" s="8">
        <v>99.543612588585006</v>
      </c>
      <c r="D726" s="1" t="s">
        <v>1446</v>
      </c>
      <c r="E726" s="9">
        <v>0</v>
      </c>
      <c r="F726" s="9">
        <v>0</v>
      </c>
      <c r="G726" s="9">
        <v>0</v>
      </c>
      <c r="H726" s="9">
        <v>1</v>
      </c>
      <c r="I726" s="9">
        <v>0</v>
      </c>
      <c r="J726" s="21">
        <v>0</v>
      </c>
      <c r="K726" s="21">
        <v>0</v>
      </c>
      <c r="L726" s="21">
        <v>0</v>
      </c>
      <c r="M726" s="21">
        <v>1</v>
      </c>
      <c r="N726" s="21">
        <v>0</v>
      </c>
      <c r="O726" s="10">
        <f t="shared" si="93"/>
        <v>5</v>
      </c>
      <c r="P726" s="11">
        <v>0</v>
      </c>
      <c r="Q726" s="11">
        <v>1</v>
      </c>
      <c r="R726" s="11">
        <v>0</v>
      </c>
      <c r="S726" s="11">
        <v>0</v>
      </c>
      <c r="T726" s="22">
        <v>7383</v>
      </c>
      <c r="U726" s="22">
        <v>2716</v>
      </c>
      <c r="V726" s="22">
        <v>70000</v>
      </c>
      <c r="W726" s="12">
        <f t="shared" si="94"/>
        <v>2.7183357879234169</v>
      </c>
      <c r="X726" s="22">
        <v>2</v>
      </c>
      <c r="Y726" s="22">
        <f t="shared" si="95"/>
        <v>2000</v>
      </c>
      <c r="Z726" s="12">
        <f t="shared" si="96"/>
        <v>0.27089259108763375</v>
      </c>
    </row>
    <row r="727" spans="1:26" ht="17.100000000000001">
      <c r="A727" s="1" t="s">
        <v>1447</v>
      </c>
      <c r="B727" s="1">
        <v>14.9910025423127</v>
      </c>
      <c r="C727" s="1">
        <v>99.988053821795106</v>
      </c>
      <c r="D727" s="1" t="s">
        <v>1448</v>
      </c>
      <c r="E727" s="9">
        <v>0</v>
      </c>
      <c r="F727" s="9">
        <v>0</v>
      </c>
      <c r="G727" s="9">
        <v>0</v>
      </c>
      <c r="H727" s="9">
        <v>1</v>
      </c>
      <c r="I727" s="9">
        <v>0</v>
      </c>
      <c r="J727" s="21">
        <v>0</v>
      </c>
      <c r="K727" s="21">
        <v>0</v>
      </c>
      <c r="L727" s="21">
        <v>0</v>
      </c>
      <c r="M727" s="21">
        <v>1</v>
      </c>
      <c r="N727" s="21">
        <v>0</v>
      </c>
      <c r="O727" s="10">
        <f t="shared" si="93"/>
        <v>5</v>
      </c>
      <c r="P727" s="11">
        <v>1</v>
      </c>
      <c r="Q727" s="11">
        <v>1</v>
      </c>
      <c r="R727" s="11">
        <v>0</v>
      </c>
      <c r="S727" s="11">
        <v>0</v>
      </c>
      <c r="T727" s="12">
        <v>5610</v>
      </c>
      <c r="U727" s="12">
        <v>1876</v>
      </c>
      <c r="V727" s="12">
        <v>30000</v>
      </c>
      <c r="W727" s="12">
        <f t="shared" si="94"/>
        <v>2.9904051172707891</v>
      </c>
      <c r="X727" s="12" t="s">
        <v>28</v>
      </c>
      <c r="Y727" s="22" t="s">
        <v>28</v>
      </c>
      <c r="Z727" s="12" t="s">
        <v>28</v>
      </c>
    </row>
    <row r="728" spans="1:26" ht="17.100000000000001">
      <c r="A728" s="8" t="s">
        <v>1449</v>
      </c>
      <c r="B728" s="8">
        <v>14.958455337664301</v>
      </c>
      <c r="C728" s="8">
        <v>100.43274611104501</v>
      </c>
      <c r="D728" s="1" t="s">
        <v>1450</v>
      </c>
      <c r="E728" s="9">
        <v>0</v>
      </c>
      <c r="F728" s="9">
        <v>0</v>
      </c>
      <c r="G728" s="9">
        <v>0</v>
      </c>
      <c r="H728" s="9">
        <v>1</v>
      </c>
      <c r="I728" s="9">
        <v>0</v>
      </c>
      <c r="J728" s="21">
        <v>0</v>
      </c>
      <c r="K728" s="21">
        <v>0</v>
      </c>
      <c r="L728" s="21">
        <v>0</v>
      </c>
      <c r="M728" s="21">
        <v>1</v>
      </c>
      <c r="N728" s="21">
        <v>0</v>
      </c>
      <c r="O728" s="10">
        <f t="shared" si="93"/>
        <v>5</v>
      </c>
      <c r="P728" s="11">
        <v>1</v>
      </c>
      <c r="Q728" s="11">
        <v>0</v>
      </c>
      <c r="R728" s="11">
        <v>0</v>
      </c>
      <c r="S728" s="11">
        <v>0</v>
      </c>
      <c r="T728" s="22">
        <v>4843</v>
      </c>
      <c r="U728" s="22">
        <v>1650</v>
      </c>
      <c r="V728" s="22">
        <v>30000</v>
      </c>
      <c r="W728" s="12">
        <f t="shared" si="94"/>
        <v>2.9351515151515151</v>
      </c>
      <c r="X728" s="22">
        <v>1E-4</v>
      </c>
      <c r="Y728" s="22">
        <f>1000*X728</f>
        <v>0.1</v>
      </c>
      <c r="Z728" s="12">
        <f>Y728/T728</f>
        <v>2.0648358455502788E-5</v>
      </c>
    </row>
    <row r="729" spans="1:26">
      <c r="A729" s="1" t="s">
        <v>1451</v>
      </c>
      <c r="B729" s="1">
        <v>8.6200302543991398</v>
      </c>
      <c r="C729" s="1">
        <v>99.846991431458406</v>
      </c>
      <c r="D729" s="1" t="s">
        <v>1452</v>
      </c>
      <c r="E729" s="9">
        <v>0</v>
      </c>
      <c r="F729" s="9">
        <v>0</v>
      </c>
      <c r="G729" s="9">
        <v>0</v>
      </c>
      <c r="H729" s="9">
        <v>1</v>
      </c>
      <c r="I729" s="9">
        <v>0</v>
      </c>
      <c r="J729" s="21">
        <v>0</v>
      </c>
      <c r="K729" s="21">
        <v>0</v>
      </c>
      <c r="L729" s="21">
        <v>0</v>
      </c>
      <c r="M729" s="21">
        <v>1</v>
      </c>
      <c r="N729" s="21">
        <v>0</v>
      </c>
      <c r="O729" s="10">
        <f t="shared" si="93"/>
        <v>5</v>
      </c>
      <c r="P729" s="11">
        <v>1</v>
      </c>
      <c r="Q729" s="11">
        <v>1</v>
      </c>
      <c r="R729" s="11">
        <v>0</v>
      </c>
      <c r="S729" s="11">
        <v>0</v>
      </c>
      <c r="T729" s="12">
        <v>3052</v>
      </c>
      <c r="U729" s="12">
        <v>1037</v>
      </c>
      <c r="V729" s="12" t="s">
        <v>28</v>
      </c>
      <c r="W729" s="12">
        <f t="shared" si="94"/>
        <v>2.9431051108968176</v>
      </c>
      <c r="X729" s="12">
        <v>1.27</v>
      </c>
      <c r="Y729" s="22">
        <f>1000*X729</f>
        <v>1270</v>
      </c>
      <c r="Z729" s="12">
        <f>Y729/T729</f>
        <v>0.41612057667103541</v>
      </c>
    </row>
    <row r="730" spans="1:26" ht="17.100000000000001">
      <c r="A730" s="8" t="s">
        <v>1453</v>
      </c>
      <c r="B730" s="8">
        <v>15.033195995586199</v>
      </c>
      <c r="C730" s="8">
        <v>101.283809681172</v>
      </c>
      <c r="D730" s="1" t="s">
        <v>1454</v>
      </c>
      <c r="E730" s="9">
        <v>0</v>
      </c>
      <c r="F730" s="9">
        <v>0</v>
      </c>
      <c r="G730" s="9">
        <v>0</v>
      </c>
      <c r="H730" s="9">
        <v>1</v>
      </c>
      <c r="I730" s="9">
        <v>0</v>
      </c>
      <c r="J730" s="21">
        <v>0</v>
      </c>
      <c r="K730" s="21">
        <v>0</v>
      </c>
      <c r="L730" s="21">
        <v>0</v>
      </c>
      <c r="M730" s="21">
        <v>1</v>
      </c>
      <c r="N730" s="21">
        <v>0</v>
      </c>
      <c r="O730" s="10">
        <f t="shared" si="93"/>
        <v>5</v>
      </c>
      <c r="P730" s="11">
        <v>0</v>
      </c>
      <c r="Q730" s="11">
        <v>1</v>
      </c>
      <c r="R730" s="11">
        <v>0</v>
      </c>
      <c r="S730" s="11">
        <v>0</v>
      </c>
      <c r="T730" s="22">
        <v>5925</v>
      </c>
      <c r="U730" s="22">
        <v>1987</v>
      </c>
      <c r="V730" s="22">
        <v>30000</v>
      </c>
      <c r="W730" s="12">
        <f t="shared" si="94"/>
        <v>2.9818822345244085</v>
      </c>
      <c r="X730" s="22" t="s">
        <v>28</v>
      </c>
      <c r="Y730" s="22" t="s">
        <v>28</v>
      </c>
      <c r="Z730" s="12" t="s">
        <v>28</v>
      </c>
    </row>
    <row r="731" spans="1:26">
      <c r="A731" s="1" t="s">
        <v>1455</v>
      </c>
      <c r="B731" s="1">
        <v>12.094037664358501</v>
      </c>
      <c r="C731" s="1">
        <v>99.817072434610196</v>
      </c>
      <c r="D731" s="1" t="s">
        <v>1456</v>
      </c>
      <c r="E731" s="9">
        <v>0</v>
      </c>
      <c r="F731" s="9">
        <v>0</v>
      </c>
      <c r="G731" s="9">
        <v>0</v>
      </c>
      <c r="H731" s="9">
        <v>1</v>
      </c>
      <c r="I731" s="9">
        <v>0</v>
      </c>
      <c r="J731" s="21">
        <v>0</v>
      </c>
      <c r="K731" s="21">
        <v>0</v>
      </c>
      <c r="L731" s="21">
        <v>0</v>
      </c>
      <c r="M731" s="21">
        <v>1</v>
      </c>
      <c r="N731" s="21">
        <v>0</v>
      </c>
      <c r="O731" s="10">
        <f t="shared" si="93"/>
        <v>5</v>
      </c>
      <c r="P731" s="11">
        <v>1</v>
      </c>
      <c r="Q731" s="11">
        <v>1</v>
      </c>
      <c r="R731" s="11">
        <v>0</v>
      </c>
      <c r="S731" s="11">
        <v>0</v>
      </c>
      <c r="T731" s="22">
        <v>11205</v>
      </c>
      <c r="U731" s="22">
        <v>3648</v>
      </c>
      <c r="V731" s="22">
        <v>100000</v>
      </c>
      <c r="W731" s="12">
        <f t="shared" si="94"/>
        <v>3.0715460526315788</v>
      </c>
      <c r="X731" s="22">
        <v>10.16</v>
      </c>
      <c r="Y731" s="22">
        <f t="shared" ref="Y731:Y738" si="97">1000*X731</f>
        <v>10160</v>
      </c>
      <c r="Z731" s="12">
        <f t="shared" ref="Z731:Z738" si="98">Y731/T731</f>
        <v>0.90673806336456941</v>
      </c>
    </row>
    <row r="732" spans="1:26" ht="33.950000000000003">
      <c r="A732" s="8" t="s">
        <v>1457</v>
      </c>
      <c r="B732" s="8">
        <v>12.5920326990636</v>
      </c>
      <c r="C732" s="8">
        <v>99.837744877552495</v>
      </c>
      <c r="D732" s="1" t="s">
        <v>1458</v>
      </c>
      <c r="E732" s="9">
        <v>0</v>
      </c>
      <c r="F732" s="9">
        <v>0</v>
      </c>
      <c r="G732" s="9">
        <v>0</v>
      </c>
      <c r="H732" s="9">
        <v>1</v>
      </c>
      <c r="I732" s="9">
        <v>0</v>
      </c>
      <c r="J732" s="21">
        <v>0</v>
      </c>
      <c r="K732" s="21">
        <v>0</v>
      </c>
      <c r="L732" s="21">
        <v>0</v>
      </c>
      <c r="M732" s="21">
        <v>1</v>
      </c>
      <c r="N732" s="21">
        <v>0</v>
      </c>
      <c r="O732" s="10">
        <f t="shared" si="93"/>
        <v>5</v>
      </c>
      <c r="P732" s="11">
        <v>1</v>
      </c>
      <c r="Q732" s="11">
        <v>1</v>
      </c>
      <c r="R732" s="11">
        <v>0</v>
      </c>
      <c r="S732" s="11">
        <v>0</v>
      </c>
      <c r="T732" s="22">
        <v>16532</v>
      </c>
      <c r="U732" s="22">
        <v>10698</v>
      </c>
      <c r="V732" s="22">
        <v>20000</v>
      </c>
      <c r="W732" s="12">
        <f t="shared" si="94"/>
        <v>1.5453355767433166</v>
      </c>
      <c r="X732" s="22">
        <v>10</v>
      </c>
      <c r="Y732" s="22">
        <f t="shared" si="97"/>
        <v>10000</v>
      </c>
      <c r="Z732" s="12">
        <f t="shared" si="98"/>
        <v>0.60488749092668759</v>
      </c>
    </row>
    <row r="733" spans="1:26" ht="33.950000000000003">
      <c r="A733" s="8" t="s">
        <v>1459</v>
      </c>
      <c r="B733" s="8">
        <v>14.827833607562299</v>
      </c>
      <c r="C733" s="8">
        <v>99.331317495693199</v>
      </c>
      <c r="D733" s="1" t="s">
        <v>1460</v>
      </c>
      <c r="E733" s="9">
        <v>0</v>
      </c>
      <c r="F733" s="9">
        <v>0</v>
      </c>
      <c r="G733" s="9">
        <v>0</v>
      </c>
      <c r="H733" s="9">
        <v>1</v>
      </c>
      <c r="I733" s="9">
        <v>0</v>
      </c>
      <c r="J733" s="21">
        <v>0</v>
      </c>
      <c r="K733" s="21">
        <v>0</v>
      </c>
      <c r="L733" s="21">
        <v>0</v>
      </c>
      <c r="M733" s="21">
        <v>1</v>
      </c>
      <c r="N733" s="21">
        <v>0</v>
      </c>
      <c r="O733" s="10">
        <f t="shared" si="93"/>
        <v>5</v>
      </c>
      <c r="P733" s="11">
        <v>1</v>
      </c>
      <c r="Q733" s="11">
        <v>1</v>
      </c>
      <c r="R733" s="11">
        <v>0</v>
      </c>
      <c r="S733" s="11">
        <v>0</v>
      </c>
      <c r="T733" s="22">
        <v>7527</v>
      </c>
      <c r="U733" s="22">
        <v>2870</v>
      </c>
      <c r="V733" s="22">
        <v>108000</v>
      </c>
      <c r="W733" s="12">
        <f t="shared" si="94"/>
        <v>2.6226480836236932</v>
      </c>
      <c r="X733" s="22">
        <v>0.56000000000000005</v>
      </c>
      <c r="Y733" s="22">
        <f t="shared" si="97"/>
        <v>560</v>
      </c>
      <c r="Z733" s="12">
        <f t="shared" si="98"/>
        <v>7.4398830875514813E-2</v>
      </c>
    </row>
    <row r="734" spans="1:26" ht="33.950000000000003">
      <c r="A734" s="8" t="s">
        <v>1461</v>
      </c>
      <c r="B734" s="8">
        <v>14.7394183347804</v>
      </c>
      <c r="C734" s="8">
        <v>100.41072958855899</v>
      </c>
      <c r="D734" s="1" t="s">
        <v>1462</v>
      </c>
      <c r="E734" s="9">
        <v>0</v>
      </c>
      <c r="F734" s="9">
        <v>0</v>
      </c>
      <c r="G734" s="9">
        <v>0</v>
      </c>
      <c r="H734" s="9">
        <v>1</v>
      </c>
      <c r="I734" s="9">
        <v>0</v>
      </c>
      <c r="J734" s="21">
        <v>0</v>
      </c>
      <c r="K734" s="21">
        <v>0</v>
      </c>
      <c r="L734" s="21">
        <v>0</v>
      </c>
      <c r="M734" s="21">
        <v>1</v>
      </c>
      <c r="N734" s="21">
        <v>0</v>
      </c>
      <c r="O734" s="10">
        <f t="shared" si="93"/>
        <v>5</v>
      </c>
      <c r="P734" s="11">
        <v>0</v>
      </c>
      <c r="Q734" s="11">
        <v>1</v>
      </c>
      <c r="R734" s="11">
        <v>0</v>
      </c>
      <c r="S734" s="11">
        <v>0</v>
      </c>
      <c r="T734" s="22">
        <v>5198</v>
      </c>
      <c r="U734" s="22">
        <v>1830</v>
      </c>
      <c r="V734" s="22" t="s">
        <v>28</v>
      </c>
      <c r="W734" s="12">
        <f t="shared" si="94"/>
        <v>2.8404371584699453</v>
      </c>
      <c r="X734" s="22">
        <v>5.0199999999999996</v>
      </c>
      <c r="Y734" s="22">
        <f t="shared" si="97"/>
        <v>5020</v>
      </c>
      <c r="Z734" s="12">
        <f t="shared" si="98"/>
        <v>0.96575606002308578</v>
      </c>
    </row>
    <row r="735" spans="1:26">
      <c r="A735" s="1" t="s">
        <v>1461</v>
      </c>
      <c r="B735" s="1">
        <v>14.0805808524792</v>
      </c>
      <c r="C735" s="1">
        <v>100.971905967708</v>
      </c>
      <c r="D735" s="1" t="s">
        <v>1463</v>
      </c>
      <c r="E735" s="9">
        <v>0</v>
      </c>
      <c r="F735" s="9">
        <v>0</v>
      </c>
      <c r="G735" s="9">
        <v>0</v>
      </c>
      <c r="H735" s="9">
        <v>1</v>
      </c>
      <c r="I735" s="9">
        <v>0</v>
      </c>
      <c r="J735" s="21">
        <v>0</v>
      </c>
      <c r="K735" s="21">
        <v>0</v>
      </c>
      <c r="L735" s="21">
        <v>0</v>
      </c>
      <c r="M735" s="21">
        <v>1</v>
      </c>
      <c r="N735" s="21">
        <v>0</v>
      </c>
      <c r="O735" s="10">
        <f t="shared" si="93"/>
        <v>5</v>
      </c>
      <c r="P735" s="11">
        <v>1</v>
      </c>
      <c r="Q735" s="11">
        <v>1</v>
      </c>
      <c r="R735" s="11">
        <v>0</v>
      </c>
      <c r="S735" s="11">
        <v>0</v>
      </c>
      <c r="T735" s="12">
        <v>5120</v>
      </c>
      <c r="U735" s="12">
        <v>1638</v>
      </c>
      <c r="V735" s="12">
        <v>60000</v>
      </c>
      <c r="W735" s="12">
        <f t="shared" si="94"/>
        <v>3.1257631257631258</v>
      </c>
      <c r="X735" s="12">
        <v>1.5</v>
      </c>
      <c r="Y735" s="22">
        <f t="shared" si="97"/>
        <v>1500</v>
      </c>
      <c r="Z735" s="12">
        <f t="shared" si="98"/>
        <v>0.29296875</v>
      </c>
    </row>
    <row r="736" spans="1:26" ht="17.100000000000001">
      <c r="A736" s="8" t="s">
        <v>1464</v>
      </c>
      <c r="B736" s="8">
        <v>13.6034742239924</v>
      </c>
      <c r="C736" s="8">
        <v>99.985798286003401</v>
      </c>
      <c r="D736" s="1" t="s">
        <v>1465</v>
      </c>
      <c r="E736" s="9">
        <v>0</v>
      </c>
      <c r="F736" s="9">
        <v>0</v>
      </c>
      <c r="G736" s="9">
        <v>0</v>
      </c>
      <c r="H736" s="9">
        <v>1</v>
      </c>
      <c r="I736" s="9">
        <v>0</v>
      </c>
      <c r="J736" s="21">
        <v>0</v>
      </c>
      <c r="K736" s="21">
        <v>0</v>
      </c>
      <c r="L736" s="21">
        <v>0</v>
      </c>
      <c r="M736" s="21">
        <v>1</v>
      </c>
      <c r="N736" s="21">
        <v>0</v>
      </c>
      <c r="O736" s="10">
        <f t="shared" si="93"/>
        <v>5</v>
      </c>
      <c r="P736" s="11">
        <v>1</v>
      </c>
      <c r="Q736" s="11">
        <v>1</v>
      </c>
      <c r="R736" s="11">
        <v>0</v>
      </c>
      <c r="S736" s="11">
        <v>0</v>
      </c>
      <c r="T736" s="22">
        <v>4891</v>
      </c>
      <c r="U736" s="22">
        <v>1648</v>
      </c>
      <c r="V736" s="22">
        <v>300000</v>
      </c>
      <c r="W736" s="12">
        <f t="shared" si="94"/>
        <v>2.9678398058252426</v>
      </c>
      <c r="X736" s="22">
        <v>0.5</v>
      </c>
      <c r="Y736" s="22">
        <f t="shared" si="97"/>
        <v>500</v>
      </c>
      <c r="Z736" s="12">
        <f t="shared" si="98"/>
        <v>0.10222858311183806</v>
      </c>
    </row>
    <row r="737" spans="1:26" ht="17.100000000000001">
      <c r="A737" s="8" t="s">
        <v>1466</v>
      </c>
      <c r="B737" s="8">
        <v>13.501692330623699</v>
      </c>
      <c r="C737" s="8">
        <v>100.180013257612</v>
      </c>
      <c r="D737" s="3" t="s">
        <v>1467</v>
      </c>
      <c r="E737" s="9">
        <v>0</v>
      </c>
      <c r="F737" s="9">
        <v>0</v>
      </c>
      <c r="G737" s="9">
        <v>0</v>
      </c>
      <c r="H737" s="9">
        <v>1</v>
      </c>
      <c r="I737" s="9">
        <v>0</v>
      </c>
      <c r="J737" s="21">
        <v>0</v>
      </c>
      <c r="K737" s="21">
        <v>0</v>
      </c>
      <c r="L737" s="21">
        <v>0</v>
      </c>
      <c r="M737" s="21">
        <v>1</v>
      </c>
      <c r="N737" s="21">
        <v>0</v>
      </c>
      <c r="O737" s="10">
        <f t="shared" si="93"/>
        <v>5</v>
      </c>
      <c r="P737" s="11">
        <v>1</v>
      </c>
      <c r="Q737" s="11">
        <v>1</v>
      </c>
      <c r="R737" s="11">
        <v>0</v>
      </c>
      <c r="S737" s="11">
        <v>0</v>
      </c>
      <c r="T737" s="22">
        <v>8724</v>
      </c>
      <c r="U737" s="22">
        <v>3102</v>
      </c>
      <c r="V737" s="22" t="s">
        <v>28</v>
      </c>
      <c r="W737" s="12">
        <f t="shared" si="94"/>
        <v>2.8123791102514506</v>
      </c>
      <c r="X737" s="22">
        <v>9</v>
      </c>
      <c r="Y737" s="22">
        <f t="shared" si="97"/>
        <v>9000</v>
      </c>
      <c r="Z737" s="12">
        <f t="shared" si="98"/>
        <v>1.0316368638239339</v>
      </c>
    </row>
    <row r="738" spans="1:26" ht="17.100000000000001">
      <c r="A738" s="8" t="s">
        <v>1468</v>
      </c>
      <c r="B738" s="8">
        <v>13.665081199999999</v>
      </c>
      <c r="C738" s="8">
        <v>100.1902778</v>
      </c>
      <c r="D738" s="1" t="s">
        <v>1469</v>
      </c>
      <c r="E738" s="9">
        <v>0</v>
      </c>
      <c r="F738" s="9">
        <v>0</v>
      </c>
      <c r="G738" s="9">
        <v>0</v>
      </c>
      <c r="H738" s="9">
        <v>1</v>
      </c>
      <c r="I738" s="9">
        <v>0</v>
      </c>
      <c r="J738" s="21">
        <v>0</v>
      </c>
      <c r="K738" s="21">
        <v>0</v>
      </c>
      <c r="L738" s="21">
        <v>0</v>
      </c>
      <c r="M738" s="21">
        <v>1</v>
      </c>
      <c r="N738" s="21">
        <v>0</v>
      </c>
      <c r="O738" s="10">
        <f t="shared" si="93"/>
        <v>5</v>
      </c>
      <c r="P738" s="11">
        <v>1</v>
      </c>
      <c r="Q738" s="11">
        <v>1</v>
      </c>
      <c r="R738" s="11">
        <v>0</v>
      </c>
      <c r="S738" s="11">
        <v>0</v>
      </c>
      <c r="T738" s="22">
        <v>3842</v>
      </c>
      <c r="U738" s="22">
        <v>1451</v>
      </c>
      <c r="V738" s="22">
        <v>80000</v>
      </c>
      <c r="W738" s="12">
        <f t="shared" si="94"/>
        <v>2.6478290833907652</v>
      </c>
      <c r="X738" s="22">
        <v>2</v>
      </c>
      <c r="Y738" s="22">
        <f t="shared" si="97"/>
        <v>2000</v>
      </c>
      <c r="Z738" s="12">
        <f t="shared" si="98"/>
        <v>0.52056220718375845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Sitthikiat Boonchoo</cp:lastModifiedBy>
  <cp:revision/>
  <dcterms:created xsi:type="dcterms:W3CDTF">2022-05-27T02:31:40Z</dcterms:created>
  <dcterms:modified xsi:type="dcterms:W3CDTF">2022-05-27T03:06:42Z</dcterms:modified>
  <cp:category/>
  <cp:contentStatus/>
</cp:coreProperties>
</file>