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tn\eclipse-workspace\Project02\"/>
    </mc:Choice>
  </mc:AlternateContent>
  <xr:revisionPtr revIDLastSave="0" documentId="13_ncr:1_{935CDEE2-5F50-46EF-9CCB-BC0359C652DB}" xr6:coauthVersionLast="40" xr6:coauthVersionMax="40" xr10:uidLastSave="{00000000-0000-0000-0000-000000000000}"/>
  <bookViews>
    <workbookView xWindow="28680" yWindow="-120" windowWidth="29040" windowHeight="15840" activeTab="1" xr2:uid="{3FA8B434-294A-48FF-9A8B-C7D317663808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/>
  <c r="L2" i="1"/>
  <c r="M21" i="1" l="1"/>
  <c r="M22" i="1"/>
  <c r="M23" i="1"/>
  <c r="M20" i="1"/>
  <c r="M15" i="1"/>
  <c r="M16" i="1"/>
  <c r="M14" i="1"/>
  <c r="M9" i="1"/>
  <c r="M10" i="1"/>
  <c r="M11" i="1"/>
  <c r="M8" i="1"/>
  <c r="M5" i="1"/>
  <c r="M4" i="1"/>
  <c r="M3" i="1"/>
  <c r="M2" i="1"/>
  <c r="L21" i="1"/>
  <c r="L14" i="1"/>
  <c r="L10" i="1"/>
  <c r="K8" i="1"/>
  <c r="L8" i="1" s="1"/>
  <c r="K9" i="1"/>
  <c r="L9" i="1" s="1"/>
  <c r="K10" i="1"/>
  <c r="K11" i="1"/>
  <c r="L11" i="1" s="1"/>
  <c r="K14" i="1"/>
  <c r="K15" i="1"/>
  <c r="L15" i="1" s="1"/>
  <c r="K16" i="1"/>
  <c r="L16" i="1" s="1"/>
  <c r="K20" i="1"/>
  <c r="L20" i="1" s="1"/>
  <c r="K21" i="1"/>
  <c r="K22" i="1"/>
  <c r="L22" i="1" s="1"/>
  <c r="K23" i="1"/>
  <c r="L23" i="1" s="1"/>
  <c r="K3" i="1"/>
  <c r="L3" i="1" s="1"/>
  <c r="K2" i="1"/>
  <c r="K4" i="1"/>
  <c r="L4" i="1" s="1"/>
  <c r="K5" i="1"/>
  <c r="L5" i="1" s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F2" i="1"/>
  <c r="E2" i="1"/>
</calcChain>
</file>

<file path=xl/sharedStrings.xml><?xml version="1.0" encoding="utf-8"?>
<sst xmlns="http://schemas.openxmlformats.org/spreadsheetml/2006/main" count="25" uniqueCount="13">
  <si>
    <t>Test</t>
  </si>
  <si>
    <t>N</t>
  </si>
  <si>
    <t>Time(seconds)</t>
  </si>
  <si>
    <t>Two Sum</t>
  </si>
  <si>
    <t>Two Sum Fast</t>
  </si>
  <si>
    <t>Three Sum</t>
  </si>
  <si>
    <t>Three Sum Fast</t>
  </si>
  <si>
    <t>log(N)</t>
  </si>
  <si>
    <t>log(Time(seconds))</t>
  </si>
  <si>
    <t>Ratio</t>
  </si>
  <si>
    <t>Log 2 of ratio</t>
  </si>
  <si>
    <t xml:space="preserve">a value </t>
  </si>
  <si>
    <t>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</si>
</sst>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Sheet1!$E$17:$E$21</c:f>
              <c:numCache>
                <c:formatCode>General</c:formatCode>
                <c:ptCount val="5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4111-B30B-E6BDD2BEE7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Sheet1!$F$17:$F$21</c:f>
              <c:numCache>
                <c:formatCode>General</c:formatCode>
                <c:ptCount val="5"/>
                <c:pt idx="0">
                  <c:v>-1.744727494896694</c:v>
                </c:pt>
                <c:pt idx="1">
                  <c:v>-1.3010299956639813</c:v>
                </c:pt>
                <c:pt idx="2">
                  <c:v>-0.72124639904717103</c:v>
                </c:pt>
                <c:pt idx="3">
                  <c:v>-0.11463877996848799</c:v>
                </c:pt>
                <c:pt idx="4">
                  <c:v>0.49831055378960049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4-4111-B30B-E6BDD2BE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92256"/>
        <c:axId val="1046990576"/>
      </c:barChart>
      <c:catAx>
        <c:axId val="12979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0576"/>
        <c:crosses val="autoZero"/>
        <c:auto val="1"/>
        <c:lblAlgn val="ctr"/>
        <c:lblOffset val="100"/>
        <c:noMultiLvlLbl val="0"/>
      </c:catAx>
      <c:valAx>
        <c:axId val="10469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8915F5-1F08-4733-BD3C-D7208D49200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6D940-6D9D-4016-915E-C36E954DD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051D-C397-48BF-9C61-A785D447EEA5}">
  <dimension ref="A1:M26"/>
  <sheetViews>
    <sheetView tabSelected="1" workbookViewId="0">
      <selection activeCell="O9" sqref="O9"/>
    </sheetView>
  </sheetViews>
  <sheetFormatPr defaultRowHeight="15" x14ac:dyDescent="0.25"/>
  <cols>
    <col min="1" max="1" width="17.5703125" customWidth="1"/>
    <col min="10" max="10" width="6.7109375" customWidth="1"/>
    <col min="11" max="11" width="13.42578125" customWidth="1"/>
    <col min="12" max="12" width="12.28515625" customWidth="1"/>
    <col min="13" max="13" width="12" bestFit="1" customWidth="1"/>
  </cols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3"/>
      <c r="E1" s="1" t="s">
        <v>7</v>
      </c>
      <c r="F1" s="2" t="s">
        <v>8</v>
      </c>
      <c r="G1" s="3"/>
      <c r="I1" s="18" t="s">
        <v>2</v>
      </c>
      <c r="J1" s="15"/>
      <c r="K1" s="19" t="s">
        <v>9</v>
      </c>
      <c r="L1" s="19" t="s">
        <v>10</v>
      </c>
      <c r="M1" s="20" t="s">
        <v>11</v>
      </c>
    </row>
    <row r="2" spans="1:13" x14ac:dyDescent="0.25">
      <c r="A2" s="4" t="s">
        <v>3</v>
      </c>
      <c r="B2" s="5">
        <v>1000</v>
      </c>
      <c r="C2" s="5">
        <v>2E-3</v>
      </c>
      <c r="D2" s="6"/>
      <c r="E2" s="4">
        <f>LOG(B2)</f>
        <v>3</v>
      </c>
      <c r="F2" s="5">
        <f>LOG(C2)</f>
        <v>-2.6989700043360187</v>
      </c>
      <c r="G2" s="6"/>
      <c r="I2" s="4">
        <v>2E-3</v>
      </c>
      <c r="J2" s="6"/>
      <c r="K2" s="16">
        <f>I3/I2</f>
        <v>2.5</v>
      </c>
      <c r="L2" s="16">
        <f>LN(K2)</f>
        <v>0.91629073187415511</v>
      </c>
      <c r="M2" s="16">
        <f>I2/(B2^1.0414)</f>
        <v>1.5025536771445362E-6</v>
      </c>
    </row>
    <row r="3" spans="1:13" x14ac:dyDescent="0.25">
      <c r="A3" s="4"/>
      <c r="B3" s="5">
        <v>2000</v>
      </c>
      <c r="C3" s="5">
        <v>5.0000000000000001E-3</v>
      </c>
      <c r="D3" s="6"/>
      <c r="E3" s="4">
        <f t="shared" ref="E3:E21" si="0">LOG(B3)</f>
        <v>3.3010299956639813</v>
      </c>
      <c r="F3" s="5">
        <f t="shared" ref="F3:F21" si="1">LOG(C3)</f>
        <v>-2.3010299956639813</v>
      </c>
      <c r="G3" s="6"/>
      <c r="I3" s="4">
        <v>5.0000000000000001E-3</v>
      </c>
      <c r="J3" s="6"/>
      <c r="K3" s="16">
        <f>I4/I3</f>
        <v>1.4</v>
      </c>
      <c r="L3" s="16">
        <f t="shared" ref="L3:L5" si="2">LN(K3)</f>
        <v>0.33647223662121289</v>
      </c>
      <c r="M3" s="16">
        <f>I3/(B3^1.0414)</f>
        <v>1.825060925018674E-6</v>
      </c>
    </row>
    <row r="4" spans="1:13" x14ac:dyDescent="0.25">
      <c r="A4" s="4"/>
      <c r="B4" s="5">
        <v>4000</v>
      </c>
      <c r="C4" s="5">
        <v>7.0000000000000001E-3</v>
      </c>
      <c r="D4" s="6"/>
      <c r="E4" s="4">
        <f t="shared" si="0"/>
        <v>3.6020599913279625</v>
      </c>
      <c r="F4" s="5">
        <f t="shared" si="1"/>
        <v>-2.1549019599857431</v>
      </c>
      <c r="G4" s="6"/>
      <c r="I4" s="4">
        <v>7.0000000000000001E-3</v>
      </c>
      <c r="J4" s="6"/>
      <c r="K4" s="16">
        <f t="shared" ref="K4:K5" si="3">I5/I4</f>
        <v>2.5714285714285712</v>
      </c>
      <c r="L4" s="16">
        <f t="shared" si="2"/>
        <v>0.94446160884085129</v>
      </c>
      <c r="M4" s="16">
        <f>I4/(B4^1.0414)</f>
        <v>1.2414029270232746E-6</v>
      </c>
    </row>
    <row r="5" spans="1:13" x14ac:dyDescent="0.25">
      <c r="A5" s="4"/>
      <c r="B5" s="13">
        <v>8000</v>
      </c>
      <c r="C5" s="13">
        <v>1.7999999999999999E-2</v>
      </c>
      <c r="D5" s="6"/>
      <c r="E5" s="4">
        <f t="shared" si="0"/>
        <v>3.9030899869919438</v>
      </c>
      <c r="F5" s="5">
        <f t="shared" si="1"/>
        <v>-1.744727494896694</v>
      </c>
      <c r="G5" s="6"/>
      <c r="I5" s="14">
        <v>1.7999999999999999E-2</v>
      </c>
      <c r="J5" s="6"/>
      <c r="K5" s="16">
        <f t="shared" si="3"/>
        <v>2.8333333333333335</v>
      </c>
      <c r="L5" s="16">
        <f t="shared" si="2"/>
        <v>1.0414538748281612</v>
      </c>
      <c r="M5" s="16">
        <f>I5/(B5^1.0414)</f>
        <v>1.5509385562528499E-6</v>
      </c>
    </row>
    <row r="6" spans="1:13" ht="15.75" thickBot="1" x14ac:dyDescent="0.3">
      <c r="A6" s="7"/>
      <c r="B6" s="8">
        <v>16000</v>
      </c>
      <c r="C6" s="8">
        <v>5.0999999999999997E-2</v>
      </c>
      <c r="D6" s="9"/>
      <c r="E6" s="7">
        <f t="shared" si="0"/>
        <v>4.204119982655925</v>
      </c>
      <c r="F6" s="8">
        <f t="shared" si="1"/>
        <v>-1.2924298239020637</v>
      </c>
      <c r="G6" s="9"/>
      <c r="I6" s="7">
        <v>5.0999999999999997E-2</v>
      </c>
      <c r="J6" s="9"/>
      <c r="K6" s="17"/>
      <c r="L6" s="17">
        <f>AVERAGE(L2:L5)</f>
        <v>0.80966961304109508</v>
      </c>
      <c r="M6" s="17">
        <f>AVERAGE(M2:M5)</f>
        <v>1.5299890213598336E-6</v>
      </c>
    </row>
    <row r="7" spans="1:13" ht="15.75" thickBot="1" x14ac:dyDescent="0.3">
      <c r="A7" s="1" t="s">
        <v>4</v>
      </c>
      <c r="B7" s="5">
        <v>1000</v>
      </c>
      <c r="C7" s="2">
        <v>4.0000000000000001E-3</v>
      </c>
      <c r="D7" s="3"/>
      <c r="E7" s="1">
        <f t="shared" si="0"/>
        <v>3</v>
      </c>
      <c r="F7" s="2">
        <f t="shared" si="1"/>
        <v>-2.3979400086720375</v>
      </c>
      <c r="G7" s="3"/>
      <c r="I7" s="1" t="s">
        <v>2</v>
      </c>
      <c r="J7" s="19"/>
      <c r="K7" s="19" t="s">
        <v>9</v>
      </c>
      <c r="L7" s="19" t="s">
        <v>10</v>
      </c>
      <c r="M7" s="20" t="s">
        <v>12</v>
      </c>
    </row>
    <row r="8" spans="1:13" x14ac:dyDescent="0.25">
      <c r="A8" s="4"/>
      <c r="B8" s="5">
        <v>2000</v>
      </c>
      <c r="C8" s="5">
        <v>5.0000000000000001E-3</v>
      </c>
      <c r="D8" s="6"/>
      <c r="E8" s="4">
        <f t="shared" si="0"/>
        <v>3.3010299956639813</v>
      </c>
      <c r="F8" s="5">
        <f t="shared" si="1"/>
        <v>-2.3010299956639813</v>
      </c>
      <c r="G8" s="6"/>
      <c r="I8" s="1">
        <v>4.0000000000000001E-3</v>
      </c>
      <c r="J8" s="6"/>
      <c r="K8" s="16">
        <f t="shared" ref="K8:K23" si="4">I9/I8</f>
        <v>1.25</v>
      </c>
      <c r="L8" s="16">
        <f>LN(K8)</f>
        <v>0.22314355131420976</v>
      </c>
      <c r="M8" s="16">
        <f>I8/(B2^0.133)</f>
        <v>1.5960996094485683E-3</v>
      </c>
    </row>
    <row r="9" spans="1:13" x14ac:dyDescent="0.25">
      <c r="A9" s="4"/>
      <c r="B9" s="5">
        <v>4000</v>
      </c>
      <c r="C9" s="13">
        <v>6.0000000000000001E-3</v>
      </c>
      <c r="D9" s="6"/>
      <c r="E9" s="4">
        <f t="shared" si="0"/>
        <v>3.6020599913279625</v>
      </c>
      <c r="F9" s="5">
        <f t="shared" si="1"/>
        <v>-2.2218487496163561</v>
      </c>
      <c r="G9" s="6"/>
      <c r="I9" s="4">
        <v>5.0000000000000001E-3</v>
      </c>
      <c r="J9" s="6"/>
      <c r="K9" s="16">
        <f t="shared" si="4"/>
        <v>1.2</v>
      </c>
      <c r="L9" s="16">
        <f t="shared" ref="L9:L11" si="5">LN(K9)</f>
        <v>0.18232155679395459</v>
      </c>
      <c r="M9" s="16">
        <f t="shared" ref="M9:M11" si="6">I9/(B3^0.133)</f>
        <v>1.8194202116616246E-3</v>
      </c>
    </row>
    <row r="10" spans="1:13" x14ac:dyDescent="0.25">
      <c r="A10" s="4"/>
      <c r="B10" s="13">
        <v>8000</v>
      </c>
      <c r="C10" s="13">
        <v>7.0000000000000001E-3</v>
      </c>
      <c r="D10" s="6"/>
      <c r="E10" s="4">
        <f t="shared" si="0"/>
        <v>3.9030899869919438</v>
      </c>
      <c r="F10" s="5">
        <f t="shared" si="1"/>
        <v>-2.1549019599857431</v>
      </c>
      <c r="G10" s="6"/>
      <c r="I10" s="14">
        <v>6.0000000000000001E-3</v>
      </c>
      <c r="J10" s="6"/>
      <c r="K10" s="16">
        <f t="shared" si="4"/>
        <v>1.1666666666666667</v>
      </c>
      <c r="L10" s="16">
        <f t="shared" si="5"/>
        <v>0.15415067982725836</v>
      </c>
      <c r="M10" s="16">
        <f t="shared" si="6"/>
        <v>1.9910275596374807E-3</v>
      </c>
    </row>
    <row r="11" spans="1:13" ht="15.75" thickBot="1" x14ac:dyDescent="0.3">
      <c r="A11" s="7"/>
      <c r="B11" s="8">
        <v>16000</v>
      </c>
      <c r="C11" s="8">
        <v>8.0000000000000002E-3</v>
      </c>
      <c r="D11" s="9"/>
      <c r="E11" s="7">
        <f t="shared" si="0"/>
        <v>4.204119982655925</v>
      </c>
      <c r="F11" s="8">
        <f t="shared" si="1"/>
        <v>-2.0969100130080562</v>
      </c>
      <c r="G11" s="9"/>
      <c r="I11" s="14">
        <v>7.0000000000000001E-3</v>
      </c>
      <c r="J11" s="6"/>
      <c r="K11" s="16">
        <f t="shared" si="4"/>
        <v>1.1428571428571428</v>
      </c>
      <c r="L11" s="16">
        <f t="shared" si="5"/>
        <v>0.13353139262452257</v>
      </c>
      <c r="M11" s="16">
        <f t="shared" si="6"/>
        <v>2.1182980759468593E-3</v>
      </c>
    </row>
    <row r="12" spans="1:13" ht="15.75" thickBot="1" x14ac:dyDescent="0.3">
      <c r="A12" s="1" t="s">
        <v>5</v>
      </c>
      <c r="B12" s="5">
        <v>1000</v>
      </c>
      <c r="C12" s="2">
        <v>0.10199999999999999</v>
      </c>
      <c r="D12" s="3"/>
      <c r="E12" s="1">
        <f t="shared" si="0"/>
        <v>3</v>
      </c>
      <c r="F12" s="2">
        <f t="shared" si="1"/>
        <v>-0.99139982823808248</v>
      </c>
      <c r="G12" s="3"/>
      <c r="I12" s="7">
        <v>8.0000000000000002E-3</v>
      </c>
      <c r="J12" s="9"/>
      <c r="K12" s="17"/>
      <c r="L12" s="17"/>
      <c r="M12" s="17"/>
    </row>
    <row r="13" spans="1:13" ht="15.75" thickBot="1" x14ac:dyDescent="0.3">
      <c r="A13" s="4"/>
      <c r="B13" s="5">
        <v>2000</v>
      </c>
      <c r="C13" s="5">
        <v>0.73599999999999999</v>
      </c>
      <c r="D13" s="6"/>
      <c r="E13" s="4">
        <f t="shared" si="0"/>
        <v>3.3010299956639813</v>
      </c>
      <c r="F13" s="5">
        <f t="shared" si="1"/>
        <v>-0.13312218566250114</v>
      </c>
      <c r="G13" s="6"/>
      <c r="I13" s="1" t="s">
        <v>2</v>
      </c>
      <c r="J13" s="19"/>
      <c r="K13" s="19" t="s">
        <v>9</v>
      </c>
      <c r="L13" s="19" t="s">
        <v>10</v>
      </c>
      <c r="M13" s="20" t="s">
        <v>12</v>
      </c>
    </row>
    <row r="14" spans="1:13" x14ac:dyDescent="0.25">
      <c r="A14" s="4"/>
      <c r="B14" s="5">
        <v>4000</v>
      </c>
      <c r="C14" s="13">
        <v>5.8819999999999997</v>
      </c>
      <c r="D14" s="6"/>
      <c r="E14" s="4">
        <f t="shared" si="0"/>
        <v>3.6020599913279625</v>
      </c>
      <c r="F14" s="5">
        <f t="shared" si="1"/>
        <v>0.76952502017105051</v>
      </c>
      <c r="G14" s="6"/>
      <c r="I14" s="1">
        <v>0.10199999999999999</v>
      </c>
      <c r="J14" s="6"/>
      <c r="K14" s="16">
        <f t="shared" si="4"/>
        <v>7.215686274509804</v>
      </c>
      <c r="L14" s="16">
        <f>LN(K14)</f>
        <v>1.9762573054446051</v>
      </c>
      <c r="M14" s="16">
        <f>I14/(B2^2.12)</f>
        <v>4.4524614888496943E-8</v>
      </c>
    </row>
    <row r="15" spans="1:13" x14ac:dyDescent="0.25">
      <c r="A15" s="4"/>
      <c r="B15" s="13">
        <v>8000</v>
      </c>
      <c r="C15" s="13">
        <v>49.353999999999999</v>
      </c>
      <c r="D15" s="6"/>
      <c r="E15" s="4">
        <f t="shared" si="0"/>
        <v>3.9030899869919438</v>
      </c>
      <c r="F15" s="5">
        <f t="shared" si="1"/>
        <v>1.6933223567529518</v>
      </c>
      <c r="G15" s="6"/>
      <c r="I15" s="4">
        <v>0.73599999999999999</v>
      </c>
      <c r="J15" s="6"/>
      <c r="K15" s="16">
        <f t="shared" si="4"/>
        <v>7.9918478260869561</v>
      </c>
      <c r="L15" s="16">
        <f t="shared" ref="L15:L16" si="7">LN(K15)</f>
        <v>2.0784220003850642</v>
      </c>
      <c r="M15" s="16">
        <f t="shared" ref="M15:M16" si="8">I15/(B3^2.12)</f>
        <v>7.3908471975853877E-8</v>
      </c>
    </row>
    <row r="16" spans="1:13" ht="15.75" thickBot="1" x14ac:dyDescent="0.3">
      <c r="A16" s="7"/>
      <c r="B16" s="8">
        <v>16000</v>
      </c>
      <c r="C16" s="8"/>
      <c r="D16" s="9"/>
      <c r="E16" s="7"/>
      <c r="F16" s="8"/>
      <c r="G16" s="9"/>
      <c r="I16" s="14">
        <v>5.8819999999999997</v>
      </c>
      <c r="J16" s="6"/>
      <c r="K16" s="16">
        <f t="shared" si="4"/>
        <v>8.3906834410064608</v>
      </c>
      <c r="L16" s="16">
        <f t="shared" si="7"/>
        <v>2.1271219761610887</v>
      </c>
      <c r="M16" s="16">
        <f t="shared" si="8"/>
        <v>1.3588071972695029E-7</v>
      </c>
    </row>
    <row r="17" spans="1:13" x14ac:dyDescent="0.25">
      <c r="A17" s="1" t="s">
        <v>6</v>
      </c>
      <c r="B17" s="5">
        <v>1000</v>
      </c>
      <c r="C17" s="2">
        <v>1.7999999999999999E-2</v>
      </c>
      <c r="D17" s="3"/>
      <c r="E17" s="1">
        <f t="shared" si="0"/>
        <v>3</v>
      </c>
      <c r="F17" s="2">
        <f t="shared" si="1"/>
        <v>-1.744727494896694</v>
      </c>
      <c r="G17" s="3"/>
      <c r="I17" s="14">
        <v>49.353999999999999</v>
      </c>
      <c r="J17" s="6"/>
      <c r="K17" s="16"/>
      <c r="L17" s="16"/>
      <c r="M17" s="16"/>
    </row>
    <row r="18" spans="1:13" ht="15.75" thickBot="1" x14ac:dyDescent="0.3">
      <c r="A18" s="4"/>
      <c r="B18" s="5">
        <v>2000</v>
      </c>
      <c r="C18" s="13">
        <v>0.05</v>
      </c>
      <c r="D18" s="6"/>
      <c r="E18" s="4">
        <f t="shared" si="0"/>
        <v>3.3010299956639813</v>
      </c>
      <c r="F18" s="5">
        <f t="shared" si="1"/>
        <v>-1.3010299956639813</v>
      </c>
      <c r="G18" s="6"/>
      <c r="I18" s="7"/>
      <c r="J18" s="9"/>
      <c r="K18" s="17"/>
      <c r="L18" s="17"/>
      <c r="M18" s="17"/>
    </row>
    <row r="19" spans="1:13" ht="15.75" thickBot="1" x14ac:dyDescent="0.3">
      <c r="A19" s="4"/>
      <c r="B19" s="5">
        <v>4000</v>
      </c>
      <c r="C19" s="13">
        <v>0.19</v>
      </c>
      <c r="D19" s="6"/>
      <c r="E19" s="4">
        <f t="shared" si="0"/>
        <v>3.6020599913279625</v>
      </c>
      <c r="F19" s="5">
        <f t="shared" si="1"/>
        <v>-0.72124639904717103</v>
      </c>
      <c r="G19" s="6"/>
      <c r="I19" s="1" t="s">
        <v>2</v>
      </c>
      <c r="J19" s="19"/>
      <c r="K19" s="19" t="s">
        <v>9</v>
      </c>
      <c r="L19" s="19" t="s">
        <v>10</v>
      </c>
      <c r="M19" s="20" t="s">
        <v>12</v>
      </c>
    </row>
    <row r="20" spans="1:13" x14ac:dyDescent="0.25">
      <c r="A20" s="4"/>
      <c r="B20" s="13">
        <v>8000</v>
      </c>
      <c r="C20" s="13">
        <v>0.76800000000000002</v>
      </c>
      <c r="D20" s="6"/>
      <c r="E20" s="4">
        <f t="shared" si="0"/>
        <v>3.9030899869919438</v>
      </c>
      <c r="F20" s="5">
        <f t="shared" si="1"/>
        <v>-0.11463877996848799</v>
      </c>
      <c r="G20" s="6"/>
      <c r="I20" s="1">
        <v>1.7999999999999999E-2</v>
      </c>
      <c r="J20" s="6"/>
      <c r="K20" s="16">
        <f t="shared" si="4"/>
        <v>2.7777777777777781</v>
      </c>
      <c r="L20" s="16">
        <f>LN(K20)</f>
        <v>1.0216512475319814</v>
      </c>
      <c r="M20" s="16">
        <f>I20/(B2^1.021)</f>
        <v>1.5569422537962484E-5</v>
      </c>
    </row>
    <row r="21" spans="1:13" ht="15.75" thickBot="1" x14ac:dyDescent="0.3">
      <c r="A21" s="10"/>
      <c r="B21" s="8">
        <v>16000</v>
      </c>
      <c r="C21" s="11">
        <v>3.15</v>
      </c>
      <c r="D21" s="12"/>
      <c r="E21" s="7">
        <f t="shared" si="0"/>
        <v>4.204119982655925</v>
      </c>
      <c r="F21" s="8">
        <f t="shared" si="1"/>
        <v>0.49831055378960049</v>
      </c>
      <c r="G21" s="9"/>
      <c r="I21" s="14">
        <v>0.05</v>
      </c>
      <c r="J21" s="6"/>
      <c r="K21" s="16">
        <f t="shared" si="4"/>
        <v>3.8</v>
      </c>
      <c r="L21" s="16">
        <f t="shared" ref="L21:L23" si="9">LN(K21)</f>
        <v>1.33500106673234</v>
      </c>
      <c r="M21" s="16">
        <f t="shared" ref="M21:M23" si="10">I21/(B3^1.021)</f>
        <v>2.1311713970580313E-5</v>
      </c>
    </row>
    <row r="22" spans="1:13" x14ac:dyDescent="0.25">
      <c r="A22" s="5"/>
      <c r="B22" s="5"/>
      <c r="C22" s="5"/>
      <c r="D22" s="5"/>
      <c r="I22" s="14">
        <v>0.19</v>
      </c>
      <c r="J22" s="6"/>
      <c r="K22" s="16">
        <f t="shared" si="4"/>
        <v>4.0421052631578949</v>
      </c>
      <c r="L22" s="16">
        <f t="shared" si="9"/>
        <v>1.3967656609871861</v>
      </c>
      <c r="M22" s="16">
        <f t="shared" si="10"/>
        <v>3.9907116588219198E-5</v>
      </c>
    </row>
    <row r="23" spans="1:13" x14ac:dyDescent="0.25">
      <c r="A23" s="5"/>
      <c r="B23" s="5"/>
      <c r="C23" s="5"/>
      <c r="D23" s="5"/>
      <c r="I23" s="14">
        <v>0.76800000000000002</v>
      </c>
      <c r="J23" s="6"/>
      <c r="K23" s="16">
        <f t="shared" si="4"/>
        <v>4.1015625</v>
      </c>
      <c r="L23" s="16">
        <f t="shared" si="9"/>
        <v>1.4113679986720067</v>
      </c>
      <c r="M23" s="16">
        <f t="shared" si="10"/>
        <v>7.948887368626176E-5</v>
      </c>
    </row>
    <row r="24" spans="1:13" ht="15.75" thickBot="1" x14ac:dyDescent="0.3">
      <c r="A24" s="5"/>
      <c r="B24" s="5"/>
      <c r="C24" s="5"/>
      <c r="D24" s="5"/>
      <c r="I24" s="7">
        <v>3.15</v>
      </c>
      <c r="J24" s="9"/>
      <c r="K24" s="17"/>
      <c r="L24" s="17"/>
      <c r="M24" s="17"/>
    </row>
    <row r="25" spans="1:13" x14ac:dyDescent="0.25">
      <c r="A25" s="5"/>
      <c r="B25" s="5"/>
      <c r="C25" s="5"/>
      <c r="D25" s="5"/>
    </row>
    <row r="26" spans="1:13" x14ac:dyDescent="0.25">
      <c r="A26" s="5"/>
      <c r="B26" s="5"/>
      <c r="C26" s="5"/>
      <c r="D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Dunn</dc:creator>
  <cp:lastModifiedBy>Noah Dunn</cp:lastModifiedBy>
  <dcterms:created xsi:type="dcterms:W3CDTF">2019-02-05T23:32:17Z</dcterms:created>
  <dcterms:modified xsi:type="dcterms:W3CDTF">2019-02-06T01:34:52Z</dcterms:modified>
</cp:coreProperties>
</file>