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xen01\Documents\PJAS 2017\"/>
    </mc:Choice>
  </mc:AlternateContent>
  <bookViews>
    <workbookView xWindow="0" yWindow="0" windowWidth="2304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J14" i="1"/>
  <c r="I14" i="1"/>
  <c r="C20" i="1" s="1"/>
  <c r="G14" i="1"/>
  <c r="F14" i="1"/>
  <c r="D14" i="1"/>
  <c r="C14" i="1"/>
  <c r="J16" i="1"/>
  <c r="N13" i="1"/>
  <c r="N12" i="1"/>
  <c r="N11" i="1"/>
  <c r="N10" i="1"/>
  <c r="C19" i="1"/>
  <c r="C18" i="1"/>
  <c r="C17" i="1"/>
  <c r="C16" i="1"/>
  <c r="E19" i="1"/>
  <c r="E18" i="1"/>
  <c r="E17" i="1"/>
  <c r="E16" i="1"/>
  <c r="J13" i="1"/>
  <c r="J12" i="1"/>
  <c r="J11" i="1"/>
  <c r="I13" i="1"/>
  <c r="I12" i="1"/>
  <c r="I11" i="1"/>
  <c r="J10" i="1"/>
  <c r="I10" i="1"/>
  <c r="G13" i="1"/>
  <c r="G12" i="1"/>
  <c r="G11" i="1"/>
  <c r="F13" i="1"/>
  <c r="F12" i="1"/>
  <c r="F11" i="1"/>
  <c r="G10" i="1"/>
  <c r="F10" i="1"/>
  <c r="D13" i="1"/>
  <c r="D12" i="1"/>
  <c r="D11" i="1"/>
  <c r="D10" i="1"/>
  <c r="C13" i="1"/>
  <c r="C12" i="1"/>
  <c r="C11" i="1"/>
  <c r="C10" i="1"/>
</calcChain>
</file>

<file path=xl/sharedStrings.xml><?xml version="1.0" encoding="utf-8"?>
<sst xmlns="http://schemas.openxmlformats.org/spreadsheetml/2006/main" count="21" uniqueCount="16">
  <si>
    <t>Number of neurons per layer</t>
  </si>
  <si>
    <t>Number of layers</t>
  </si>
  <si>
    <t>1-10 Neurons</t>
  </si>
  <si>
    <t>11-50 neurons</t>
  </si>
  <si>
    <t>Means</t>
  </si>
  <si>
    <t>Standard deviations</t>
  </si>
  <si>
    <t>Degrees of freedom</t>
  </si>
  <si>
    <t>Count</t>
  </si>
  <si>
    <t>t-values</t>
  </si>
  <si>
    <t>Pooled? No</t>
  </si>
  <si>
    <t>p-value (TI-stat-tests)</t>
  </si>
  <si>
    <t>p-value (tcdf)</t>
  </si>
  <si>
    <t>Mean square error</t>
  </si>
  <si>
    <t>Hidden layer count</t>
  </si>
  <si>
    <t>11-67 neurons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</si>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</sst>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Effect of Number of Hidden </a:t>
            </a:r>
          </a:p>
          <a:p>
            <a:pPr>
              <a:defRPr/>
            </a:pPr>
            <a:r>
              <a:rPr lang="en-US"/>
              <a:t>Layers on Mean Square Error</a:t>
            </a:r>
          </a:p>
        </c:rich>
      </c:tx>
      <c:layout>
        <c:manualLayout>
          <c:xMode val="edge"/>
          <c:yMode val="edge"/>
          <c:x val="0.46202777777777776"/>
          <c:y val="4.16666666666666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Sheet1!$M$10:$M$13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Sheet1!$N$10:$N$13</c:f>
              <c:numCache>
                <c:formatCode>General</c:formatCode>
                <c:ptCount val="4"/>
                <c:pt idx="0">
                  <c:v>2.560087719297865</c:v>
                </c:pt>
                <c:pt idx="1">
                  <c:v>6.2516913958551829E-2</c:v>
                </c:pt>
                <c:pt idx="2" formatCode="0.0000000000000000000">
                  <c:v>1.6150406468307569E-5</c:v>
                </c:pt>
                <c:pt idx="3" formatCode="0.0000000000000000000">
                  <c:v>1.5672261904622947E-5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896336"/>
        <c:axId val="541895160"/>
      </c:lineChart>
      <c:catAx>
        <c:axId val="54189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Hidden Layers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95160"/>
        <c:crossesAt val="1.0000000000000004E-6"/>
        <c:auto val="1"/>
        <c:lblAlgn val="ctr"/>
        <c:lblOffset val="100"/>
        <c:noMultiLvlLbl val="0"/>
      </c:catAx>
      <c:valAx>
        <c:axId val="541895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Square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9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602226</xdr:colOff>
      <xdr:row>16</xdr:row>
      <xdr:rowOff>108359</xdr:rowOff>
    </xdr:from>
    <xdr:to>
      <xdr:col>15</xdr:col>
      <xdr:colOff>606323</xdr:colOff>
      <xdr:row>30</xdr:row>
      <xdr:rowOff>127204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0"/>
  <sheetViews>
    <sheetView tabSelected="1" zoomScale="93" zoomScaleNormal="93" workbookViewId="0">
      <selection activeCell="B9" sqref="B9:G14"/>
    </sheetView>
  </sheetViews>
  <sheetFormatPr defaultRowHeight="15" x14ac:dyDescent="0.25"/>
  <cols>
    <col min="2" max="2" width="9.28515625" bestFit="1" customWidth="1"/>
    <col min="3" max="4" width="15.28515625" bestFit="1" customWidth="1"/>
    <col min="5" max="13" width="11.140625" bestFit="1" customWidth="1"/>
    <col min="14" max="14" width="23.7109375" bestFit="1" customWidth="1"/>
    <col min="15" max="69" width="11.140625" bestFit="1" customWidth="1"/>
  </cols>
  <sheetData>
    <row r="1" spans="1:69" x14ac:dyDescent="0.25">
      <c r="C1" t="s">
        <v>0</v>
      </c>
    </row>
    <row r="2" spans="1:69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</row>
    <row r="3" spans="1:69" x14ac:dyDescent="0.25">
      <c r="A3" t="s">
        <v>1</v>
      </c>
      <c r="B3">
        <v>0</v>
      </c>
      <c r="C3">
        <v>2.5</v>
      </c>
      <c r="D3">
        <v>1.5</v>
      </c>
      <c r="E3">
        <v>2</v>
      </c>
      <c r="F3">
        <v>2.5</v>
      </c>
      <c r="G3">
        <v>1.99999999999999</v>
      </c>
      <c r="H3">
        <v>2.5</v>
      </c>
      <c r="I3">
        <v>3.5</v>
      </c>
      <c r="J3">
        <v>2.5</v>
      </c>
      <c r="K3">
        <v>4</v>
      </c>
      <c r="L3">
        <v>2.5</v>
      </c>
      <c r="M3">
        <v>2</v>
      </c>
      <c r="N3">
        <v>2.50000000001029</v>
      </c>
      <c r="O3">
        <v>3.4999999999566702</v>
      </c>
      <c r="P3">
        <v>2.0000000000115201</v>
      </c>
      <c r="Q3">
        <v>4</v>
      </c>
      <c r="R3">
        <v>4.0000000000000897</v>
      </c>
      <c r="S3">
        <v>1</v>
      </c>
      <c r="T3">
        <v>2.0000000000115201</v>
      </c>
      <c r="U3">
        <v>2.00000000000079</v>
      </c>
      <c r="V3">
        <v>2.5000000000102802</v>
      </c>
      <c r="W3">
        <v>4</v>
      </c>
      <c r="X3">
        <v>2.5</v>
      </c>
      <c r="Y3">
        <v>2.5000000000103202</v>
      </c>
      <c r="Z3">
        <v>2.5</v>
      </c>
      <c r="AA3">
        <v>2</v>
      </c>
      <c r="AB3">
        <v>1.5</v>
      </c>
      <c r="AC3">
        <v>3.5</v>
      </c>
      <c r="AD3">
        <v>2.5</v>
      </c>
      <c r="AE3">
        <v>1.5</v>
      </c>
      <c r="AF3">
        <v>3.5</v>
      </c>
      <c r="AG3">
        <v>2.5</v>
      </c>
      <c r="AH3">
        <v>3.00000000000857</v>
      </c>
      <c r="AI3">
        <v>2</v>
      </c>
      <c r="AJ3">
        <v>2.5</v>
      </c>
      <c r="AK3">
        <v>2</v>
      </c>
      <c r="AL3">
        <v>3.5</v>
      </c>
      <c r="AM3">
        <v>3.5</v>
      </c>
      <c r="AN3">
        <v>3</v>
      </c>
      <c r="AO3">
        <v>1.5</v>
      </c>
      <c r="AP3">
        <v>3.5</v>
      </c>
      <c r="AQ3">
        <v>3.5</v>
      </c>
      <c r="AR3">
        <v>1.5</v>
      </c>
      <c r="AS3">
        <v>1.5000000000101701</v>
      </c>
      <c r="AT3">
        <v>3</v>
      </c>
      <c r="AU3">
        <v>0.999999999999999</v>
      </c>
      <c r="AV3">
        <v>3</v>
      </c>
      <c r="AW3">
        <v>2.49999999995662</v>
      </c>
      <c r="AX3">
        <v>2.5</v>
      </c>
      <c r="AY3">
        <v>2.9999999999999898</v>
      </c>
      <c r="AZ3">
        <v>2.5</v>
      </c>
      <c r="BA3">
        <v>3.5</v>
      </c>
      <c r="BB3">
        <v>2.5</v>
      </c>
      <c r="BC3">
        <v>1.99999999999999</v>
      </c>
      <c r="BD3">
        <v>3.5</v>
      </c>
      <c r="BE3">
        <v>2.0000000000115201</v>
      </c>
      <c r="BF3">
        <v>2.5</v>
      </c>
      <c r="BG3">
        <v>3.49999999995836</v>
      </c>
      <c r="BH3">
        <v>2.5</v>
      </c>
      <c r="BI3">
        <v>2.5</v>
      </c>
      <c r="BJ3">
        <v>2.5</v>
      </c>
      <c r="BK3">
        <v>2</v>
      </c>
      <c r="BL3">
        <v>3</v>
      </c>
      <c r="BM3">
        <v>1.5</v>
      </c>
      <c r="BN3">
        <v>2</v>
      </c>
      <c r="BO3">
        <v>3</v>
      </c>
      <c r="BP3">
        <v>3</v>
      </c>
      <c r="BQ3">
        <v>2.5</v>
      </c>
    </row>
    <row r="4" spans="1:69" x14ac:dyDescent="0.25">
      <c r="B4">
        <v>1</v>
      </c>
      <c r="C4">
        <v>1.25</v>
      </c>
      <c r="D4" s="1">
        <v>4.70705916085723E-5</v>
      </c>
      <c r="E4" s="1">
        <v>4.7071269165286499E-5</v>
      </c>
      <c r="F4" s="1">
        <v>3.1307559414617403E-5</v>
      </c>
      <c r="G4" s="1">
        <v>2.3448583035039799E-5</v>
      </c>
      <c r="H4" s="1">
        <v>4.7068410731554498E-5</v>
      </c>
      <c r="I4" s="1">
        <v>1.8741041582211699E-5</v>
      </c>
      <c r="J4" s="1">
        <v>2.34486142564056E-5</v>
      </c>
      <c r="K4" s="1">
        <v>2.34479362363269E-5</v>
      </c>
      <c r="L4" s="1">
        <v>1.5606685242811501E-5</v>
      </c>
      <c r="M4" s="1">
        <v>1.33701793458881E-5</v>
      </c>
      <c r="N4" s="1">
        <v>1.3369962355601099E-5</v>
      </c>
      <c r="O4" s="1">
        <v>1.56065774046E-5</v>
      </c>
      <c r="P4" s="1">
        <v>1.3369785031452399E-5</v>
      </c>
      <c r="Q4" s="1">
        <v>9.3488699527869298E-6</v>
      </c>
      <c r="R4" s="1">
        <v>1.03907402947254E-5</v>
      </c>
      <c r="S4" s="1">
        <v>9.3487221791013501E-6</v>
      </c>
      <c r="T4" s="1">
        <v>1.03905442360629E-5</v>
      </c>
      <c r="U4" s="1">
        <v>7.7869647140135193E-6</v>
      </c>
      <c r="V4" s="1">
        <v>9.3488783341782292E-6</v>
      </c>
      <c r="W4" s="1">
        <v>1.3150664380398899E-5</v>
      </c>
      <c r="X4" s="1">
        <v>9.3487202932209195E-6</v>
      </c>
      <c r="Y4" s="1">
        <v>1.1693300282387E-5</v>
      </c>
      <c r="Z4" s="1">
        <v>6.2261419516373497E-6</v>
      </c>
      <c r="AA4" s="1">
        <v>1.16937785486421E-5</v>
      </c>
      <c r="AB4" s="1">
        <v>8.4966043212151006E-6</v>
      </c>
      <c r="AC4" s="1">
        <v>7.1864812996848903E-6</v>
      </c>
      <c r="AD4" s="1">
        <v>5.8362791473142697E-6</v>
      </c>
      <c r="AE4" s="1">
        <v>5.8363120287016401E-6</v>
      </c>
      <c r="AF4" s="1">
        <v>4.4440970547939698E-6</v>
      </c>
      <c r="AG4" s="1">
        <v>4.9128962702115103E-6</v>
      </c>
      <c r="AH4" s="1">
        <v>5.49229054916708E-6</v>
      </c>
      <c r="AI4" s="1">
        <v>5.4919467926796298E-6</v>
      </c>
      <c r="AJ4" s="1">
        <v>6.2262675932714102E-6</v>
      </c>
      <c r="AK4" s="1">
        <v>7.1865156123112499E-6</v>
      </c>
      <c r="AL4" s="1">
        <v>5.4921523219764696E-6</v>
      </c>
      <c r="AM4" s="1">
        <v>6.6720424083739603E-6</v>
      </c>
      <c r="AN4" s="1">
        <v>6.6720250815329197E-6</v>
      </c>
      <c r="AO4" s="1">
        <v>4.0570527789349796E-6</v>
      </c>
      <c r="AP4" s="1">
        <v>5.8362185658269096E-6</v>
      </c>
      <c r="AQ4" s="1">
        <v>4.2418103568779197E-6</v>
      </c>
      <c r="AR4" s="1">
        <v>4.2413276137324604E-6</v>
      </c>
      <c r="AS4" s="1">
        <v>3.8876900178687997E-6</v>
      </c>
      <c r="AT4" s="1">
        <v>3.8876429015852798E-6</v>
      </c>
      <c r="AU4" s="1">
        <v>3.7319431798054299E-6</v>
      </c>
      <c r="AV4" s="1">
        <v>3.4550573470706999E-6</v>
      </c>
      <c r="AW4" s="1">
        <v>4.4441086204519597E-6</v>
      </c>
      <c r="AX4" s="1">
        <v>4.6668349188414804E-6</v>
      </c>
      <c r="AY4" s="1">
        <v>3.0085824635763999E-6</v>
      </c>
      <c r="AZ4" s="1">
        <v>3.7318207032901598E-6</v>
      </c>
      <c r="BA4" s="1">
        <v>3.8876323894263798E-6</v>
      </c>
      <c r="BB4" s="1">
        <v>3.8876825725965E-6</v>
      </c>
      <c r="BC4" s="1">
        <v>3.3282701069819201E-6</v>
      </c>
      <c r="BD4" s="1">
        <v>4.0569519424742197E-6</v>
      </c>
      <c r="BE4" s="1">
        <v>3.2162654961120102E-6</v>
      </c>
      <c r="BF4" s="1">
        <v>3.8877037436935004E-6</v>
      </c>
      <c r="BG4" s="1">
        <v>3.8876376302541499E-6</v>
      </c>
      <c r="BH4" s="1">
        <v>2.6640056258585202E-6</v>
      </c>
      <c r="BI4" s="1">
        <v>3.1089346438090198E-6</v>
      </c>
      <c r="BJ4" s="1">
        <v>2.5198751555097198E-6</v>
      </c>
      <c r="BK4" s="1">
        <v>3.0084923225810002E-6</v>
      </c>
      <c r="BL4" s="1">
        <v>2.74267539716248E-6</v>
      </c>
      <c r="BM4" s="1">
        <v>2.3902788416765498E-6</v>
      </c>
      <c r="BN4" s="1">
        <v>3.0085682601731801E-6</v>
      </c>
      <c r="BO4" s="1">
        <v>3.21638654451428E-6</v>
      </c>
      <c r="BP4" s="1">
        <v>3.1090572055464901E-6</v>
      </c>
      <c r="BQ4" s="1">
        <v>2.5900875189709401E-6</v>
      </c>
    </row>
    <row r="5" spans="1:69" x14ac:dyDescent="0.25">
      <c r="B5">
        <v>2</v>
      </c>
      <c r="C5" s="1">
        <v>9.4639286493093802E-5</v>
      </c>
      <c r="D5" s="1">
        <v>4.7103523101159102E-5</v>
      </c>
      <c r="E5" s="1">
        <v>3.1366802095085803E-5</v>
      </c>
      <c r="F5" s="1">
        <v>2.3922981443929499E-5</v>
      </c>
      <c r="G5" s="1">
        <v>1.8978501361748301E-5</v>
      </c>
      <c r="H5" s="1">
        <v>1.5749609229304799E-5</v>
      </c>
      <c r="I5" s="1">
        <v>1.5194579390777799E-5</v>
      </c>
      <c r="J5" s="1">
        <v>1.1777187112677001E-5</v>
      </c>
      <c r="K5" s="1">
        <v>1.06369471998912E-5</v>
      </c>
      <c r="L5" s="1">
        <v>1.01862686178817E-5</v>
      </c>
      <c r="M5" s="1">
        <v>9.4103996850331607E-6</v>
      </c>
      <c r="N5" s="1">
        <v>8.4813634906775503E-6</v>
      </c>
      <c r="O5" s="1">
        <v>8.8373154878739305E-6</v>
      </c>
      <c r="P5" s="1">
        <v>7.6572345940803708E-6</v>
      </c>
      <c r="Q5" s="1">
        <v>7.7214755865471094E-6</v>
      </c>
      <c r="R5" s="1">
        <v>6.29492019033443E-6</v>
      </c>
      <c r="S5" s="1">
        <v>6.8791471673643999E-6</v>
      </c>
      <c r="T5" s="1">
        <v>6.8538398415259002E-6</v>
      </c>
      <c r="U5" s="1">
        <v>6.6177588543814499E-6</v>
      </c>
      <c r="V5" s="1">
        <v>5.9782354734390197E-6</v>
      </c>
      <c r="W5" s="1">
        <v>5.69040787221952E-6</v>
      </c>
      <c r="X5" s="1">
        <v>5.3076340936634696E-6</v>
      </c>
      <c r="Y5" s="1">
        <v>5.80528818258723E-6</v>
      </c>
      <c r="Z5" s="1">
        <v>5.3704738699585199E-6</v>
      </c>
      <c r="AA5" s="1">
        <v>5.1313407865891604E-6</v>
      </c>
      <c r="AB5" s="1">
        <v>5.3540194721178301E-6</v>
      </c>
      <c r="AC5" s="1">
        <v>4.8183728980717099E-6</v>
      </c>
      <c r="AD5" s="1">
        <v>4.7142083409615203E-6</v>
      </c>
      <c r="AE5" s="1">
        <v>4.59669484589594E-6</v>
      </c>
      <c r="AF5" s="1">
        <v>4.4664886340221198E-6</v>
      </c>
      <c r="AG5" s="1">
        <v>4.3878406396430499E-6</v>
      </c>
      <c r="AH5" s="1">
        <v>4.1197426949536903E-6</v>
      </c>
      <c r="AI5" s="1">
        <v>4.3311234925140702E-6</v>
      </c>
      <c r="AJ5" s="1">
        <v>4.3443896822354802E-6</v>
      </c>
      <c r="AK5" s="1">
        <v>4.23966050549708E-6</v>
      </c>
      <c r="AL5" s="1">
        <v>3.9555189357869599E-6</v>
      </c>
      <c r="AM5" s="1">
        <v>3.6584110747399198E-6</v>
      </c>
      <c r="AN5" s="1">
        <v>4.11202096010431E-6</v>
      </c>
      <c r="AO5" s="1">
        <v>3.8837885642129699E-6</v>
      </c>
      <c r="AP5" s="1">
        <v>3.6400481151650101E-6</v>
      </c>
      <c r="AQ5" s="1">
        <v>3.5618129926335502E-6</v>
      </c>
      <c r="AR5" s="1">
        <v>3.5761185798664399E-6</v>
      </c>
      <c r="AS5" s="1">
        <v>3.6052574109644498E-6</v>
      </c>
      <c r="AT5" s="1">
        <v>3.3386623843057198E-6</v>
      </c>
      <c r="AU5" s="1">
        <v>3.4328654023887299E-6</v>
      </c>
      <c r="AV5" s="1">
        <v>3.1500402363683701E-6</v>
      </c>
      <c r="AW5" s="1">
        <v>3.5631614728236299E-6</v>
      </c>
      <c r="AX5" s="1">
        <v>2.9785259462552299E-6</v>
      </c>
      <c r="AY5" s="1">
        <v>3.66182674717745E-6</v>
      </c>
      <c r="AZ5" s="1">
        <v>2.94900408125196E-6</v>
      </c>
      <c r="BA5" s="1">
        <v>2.7900400675243E-6</v>
      </c>
      <c r="BB5" s="1">
        <v>2.88059467829127E-6</v>
      </c>
      <c r="BC5" s="1">
        <v>2.81118958013882E-6</v>
      </c>
      <c r="BD5" s="1">
        <v>3.0964399075409302E-6</v>
      </c>
      <c r="BE5" s="1">
        <v>3.2941570201971801E-6</v>
      </c>
      <c r="BF5" s="1">
        <v>2.8515392256516301E-6</v>
      </c>
      <c r="BG5" s="1">
        <v>2.82211770199412E-6</v>
      </c>
      <c r="BH5" s="1">
        <v>2.6402230085527502E-6</v>
      </c>
      <c r="BI5" s="1">
        <v>2.6744711213965098E-6</v>
      </c>
      <c r="BJ5" s="1">
        <v>2.7635675340977898E-6</v>
      </c>
      <c r="BK5" s="1">
        <v>2.7520296359827299E-6</v>
      </c>
      <c r="BL5" s="1">
        <v>2.9364824230910298E-6</v>
      </c>
      <c r="BM5" s="1">
        <v>2.7352324037724199E-6</v>
      </c>
      <c r="BN5" s="1">
        <v>2.6590359193818499E-6</v>
      </c>
      <c r="BO5" s="1">
        <v>2.3372691773639802E-6</v>
      </c>
      <c r="BP5" s="1">
        <v>2.6043755057622398E-6</v>
      </c>
      <c r="BQ5" s="1">
        <v>2.5537227304617802E-6</v>
      </c>
    </row>
    <row r="6" spans="1:69" x14ac:dyDescent="0.25">
      <c r="B6">
        <v>3</v>
      </c>
      <c r="C6" s="1">
        <v>9.4493678675474399E-5</v>
      </c>
      <c r="D6" s="1">
        <v>4.67412496363268E-5</v>
      </c>
      <c r="E6" s="1">
        <v>3.07515429754125E-5</v>
      </c>
      <c r="F6" s="1">
        <v>2.28785027061993E-5</v>
      </c>
      <c r="G6" s="1">
        <v>1.8149035863972601E-5</v>
      </c>
      <c r="H6" s="1">
        <v>1.50294030023844E-5</v>
      </c>
      <c r="I6" s="1">
        <v>1.28385290195974E-5</v>
      </c>
      <c r="J6" s="1">
        <v>1.1110200906787001E-5</v>
      </c>
      <c r="K6" s="1">
        <v>1.0507581127448799E-5</v>
      </c>
      <c r="L6" s="1">
        <v>8.8815368654874402E-6</v>
      </c>
      <c r="M6" s="1">
        <v>8.8070006816978797E-6</v>
      </c>
      <c r="N6" s="1">
        <v>7.9594866864149606E-6</v>
      </c>
      <c r="O6" s="1">
        <v>8.1127564039280601E-6</v>
      </c>
      <c r="P6" s="1">
        <v>7.2516970799427803E-6</v>
      </c>
      <c r="Q6" s="1">
        <v>6.7843940788667397E-6</v>
      </c>
      <c r="R6" s="1">
        <v>6.3894287786642002E-6</v>
      </c>
      <c r="S6" s="1">
        <v>6.3173991291574596E-6</v>
      </c>
      <c r="T6" s="1">
        <v>6.0147277100556002E-6</v>
      </c>
      <c r="U6" s="1">
        <v>6.1841428879168903E-6</v>
      </c>
      <c r="V6" s="1">
        <v>5.4655193006193502E-6</v>
      </c>
      <c r="W6" s="1">
        <v>5.4129125105408104E-6</v>
      </c>
      <c r="X6" s="1">
        <v>6.1149350149988499E-6</v>
      </c>
      <c r="Y6" s="1">
        <v>5.7800716482192202E-6</v>
      </c>
      <c r="Z6" s="1">
        <v>5.06515826990948E-6</v>
      </c>
      <c r="AA6" s="1">
        <v>5.1211537814989203E-6</v>
      </c>
      <c r="AB6" s="1">
        <v>5.1393477928199599E-6</v>
      </c>
      <c r="AC6" s="1">
        <v>5.2258970743102296E-6</v>
      </c>
      <c r="AD6" s="1">
        <v>4.1606020152594003E-6</v>
      </c>
      <c r="AE6" s="1">
        <v>4.6709223985438E-6</v>
      </c>
      <c r="AF6" s="1">
        <v>4.3728932574249197E-6</v>
      </c>
      <c r="AG6" s="1">
        <v>4.4690923484587097E-6</v>
      </c>
      <c r="AH6" s="1">
        <v>4.1521575399588803E-6</v>
      </c>
      <c r="AI6" s="1">
        <v>4.0497981206538702E-6</v>
      </c>
      <c r="AJ6" s="1">
        <v>4.2091718058564396E-6</v>
      </c>
      <c r="AK6" s="1">
        <v>4.1411669700604202E-6</v>
      </c>
      <c r="AL6" s="1">
        <v>3.7090407615585699E-6</v>
      </c>
      <c r="AM6" s="1">
        <v>4.2102752474694297E-6</v>
      </c>
      <c r="AN6" s="1">
        <v>3.78639039998989E-6</v>
      </c>
      <c r="AO6" s="1">
        <v>3.5527500907437001E-6</v>
      </c>
      <c r="AP6" s="1">
        <v>3.6587554630925298E-6</v>
      </c>
      <c r="AQ6" s="1">
        <v>3.6647462449182302E-6</v>
      </c>
      <c r="AR6" s="1">
        <v>3.4883497695378E-6</v>
      </c>
      <c r="AS6" s="1">
        <v>3.7008893485743001E-6</v>
      </c>
      <c r="AT6" s="1">
        <v>3.3778293749531201E-6</v>
      </c>
      <c r="AU6" s="1">
        <v>3.18283676218492E-6</v>
      </c>
      <c r="AV6" s="1">
        <v>3.5435244425115499E-6</v>
      </c>
      <c r="AW6" s="1">
        <v>3.1623860470789501E-6</v>
      </c>
      <c r="AX6" s="1">
        <v>3.0430977050783999E-6</v>
      </c>
      <c r="AY6" s="1">
        <v>2.8594537644004E-6</v>
      </c>
      <c r="AZ6" s="1">
        <v>2.9500853148603202E-6</v>
      </c>
      <c r="BA6" s="1">
        <v>3.08865196405665E-6</v>
      </c>
      <c r="BB6" s="1">
        <v>2.87334682940529E-6</v>
      </c>
      <c r="BC6" s="1">
        <v>3.2547863212609001E-6</v>
      </c>
      <c r="BD6" s="1">
        <v>2.6055027621410801E-6</v>
      </c>
      <c r="BE6" s="1">
        <v>2.6689298457350498E-6</v>
      </c>
      <c r="BF6" s="1">
        <v>3.0706380617701098E-6</v>
      </c>
      <c r="BG6" s="1">
        <v>2.7816554760689199E-6</v>
      </c>
      <c r="BH6" s="1">
        <v>2.5205344316022598E-6</v>
      </c>
      <c r="BI6" s="1">
        <v>2.61358157825264E-6</v>
      </c>
      <c r="BJ6" s="1">
        <v>2.7278982136114298E-6</v>
      </c>
      <c r="BK6" s="1">
        <v>2.7947621752794701E-6</v>
      </c>
      <c r="BL6" s="1">
        <v>2.8832308371407601E-6</v>
      </c>
      <c r="BM6" s="1">
        <v>2.6556795518898499E-6</v>
      </c>
      <c r="BN6" s="1">
        <v>2.4609201987302502E-6</v>
      </c>
      <c r="BO6" s="1">
        <v>2.7824323664901201E-6</v>
      </c>
      <c r="BP6" s="1">
        <v>2.4877099371877498E-6</v>
      </c>
      <c r="BQ6" s="1">
        <v>2.2321661128470299E-6</v>
      </c>
    </row>
    <row r="9" spans="1:69" x14ac:dyDescent="0.25">
      <c r="B9" t="s">
        <v>4</v>
      </c>
      <c r="C9" t="s">
        <v>2</v>
      </c>
      <c r="D9" s="1" t="s">
        <v>14</v>
      </c>
      <c r="E9" t="s">
        <v>5</v>
      </c>
      <c r="F9" t="s">
        <v>2</v>
      </c>
      <c r="G9" s="1" t="s">
        <v>14</v>
      </c>
      <c r="H9" t="s">
        <v>7</v>
      </c>
      <c r="I9" t="s">
        <v>2</v>
      </c>
      <c r="J9" s="1" t="s">
        <v>3</v>
      </c>
      <c r="M9" t="s">
        <v>13</v>
      </c>
      <c r="N9" t="s">
        <v>12</v>
      </c>
    </row>
    <row r="10" spans="1:69" x14ac:dyDescent="0.25">
      <c r="B10">
        <v>0</v>
      </c>
      <c r="C10">
        <f>AVERAGE(C3:L3)</f>
        <v>2.5499999999999989</v>
      </c>
      <c r="D10">
        <f>AVERAGE(M3:BQ3)</f>
        <v>2.5701754385957312</v>
      </c>
      <c r="E10">
        <v>0</v>
      </c>
      <c r="F10">
        <f>_xlfn.STDEV.S(C3:L3)</f>
        <v>0.72456883730947252</v>
      </c>
      <c r="G10">
        <f>_xlfn.STDEV.S(M3:BQ3)</f>
        <v>0.75260616533249958</v>
      </c>
      <c r="H10">
        <v>0</v>
      </c>
      <c r="I10">
        <f>COUNT(C3:L3)</f>
        <v>10</v>
      </c>
      <c r="J10">
        <f>COUNT(M3:BQ3)</f>
        <v>57</v>
      </c>
      <c r="M10">
        <v>0</v>
      </c>
      <c r="N10">
        <f>AVERAGE(C10:D10)</f>
        <v>2.560087719297865</v>
      </c>
    </row>
    <row r="11" spans="1:69" x14ac:dyDescent="0.25">
      <c r="B11">
        <v>1</v>
      </c>
      <c r="C11">
        <f>AVERAGE(C4:L4)</f>
        <v>0.12502772106912732</v>
      </c>
      <c r="D11">
        <f>AVERAGE(M4:BQ4)</f>
        <v>6.1068479763356759E-6</v>
      </c>
      <c r="E11">
        <v>1</v>
      </c>
      <c r="F11">
        <f>_xlfn.STDEV.S(C4:L4)</f>
        <v>0.39527496751752489</v>
      </c>
      <c r="G11">
        <f>_xlfn.STDEV.S(M4:BQ4)</f>
        <v>3.4274193279791365E-6</v>
      </c>
      <c r="H11">
        <v>1</v>
      </c>
      <c r="I11">
        <f>COUNT(C4:L4)</f>
        <v>10</v>
      </c>
      <c r="J11">
        <f>COUNT(M4:BQ4)</f>
        <v>57</v>
      </c>
      <c r="M11">
        <v>1</v>
      </c>
      <c r="N11">
        <f>AVERAGE(C11:D11)</f>
        <v>6.2516913958551829E-2</v>
      </c>
    </row>
    <row r="12" spans="1:69" x14ac:dyDescent="0.25">
      <c r="B12">
        <v>2</v>
      </c>
      <c r="C12">
        <f>AVERAGE(C5:L5)</f>
        <v>2.7955568604554899E-5</v>
      </c>
      <c r="D12">
        <f>AVERAGE(M5:BQ5)</f>
        <v>4.3452443320602416E-6</v>
      </c>
      <c r="E12">
        <v>2</v>
      </c>
      <c r="F12">
        <f>_xlfn.STDEV.S(C5:L5)</f>
        <v>2.6057840341386454E-5</v>
      </c>
      <c r="G12">
        <f>_xlfn.STDEV.S(M5:BQ5)</f>
        <v>1.7504433341255018E-6</v>
      </c>
      <c r="H12">
        <v>2</v>
      </c>
      <c r="I12">
        <f>COUNT(C5:L5)</f>
        <v>10</v>
      </c>
      <c r="J12">
        <f>COUNT(M5:BQ5)</f>
        <v>57</v>
      </c>
      <c r="M12">
        <v>2</v>
      </c>
      <c r="N12" s="2">
        <f>AVERAGE(C12:D12)</f>
        <v>1.6150406468307569E-5</v>
      </c>
    </row>
    <row r="13" spans="1:69" x14ac:dyDescent="0.25">
      <c r="B13">
        <v>3</v>
      </c>
      <c r="C13">
        <f>AVERAGE(C6:L6)</f>
        <v>2.7138126077909062E-5</v>
      </c>
      <c r="D13">
        <f>AVERAGE(M6:BQ6)</f>
        <v>4.2063977313368332E-6</v>
      </c>
      <c r="E13">
        <v>3</v>
      </c>
      <c r="F13">
        <f>_xlfn.STDEV.S(C6:L6)</f>
        <v>2.635427425938416E-5</v>
      </c>
      <c r="G13">
        <f>_xlfn.STDEV.S(M6:BQ6)</f>
        <v>1.6028278963654076E-6</v>
      </c>
      <c r="H13">
        <v>3</v>
      </c>
      <c r="I13">
        <f>COUNT(C6:L6)</f>
        <v>10</v>
      </c>
      <c r="J13">
        <f>COUNT(M6:BQ6)</f>
        <v>57</v>
      </c>
      <c r="M13">
        <v>3</v>
      </c>
      <c r="N13" s="2">
        <f>AVERAGE(C13:D13)</f>
        <v>1.5672261904622947E-5</v>
      </c>
    </row>
    <row r="14" spans="1:69" x14ac:dyDescent="0.25">
      <c r="B14" t="s">
        <v>15</v>
      </c>
      <c r="C14">
        <f>AVERAGE(C10:C13)</f>
        <v>0.66877070369095215</v>
      </c>
      <c r="D14">
        <f>AVERAGE(D10:D13)</f>
        <v>0.64254752427144268</v>
      </c>
      <c r="E14" t="s">
        <v>15</v>
      </c>
      <c r="F14">
        <f>AVERAGE(F10:F13)</f>
        <v>0.27997405423539956</v>
      </c>
      <c r="G14">
        <f>AVERAGE(G10:G13)</f>
        <v>0.18815323650576454</v>
      </c>
      <c r="I14">
        <f>AVERAGE(I10:I13)</f>
        <v>10</v>
      </c>
      <c r="J14">
        <f>AVERAGE(J10:J13)</f>
        <v>57</v>
      </c>
    </row>
    <row r="15" spans="1:69" x14ac:dyDescent="0.25">
      <c r="B15" t="s">
        <v>6</v>
      </c>
      <c r="D15" t="s">
        <v>8</v>
      </c>
      <c r="F15" t="s">
        <v>10</v>
      </c>
      <c r="H15" t="s">
        <v>11</v>
      </c>
    </row>
    <row r="16" spans="1:69" x14ac:dyDescent="0.25">
      <c r="B16">
        <v>0</v>
      </c>
      <c r="C16">
        <f>(((F10^2)/(I10))+((G10)/(J10)))^2/((((1)/(I10-1))*((F10^2)/(I10))^2)+(((1)/(J10-1))*((G10^2)/(J10))^2))</f>
        <v>14.015514499089104</v>
      </c>
      <c r="D16">
        <v>0</v>
      </c>
      <c r="E16">
        <f>(((C10-D10)-(0))/(SQRT(((F10^2)/(I10))+((G10^2)/(J10)))))</f>
        <v>-8.0742378981605203E-2</v>
      </c>
      <c r="F16">
        <v>0</v>
      </c>
      <c r="G16">
        <v>0.53154519420000002</v>
      </c>
      <c r="H16">
        <v>0</v>
      </c>
      <c r="I16">
        <v>0.53159845250000004</v>
      </c>
      <c r="J16">
        <f>AVERAGE(I17:I19)</f>
        <v>5.8912342066666672E-2</v>
      </c>
    </row>
    <row r="17" spans="2:9" x14ac:dyDescent="0.25">
      <c r="B17">
        <v>1</v>
      </c>
      <c r="C17">
        <f>(((F11^2)/(I11))+((G11)/(J11)))^2/((((1)/(I11-1))*((F11^2)/(I11))^2)+(((1)/(J11-1))*((G11^2)/(J11))^2))</f>
        <v>9.0000692734956385</v>
      </c>
      <c r="D17">
        <v>1</v>
      </c>
      <c r="E17">
        <f>(((C11-D11)-(0))/(SQRT(((F11^2)/(I11))+((G11^2)/(J11)))))</f>
        <v>1.0001975591070014</v>
      </c>
      <c r="F17">
        <v>1</v>
      </c>
      <c r="G17">
        <v>0.17167295460000001</v>
      </c>
      <c r="H17">
        <v>1</v>
      </c>
      <c r="I17">
        <v>0.17167282910000001</v>
      </c>
    </row>
    <row r="18" spans="2:9" x14ac:dyDescent="0.25">
      <c r="B18">
        <v>2</v>
      </c>
      <c r="C18">
        <f>(((F12^2)/(I12))+((G12)/(J12)))^2/((((1)/(I12-1))*((F12^2)/(I12))^2)+(((1)/(J12-1))*((G12^2)/(J12))^2))</f>
        <v>1849071.0009368178</v>
      </c>
      <c r="D18">
        <v>2</v>
      </c>
      <c r="E18">
        <f>(((C12-D12)-(0))/(SQRT(((F12^2)/(I12))+((G12^2)/(J12)))))</f>
        <v>2.8641231793362074</v>
      </c>
      <c r="F18">
        <v>2</v>
      </c>
      <c r="G18">
        <v>0.57246947199999998</v>
      </c>
      <c r="H18">
        <v>2</v>
      </c>
      <c r="I18">
        <v>2.0908505000000002E-3</v>
      </c>
    </row>
    <row r="19" spans="2:9" x14ac:dyDescent="0.25">
      <c r="B19">
        <v>3</v>
      </c>
      <c r="C19">
        <f>(((F13^2)/(I13))+((G13)/(J13)))^2/((((1)/(I13-1))*((F13^2)/(I13))^2)+(((1)/(J13-1))*((G13^2)/(J13))^2))</f>
        <v>1482535.305847428</v>
      </c>
      <c r="D19">
        <v>3</v>
      </c>
      <c r="E19">
        <f>(((C13-D13)-(0))/(SQRT(((F13^2)/(I13))+((G13^2)/(J13)))))</f>
        <v>2.7507103395895123</v>
      </c>
      <c r="F19">
        <v>3</v>
      </c>
      <c r="G19">
        <v>1.12040882E-2</v>
      </c>
      <c r="H19">
        <v>3</v>
      </c>
      <c r="I19">
        <v>2.9733466000000002E-3</v>
      </c>
    </row>
    <row r="20" spans="2:9" x14ac:dyDescent="0.25">
      <c r="B20" t="s">
        <v>9</v>
      </c>
      <c r="C20">
        <f>(((F14^2)/(I14))+((G14)/(J14)))^2/((((1)/(I14-1))*((F14^2)/(I14))^2)+(((1)/(J14-1))*((G14^2)/(J14))^2))</f>
        <v>18.157803557834704</v>
      </c>
      <c r="E20">
        <f>(((C14-D14)-(0))/(SQRT(((F14^2)/(I14))+((G14^2)/(J14)))))</f>
        <v>0.28510819472533117</v>
      </c>
      <c r="G20">
        <v>0.3905603359</v>
      </c>
      <c r="H20" t="s">
        <v>15</v>
      </c>
      <c r="I20">
        <v>0.38939395020000001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nexen01</dc:creator>
  <cp:lastModifiedBy>nexen01</cp:lastModifiedBy>
  <dcterms:created xsi:type="dcterms:W3CDTF">2018-02-20T01:22:54Z</dcterms:created>
  <dcterms:modified xsi:type="dcterms:W3CDTF">2018-02-23T04:26:05Z</dcterms:modified>
</cp:coreProperties>
</file>