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TCC\"/>
    </mc:Choice>
  </mc:AlternateContent>
  <xr:revisionPtr revIDLastSave="0" documentId="13_ncr:1_{C97A9967-6404-4AE5-8555-C178C208F64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historico_selic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2" l="1"/>
  <c r="B42" i="2"/>
  <c r="C40" i="2"/>
  <c r="C39" i="2"/>
  <c r="B40" i="2"/>
  <c r="B39" i="2"/>
  <c r="E39" i="2"/>
  <c r="C41" i="2" l="1"/>
</calcChain>
</file>

<file path=xl/sharedStrings.xml><?xml version="1.0" encoding="utf-8"?>
<sst xmlns="http://schemas.openxmlformats.org/spreadsheetml/2006/main" count="176" uniqueCount="66">
  <si>
    <t>asset</t>
  </si>
  <si>
    <t>date</t>
  </si>
  <si>
    <t>returns</t>
  </si>
  <si>
    <t>selic</t>
  </si>
  <si>
    <t>Mês</t>
  </si>
  <si>
    <t>Mensalizada</t>
  </si>
  <si>
    <t>Anual Real</t>
  </si>
  <si>
    <t>Acumulada no Ano</t>
  </si>
  <si>
    <t>Acumulada em 12 Meses</t>
  </si>
  <si>
    <t>Anual Oficial</t>
  </si>
  <si>
    <t>Fator Diário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</si>
  <si>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</si>
  <si>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</si>
  <si>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</si>
  <si>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</si>
  <si>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</si>
  <si>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</si>
  <si>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</si>
  <si>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</si>
  <si>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</si>
  <si>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</si>
  <si>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</si>
  <si>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</si>
  <si>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 6.40</t>
  </si>
  <si>
    <t> 1.00024620</t>
  </si>
  <si>
    <t> 0.4843</t>
  </si>
  <si>
    <t> 6.50</t>
  </si>
  <si>
    <t> 1.02</t>
  </si>
  <si>
    <t> 6.51</t>
  </si>
  <si>
    <t> 0.5363</t>
  </si>
  <si>
    <t> 1.56</t>
  </si>
  <si>
    <t>  1.00024620</t>
  </si>
  <si>
    <t> 0.5189</t>
  </si>
  <si>
    <t> 2.09</t>
  </si>
  <si>
    <t> 0.4961</t>
  </si>
  <si>
    <t> 6.00</t>
  </si>
  <si>
    <t> 4.24</t>
  </si>
  <si>
    <t> 5.90</t>
  </si>
  <si>
    <t> 1.00022751</t>
  </si>
  <si>
    <t> 1.00020872</t>
  </si>
  <si>
    <t> 0.5499</t>
  </si>
  <si>
    <t> 6.67</t>
  </si>
  <si>
    <t> 1.64</t>
  </si>
  <si>
    <t> 8.65</t>
  </si>
  <si>
    <t> 6.65</t>
  </si>
  <si>
    <t> 2.17</t>
  </si>
  <si>
    <t> 8.23</t>
  </si>
  <si>
    <t> 2.72</t>
  </si>
  <si>
    <t> 7.83</t>
  </si>
  <si>
    <t> 3.25</t>
  </si>
  <si>
    <t> 7.52</t>
  </si>
  <si>
    <t> 3.80</t>
  </si>
  <si>
    <t> 7.22</t>
  </si>
  <si>
    <t> 4.36</t>
  </si>
  <si>
    <t> 6.98</t>
  </si>
  <si>
    <t> 4.09</t>
  </si>
  <si>
    <t> 6.85</t>
  </si>
  <si>
    <t> 5.46</t>
  </si>
  <si>
    <t> 6.71</t>
  </si>
  <si>
    <t> 6.01</t>
  </si>
  <si>
    <t> 6.63</t>
  </si>
  <si>
    <t> 6.58</t>
  </si>
  <si>
    <t> 0.6640</t>
  </si>
  <si>
    <t> 8.10</t>
  </si>
  <si>
    <t> 8.82</t>
  </si>
  <si>
    <t> 11.20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</si>
</sst>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F26" sqref="F26"/>
    </sheetView>
  </sheetViews>
  <sheetFormatPr defaultRowHeight="15" x14ac:dyDescent="0.25"/>
  <cols>
    <col min="1" max="1" width="10.42578125" style="1" bestFit="1" customWidth="1"/>
    <col min="4" max="4" width="9.140625" style="5"/>
  </cols>
  <sheetData>
    <row r="1" spans="1:6" x14ac:dyDescent="0.25">
      <c r="A1" s="1" t="s">
        <v>1</v>
      </c>
      <c r="B1" t="s">
        <v>2</v>
      </c>
      <c r="C1" t="s">
        <v>0</v>
      </c>
    </row>
    <row r="2" spans="1:6" x14ac:dyDescent="0.25">
      <c r="A2" s="1">
        <v>42794</v>
      </c>
      <c r="B2">
        <v>9.300000000000001E-3</v>
      </c>
      <c r="C2" t="s">
        <v>3</v>
      </c>
    </row>
    <row r="3" spans="1:6" x14ac:dyDescent="0.25">
      <c r="A3" s="1">
        <v>42825</v>
      </c>
      <c r="B3">
        <v>9.8999999999999991E-3</v>
      </c>
      <c r="C3" t="s">
        <v>3</v>
      </c>
    </row>
    <row r="4" spans="1:6" x14ac:dyDescent="0.25">
      <c r="A4" s="1">
        <v>42855</v>
      </c>
      <c r="B4">
        <v>9.1000000000000004E-3</v>
      </c>
      <c r="C4" t="s">
        <v>3</v>
      </c>
    </row>
    <row r="5" spans="1:6" x14ac:dyDescent="0.25">
      <c r="A5" s="1">
        <v>42886</v>
      </c>
      <c r="B5">
        <v>9.1000000000000004E-3</v>
      </c>
      <c r="C5" t="s">
        <v>3</v>
      </c>
    </row>
    <row r="6" spans="1:6" x14ac:dyDescent="0.25">
      <c r="A6" s="1">
        <v>42916</v>
      </c>
      <c r="B6">
        <v>8.1000000000000013E-3</v>
      </c>
      <c r="C6" t="s">
        <v>3</v>
      </c>
    </row>
    <row r="7" spans="1:6" x14ac:dyDescent="0.25">
      <c r="A7" s="1">
        <v>42947</v>
      </c>
      <c r="B7">
        <v>8.199999999999999E-3</v>
      </c>
      <c r="C7" t="s">
        <v>3</v>
      </c>
    </row>
    <row r="8" spans="1:6" x14ac:dyDescent="0.25">
      <c r="A8" s="1">
        <v>42978</v>
      </c>
      <c r="B8">
        <v>7.4999999999999997E-3</v>
      </c>
      <c r="C8" t="s">
        <v>3</v>
      </c>
    </row>
    <row r="9" spans="1:6" x14ac:dyDescent="0.25">
      <c r="A9" s="1">
        <v>43008</v>
      </c>
      <c r="B9">
        <v>6.5000000000000006E-3</v>
      </c>
      <c r="C9" t="s">
        <v>3</v>
      </c>
    </row>
    <row r="10" spans="1:6" x14ac:dyDescent="0.25">
      <c r="A10" s="1">
        <v>43039</v>
      </c>
      <c r="B10">
        <v>6.6E-3</v>
      </c>
      <c r="C10" t="s">
        <v>3</v>
      </c>
    </row>
    <row r="11" spans="1:6" x14ac:dyDescent="0.25">
      <c r="A11" s="1">
        <v>43069</v>
      </c>
      <c r="B11">
        <v>6.0000000000000001E-3</v>
      </c>
      <c r="C11" t="s">
        <v>3</v>
      </c>
    </row>
    <row r="12" spans="1:6" x14ac:dyDescent="0.25">
      <c r="A12" s="1">
        <v>43100</v>
      </c>
      <c r="B12">
        <v>5.7999999999999996E-3</v>
      </c>
      <c r="C12" t="s">
        <v>3</v>
      </c>
    </row>
    <row r="13" spans="1:6" x14ac:dyDescent="0.25">
      <c r="A13" s="1">
        <v>43131</v>
      </c>
      <c r="B13">
        <v>5.7999999999999996E-3</v>
      </c>
      <c r="C13" t="s">
        <v>3</v>
      </c>
    </row>
    <row r="14" spans="1:6" x14ac:dyDescent="0.25">
      <c r="A14" s="1">
        <v>43159</v>
      </c>
      <c r="B14">
        <v>5.1000000000000004E-3</v>
      </c>
      <c r="C14" t="s">
        <v>3</v>
      </c>
      <c r="F14" s="1"/>
    </row>
    <row r="15" spans="1:6" x14ac:dyDescent="0.25">
      <c r="A15" s="1">
        <v>43190</v>
      </c>
      <c r="B15">
        <v>5.4990000000000004E-3</v>
      </c>
      <c r="C15" t="s">
        <v>3</v>
      </c>
      <c r="D15"/>
      <c r="F15" s="1"/>
    </row>
    <row r="16" spans="1:6" x14ac:dyDescent="0.25">
      <c r="A16" s="1">
        <v>43220</v>
      </c>
      <c r="B16">
        <v>5.189E-3</v>
      </c>
      <c r="C16" t="s">
        <v>3</v>
      </c>
      <c r="D16"/>
      <c r="F16" s="1"/>
    </row>
    <row r="17" spans="1:6" x14ac:dyDescent="0.25">
      <c r="A17" s="1">
        <v>43251</v>
      </c>
      <c r="B17">
        <v>5.3629999999999997E-3</v>
      </c>
      <c r="C17" t="s">
        <v>3</v>
      </c>
      <c r="D17"/>
      <c r="F17" s="1"/>
    </row>
    <row r="18" spans="1:6" x14ac:dyDescent="0.25">
      <c r="A18" s="1">
        <v>43281</v>
      </c>
      <c r="B18">
        <v>5.189E-3</v>
      </c>
      <c r="C18" t="s">
        <v>3</v>
      </c>
      <c r="D18"/>
      <c r="F18" s="1"/>
    </row>
    <row r="19" spans="1:6" x14ac:dyDescent="0.25">
      <c r="A19" s="1">
        <v>43312</v>
      </c>
      <c r="B19">
        <v>5.3629999999999997E-3</v>
      </c>
      <c r="C19" t="s">
        <v>3</v>
      </c>
      <c r="D19"/>
      <c r="F19" s="1"/>
    </row>
    <row r="20" spans="1:6" x14ac:dyDescent="0.25">
      <c r="A20" s="1">
        <v>43343</v>
      </c>
      <c r="B20">
        <v>5.3629999999999997E-3</v>
      </c>
      <c r="C20" t="s">
        <v>3</v>
      </c>
      <c r="D20"/>
      <c r="F20" s="1"/>
    </row>
    <row r="21" spans="1:6" x14ac:dyDescent="0.25">
      <c r="A21" s="1">
        <v>43373</v>
      </c>
      <c r="B21">
        <v>5.189E-3</v>
      </c>
      <c r="C21" t="s">
        <v>3</v>
      </c>
      <c r="D21"/>
      <c r="F21" s="1"/>
    </row>
    <row r="22" spans="1:6" x14ac:dyDescent="0.25">
      <c r="A22" s="1">
        <v>43404</v>
      </c>
      <c r="B22">
        <v>5.3629999999999997E-3</v>
      </c>
      <c r="C22" t="s">
        <v>3</v>
      </c>
      <c r="D22"/>
      <c r="F22" s="1"/>
    </row>
    <row r="23" spans="1:6" x14ac:dyDescent="0.25">
      <c r="A23" s="1">
        <v>43434</v>
      </c>
      <c r="B23">
        <v>5.189E-3</v>
      </c>
      <c r="C23" t="s">
        <v>3</v>
      </c>
      <c r="D23"/>
      <c r="F23" s="1"/>
    </row>
    <row r="24" spans="1:6" x14ac:dyDescent="0.25">
      <c r="A24" s="1">
        <v>43465</v>
      </c>
      <c r="B24">
        <v>5.3629999999999997E-3</v>
      </c>
      <c r="C24" t="s">
        <v>3</v>
      </c>
      <c r="D24"/>
      <c r="F24" s="1"/>
    </row>
    <row r="25" spans="1:6" x14ac:dyDescent="0.25">
      <c r="A25" s="1">
        <v>43496</v>
      </c>
      <c r="B25">
        <v>5.4000000000000003E-3</v>
      </c>
      <c r="C25" t="s">
        <v>3</v>
      </c>
      <c r="F25" s="1"/>
    </row>
    <row r="26" spans="1:6" x14ac:dyDescent="0.25">
      <c r="A26" s="1">
        <v>43524</v>
      </c>
      <c r="B26">
        <v>4.8430000000000001E-3</v>
      </c>
      <c r="C26" t="s">
        <v>3</v>
      </c>
      <c r="F26" s="1"/>
    </row>
    <row r="27" spans="1:6" x14ac:dyDescent="0.25">
      <c r="A27" s="1">
        <v>43555</v>
      </c>
      <c r="B27">
        <v>5.3629999999999997E-3</v>
      </c>
      <c r="C27" t="s">
        <v>3</v>
      </c>
      <c r="F27" s="1"/>
    </row>
    <row r="28" spans="1:6" x14ac:dyDescent="0.25">
      <c r="A28" s="1">
        <v>43585</v>
      </c>
      <c r="B28">
        <v>5.189E-3</v>
      </c>
      <c r="C28" t="s">
        <v>3</v>
      </c>
      <c r="F28" s="1"/>
    </row>
    <row r="29" spans="1:6" x14ac:dyDescent="0.25">
      <c r="A29" s="1">
        <v>43616</v>
      </c>
      <c r="B29">
        <v>5.4000000000000003E-3</v>
      </c>
      <c r="C29" t="s">
        <v>3</v>
      </c>
      <c r="F29" s="1"/>
    </row>
    <row r="30" spans="1:6" x14ac:dyDescent="0.25">
      <c r="A30" s="1">
        <v>43646</v>
      </c>
      <c r="B30">
        <v>5.1999999999999998E-3</v>
      </c>
      <c r="C30" t="s">
        <v>3</v>
      </c>
      <c r="F30" s="1"/>
    </row>
    <row r="31" spans="1:6" x14ac:dyDescent="0.25">
      <c r="A31" s="1">
        <v>43677</v>
      </c>
      <c r="B31">
        <v>5.4000000000000003E-3</v>
      </c>
      <c r="C31" t="s">
        <v>3</v>
      </c>
      <c r="F31" s="1"/>
    </row>
    <row r="32" spans="1:6" x14ac:dyDescent="0.25">
      <c r="A32" s="1">
        <v>43708</v>
      </c>
      <c r="B32">
        <v>4.9610000000000001E-3</v>
      </c>
      <c r="C32" t="s">
        <v>3</v>
      </c>
      <c r="F32" s="1"/>
    </row>
    <row r="33" spans="1:6" x14ac:dyDescent="0.25">
      <c r="A33" s="1">
        <v>43738</v>
      </c>
      <c r="B33">
        <v>4.5999999999999999E-3</v>
      </c>
      <c r="C33" t="s">
        <v>3</v>
      </c>
      <c r="F33" s="1"/>
    </row>
    <row r="34" spans="1:6" x14ac:dyDescent="0.25">
      <c r="A34" s="1">
        <v>43769</v>
      </c>
      <c r="B34">
        <v>4.5999999999999999E-3</v>
      </c>
      <c r="C34" t="s">
        <v>3</v>
      </c>
      <c r="F34" s="1"/>
    </row>
    <row r="35" spans="1:6" x14ac:dyDescent="0.25">
      <c r="A35" s="1">
        <v>43799</v>
      </c>
      <c r="B35">
        <v>4.0000000000000001E-3</v>
      </c>
      <c r="C35" t="s">
        <v>3</v>
      </c>
      <c r="F35" s="1"/>
    </row>
    <row r="36" spans="1:6" x14ac:dyDescent="0.25">
      <c r="A36" s="1">
        <v>43830</v>
      </c>
      <c r="B36">
        <v>3.9000000000000003E-3</v>
      </c>
      <c r="C36" t="s">
        <v>3</v>
      </c>
      <c r="F36" s="1"/>
    </row>
    <row r="37" spans="1:6" x14ac:dyDescent="0.25">
      <c r="F3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5E46-666B-4EEA-8BCE-A1DFBB5D907D}">
  <dimension ref="A1:H42"/>
  <sheetViews>
    <sheetView tabSelected="1" topLeftCell="A11" workbookViewId="0">
      <selection activeCell="F40" sqref="F40"/>
    </sheetView>
  </sheetViews>
  <sheetFormatPr defaultRowHeight="15" x14ac:dyDescent="0.25"/>
  <cols>
    <col min="1" max="1" width="15.28515625" style="2" bestFit="1" customWidth="1"/>
    <col min="2" max="2" width="12.140625" style="2" bestFit="1" customWidth="1"/>
    <col min="3" max="3" width="10.5703125" style="2" bestFit="1" customWidth="1"/>
    <col min="4" max="4" width="18" style="2" bestFit="1" customWidth="1"/>
    <col min="5" max="5" width="23.28515625" style="2" bestFit="1" customWidth="1"/>
    <col min="6" max="6" width="12.28515625" style="2" bestFit="1" customWidth="1"/>
    <col min="7" max="7" width="12.5703125" style="2" bestFit="1" customWidth="1"/>
    <col min="8" max="16384" width="9.140625" style="2"/>
  </cols>
  <sheetData>
    <row r="1" spans="1:8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8" x14ac:dyDescent="0.25">
      <c r="A2" s="2" t="s">
        <v>11</v>
      </c>
      <c r="B2" s="4">
        <v>0.5363</v>
      </c>
      <c r="C2" s="4">
        <v>6.5</v>
      </c>
      <c r="D2" s="4">
        <v>0.54</v>
      </c>
      <c r="E2" s="4">
        <v>6.54</v>
      </c>
      <c r="F2" s="4" t="s">
        <v>23</v>
      </c>
      <c r="G2" s="4" t="s">
        <v>24</v>
      </c>
      <c r="H2" s="3">
        <v>43466</v>
      </c>
    </row>
    <row r="3" spans="1:8" x14ac:dyDescent="0.25">
      <c r="A3" s="2" t="s">
        <v>12</v>
      </c>
      <c r="B3" s="4" t="s">
        <v>25</v>
      </c>
      <c r="C3" s="4" t="s">
        <v>26</v>
      </c>
      <c r="D3" s="4" t="s">
        <v>27</v>
      </c>
      <c r="E3" s="4" t="s">
        <v>28</v>
      </c>
      <c r="F3" s="4" t="s">
        <v>23</v>
      </c>
      <c r="G3" s="4" t="s">
        <v>24</v>
      </c>
      <c r="H3" s="3">
        <v>43497</v>
      </c>
    </row>
    <row r="4" spans="1:8" x14ac:dyDescent="0.25">
      <c r="A4" s="2" t="s">
        <v>13</v>
      </c>
      <c r="B4" s="4" t="s">
        <v>29</v>
      </c>
      <c r="C4" s="4" t="s">
        <v>26</v>
      </c>
      <c r="D4" s="4" t="s">
        <v>30</v>
      </c>
      <c r="E4" s="4" t="s">
        <v>26</v>
      </c>
      <c r="F4" s="4" t="s">
        <v>23</v>
      </c>
      <c r="G4" s="4" t="s">
        <v>31</v>
      </c>
      <c r="H4" s="3">
        <v>43525</v>
      </c>
    </row>
    <row r="5" spans="1:8" x14ac:dyDescent="0.25">
      <c r="A5" s="2" t="s">
        <v>14</v>
      </c>
      <c r="B5" s="4" t="s">
        <v>32</v>
      </c>
      <c r="C5" s="4" t="s">
        <v>26</v>
      </c>
      <c r="D5" s="4" t="s">
        <v>33</v>
      </c>
      <c r="E5" s="4" t="s">
        <v>26</v>
      </c>
      <c r="F5" s="4" t="s">
        <v>23</v>
      </c>
      <c r="G5" s="4" t="s">
        <v>24</v>
      </c>
      <c r="H5" s="3">
        <v>43556</v>
      </c>
    </row>
    <row r="6" spans="1:8" x14ac:dyDescent="0.25">
      <c r="A6" s="2" t="s">
        <v>15</v>
      </c>
      <c r="B6" s="4">
        <v>0.5363</v>
      </c>
      <c r="C6" s="4">
        <v>6.5</v>
      </c>
      <c r="D6" s="4">
        <v>2.64</v>
      </c>
      <c r="E6" s="4" t="s">
        <v>26</v>
      </c>
      <c r="F6" s="4" t="s">
        <v>23</v>
      </c>
      <c r="G6" s="4">
        <v>100024620</v>
      </c>
      <c r="H6" s="3">
        <v>43586</v>
      </c>
    </row>
    <row r="7" spans="1:8" x14ac:dyDescent="0.25">
      <c r="A7" s="2" t="s">
        <v>16</v>
      </c>
      <c r="B7" s="4">
        <v>0.51890000000000003</v>
      </c>
      <c r="C7" s="4">
        <v>6.5</v>
      </c>
      <c r="D7" s="4">
        <v>3.17</v>
      </c>
      <c r="E7" s="4" t="s">
        <v>26</v>
      </c>
      <c r="F7" s="4" t="s">
        <v>23</v>
      </c>
      <c r="G7" s="4">
        <v>100024620</v>
      </c>
      <c r="H7" s="3">
        <v>43617</v>
      </c>
    </row>
    <row r="8" spans="1:8" x14ac:dyDescent="0.25">
      <c r="A8" s="2" t="s">
        <v>17</v>
      </c>
      <c r="B8" s="4">
        <v>0.5363</v>
      </c>
      <c r="C8" s="4">
        <v>6.5</v>
      </c>
      <c r="D8" s="4">
        <v>3.73</v>
      </c>
      <c r="E8" s="4" t="s">
        <v>26</v>
      </c>
      <c r="F8" s="4" t="s">
        <v>23</v>
      </c>
      <c r="G8" s="4">
        <v>100024620</v>
      </c>
      <c r="H8" s="3">
        <v>43647</v>
      </c>
    </row>
    <row r="9" spans="1:8" x14ac:dyDescent="0.25">
      <c r="A9" s="2" t="s">
        <v>18</v>
      </c>
      <c r="B9" s="4" t="s">
        <v>34</v>
      </c>
      <c r="C9" s="4" t="s">
        <v>35</v>
      </c>
      <c r="D9" s="4" t="s">
        <v>36</v>
      </c>
      <c r="E9" s="4" t="s">
        <v>26</v>
      </c>
      <c r="F9" s="4" t="s">
        <v>37</v>
      </c>
      <c r="G9" s="4" t="s">
        <v>38</v>
      </c>
      <c r="H9" s="3">
        <v>43678</v>
      </c>
    </row>
    <row r="10" spans="1:8" x14ac:dyDescent="0.25">
      <c r="A10" s="2" t="s">
        <v>19</v>
      </c>
      <c r="B10" s="4">
        <v>0.46450000000000002</v>
      </c>
      <c r="C10" s="4">
        <v>5.8</v>
      </c>
      <c r="D10" s="4">
        <v>4.72</v>
      </c>
      <c r="E10" s="4">
        <v>6.4</v>
      </c>
      <c r="F10" s="4">
        <v>5.9</v>
      </c>
      <c r="G10" s="4" t="s">
        <v>38</v>
      </c>
      <c r="H10" s="3">
        <v>43709</v>
      </c>
    </row>
    <row r="11" spans="1:8" x14ac:dyDescent="0.25">
      <c r="A11" s="2" t="s">
        <v>20</v>
      </c>
      <c r="B11" s="4">
        <v>0.46450000000000002</v>
      </c>
      <c r="C11" s="4">
        <v>5.48</v>
      </c>
      <c r="D11" s="4">
        <v>5.2</v>
      </c>
      <c r="E11" s="4">
        <v>6.31</v>
      </c>
      <c r="F11" s="4">
        <v>5.4</v>
      </c>
      <c r="G11" s="4" t="s">
        <v>39</v>
      </c>
      <c r="H11" s="3">
        <v>43739</v>
      </c>
    </row>
    <row r="12" spans="1:8" x14ac:dyDescent="0.25">
      <c r="A12" s="2" t="s">
        <v>21</v>
      </c>
      <c r="B12" s="4">
        <v>0.40179999999999999</v>
      </c>
      <c r="C12" s="4">
        <v>5</v>
      </c>
      <c r="D12" s="4">
        <v>5.62</v>
      </c>
      <c r="E12" s="4">
        <v>6.19</v>
      </c>
      <c r="F12" s="4">
        <v>4.9000000000000004</v>
      </c>
      <c r="G12" s="4">
        <v>100018985</v>
      </c>
      <c r="H12" s="3">
        <v>43770</v>
      </c>
    </row>
    <row r="13" spans="1:8" x14ac:dyDescent="0.25">
      <c r="A13" s="2" t="s">
        <v>22</v>
      </c>
      <c r="B13" s="4">
        <v>0.38900000000000001</v>
      </c>
      <c r="C13" s="4">
        <v>4.68</v>
      </c>
      <c r="D13" s="4">
        <v>6.03</v>
      </c>
      <c r="E13" s="4">
        <v>6.03</v>
      </c>
      <c r="F13" s="4">
        <v>4.9000000000000004</v>
      </c>
      <c r="G13" s="4">
        <v>100018985</v>
      </c>
      <c r="H13" s="3">
        <v>43800</v>
      </c>
    </row>
    <row r="14" spans="1:8" x14ac:dyDescent="0.25">
      <c r="A14" s="2" t="s">
        <v>11</v>
      </c>
      <c r="B14" s="4">
        <v>0.57630000000000003</v>
      </c>
      <c r="C14" s="4">
        <v>7</v>
      </c>
      <c r="D14" s="4">
        <v>0.57999999999999996</v>
      </c>
      <c r="E14" s="4">
        <v>9.58</v>
      </c>
      <c r="F14" s="4">
        <v>6.9</v>
      </c>
      <c r="G14" s="4">
        <v>100026481</v>
      </c>
      <c r="H14" s="3">
        <v>43101</v>
      </c>
    </row>
    <row r="15" spans="1:8" x14ac:dyDescent="0.25">
      <c r="A15" s="2" t="s">
        <v>12</v>
      </c>
      <c r="B15" s="4">
        <v>0.50680000000000003</v>
      </c>
      <c r="C15" s="4">
        <v>6.81</v>
      </c>
      <c r="D15" s="4">
        <v>1.0900000000000001</v>
      </c>
      <c r="E15" s="4">
        <v>9.1199999999999992</v>
      </c>
      <c r="F15" s="4">
        <v>6.9</v>
      </c>
      <c r="G15" s="4">
        <v>100026481</v>
      </c>
      <c r="H15" s="3">
        <v>43132</v>
      </c>
    </row>
    <row r="16" spans="1:8" x14ac:dyDescent="0.25">
      <c r="A16" s="2" t="s">
        <v>13</v>
      </c>
      <c r="B16" s="4" t="s">
        <v>40</v>
      </c>
      <c r="C16" s="4" t="s">
        <v>41</v>
      </c>
      <c r="D16" s="4" t="s">
        <v>42</v>
      </c>
      <c r="E16" s="4" t="s">
        <v>43</v>
      </c>
      <c r="F16" s="4" t="s">
        <v>44</v>
      </c>
      <c r="G16" s="4">
        <v>100025552</v>
      </c>
      <c r="H16" s="3">
        <v>43160</v>
      </c>
    </row>
    <row r="17" spans="1:8" x14ac:dyDescent="0.25">
      <c r="A17" s="2" t="s">
        <v>14</v>
      </c>
      <c r="B17" s="4" t="s">
        <v>32</v>
      </c>
      <c r="C17" s="4" t="s">
        <v>26</v>
      </c>
      <c r="D17" s="4" t="s">
        <v>45</v>
      </c>
      <c r="E17" s="4" t="s">
        <v>46</v>
      </c>
      <c r="F17" s="4" t="s">
        <v>23</v>
      </c>
      <c r="G17" s="4" t="s">
        <v>24</v>
      </c>
      <c r="H17" s="3">
        <v>43191</v>
      </c>
    </row>
    <row r="18" spans="1:8" x14ac:dyDescent="0.25">
      <c r="A18" s="2" t="s">
        <v>15</v>
      </c>
      <c r="B18" s="4" t="s">
        <v>29</v>
      </c>
      <c r="C18" s="4" t="s">
        <v>26</v>
      </c>
      <c r="D18" s="4" t="s">
        <v>47</v>
      </c>
      <c r="E18" s="4" t="s">
        <v>48</v>
      </c>
      <c r="F18" s="4" t="s">
        <v>23</v>
      </c>
      <c r="G18" s="4" t="s">
        <v>24</v>
      </c>
      <c r="H18" s="3">
        <v>43221</v>
      </c>
    </row>
    <row r="19" spans="1:8" x14ac:dyDescent="0.25">
      <c r="A19" s="2" t="s">
        <v>16</v>
      </c>
      <c r="B19" s="4" t="s">
        <v>32</v>
      </c>
      <c r="C19" s="4" t="s">
        <v>26</v>
      </c>
      <c r="D19" s="4" t="s">
        <v>49</v>
      </c>
      <c r="E19" s="4" t="s">
        <v>50</v>
      </c>
      <c r="F19" s="4" t="s">
        <v>23</v>
      </c>
      <c r="G19" s="4" t="s">
        <v>24</v>
      </c>
      <c r="H19" s="3">
        <v>43252</v>
      </c>
    </row>
    <row r="20" spans="1:8" x14ac:dyDescent="0.25">
      <c r="A20" s="2" t="s">
        <v>17</v>
      </c>
      <c r="B20" s="4" t="s">
        <v>29</v>
      </c>
      <c r="C20" s="4" t="s">
        <v>26</v>
      </c>
      <c r="D20" s="4" t="s">
        <v>51</v>
      </c>
      <c r="E20" s="4" t="s">
        <v>52</v>
      </c>
      <c r="F20" s="4" t="s">
        <v>23</v>
      </c>
      <c r="G20" s="4">
        <v>100024620</v>
      </c>
      <c r="H20" s="3">
        <v>43282</v>
      </c>
    </row>
    <row r="21" spans="1:8" x14ac:dyDescent="0.25">
      <c r="A21" s="2" t="s">
        <v>18</v>
      </c>
      <c r="B21" s="4" t="s">
        <v>29</v>
      </c>
      <c r="C21" s="4" t="s">
        <v>26</v>
      </c>
      <c r="D21" s="4" t="s">
        <v>53</v>
      </c>
      <c r="E21" s="4" t="s">
        <v>54</v>
      </c>
      <c r="F21" s="4" t="s">
        <v>23</v>
      </c>
      <c r="G21" s="4">
        <v>100024620</v>
      </c>
      <c r="H21" s="3">
        <v>43313</v>
      </c>
    </row>
    <row r="22" spans="1:8" x14ac:dyDescent="0.25">
      <c r="A22" s="2" t="s">
        <v>19</v>
      </c>
      <c r="B22" s="4" t="s">
        <v>32</v>
      </c>
      <c r="C22" s="4" t="s">
        <v>26</v>
      </c>
      <c r="D22" s="4" t="s">
        <v>55</v>
      </c>
      <c r="E22" s="4" t="s">
        <v>56</v>
      </c>
      <c r="F22" s="4" t="s">
        <v>23</v>
      </c>
      <c r="G22" s="4" t="s">
        <v>24</v>
      </c>
      <c r="H22" s="3">
        <v>43344</v>
      </c>
    </row>
    <row r="23" spans="1:8" x14ac:dyDescent="0.25">
      <c r="A23" s="2" t="s">
        <v>20</v>
      </c>
      <c r="B23" s="4" t="s">
        <v>29</v>
      </c>
      <c r="C23" s="4" t="s">
        <v>26</v>
      </c>
      <c r="D23" s="4" t="s">
        <v>57</v>
      </c>
      <c r="E23" s="4" t="s">
        <v>58</v>
      </c>
      <c r="F23" s="4" t="s">
        <v>23</v>
      </c>
      <c r="G23" s="4" t="s">
        <v>24</v>
      </c>
      <c r="H23" s="3">
        <v>43374</v>
      </c>
    </row>
    <row r="24" spans="1:8" x14ac:dyDescent="0.25">
      <c r="A24" s="2" t="s">
        <v>21</v>
      </c>
      <c r="B24" s="4" t="s">
        <v>32</v>
      </c>
      <c r="C24" s="4" t="s">
        <v>26</v>
      </c>
      <c r="D24" s="4" t="s">
        <v>59</v>
      </c>
      <c r="E24" s="4" t="s">
        <v>60</v>
      </c>
      <c r="F24" s="4" t="s">
        <v>23</v>
      </c>
      <c r="G24" s="4" t="s">
        <v>24</v>
      </c>
      <c r="H24" s="3">
        <v>43405</v>
      </c>
    </row>
    <row r="25" spans="1:8" x14ac:dyDescent="0.25">
      <c r="A25" s="2" t="s">
        <v>22</v>
      </c>
      <c r="B25" s="4" t="s">
        <v>29</v>
      </c>
      <c r="C25" s="4" t="s">
        <v>26</v>
      </c>
      <c r="D25" s="4" t="s">
        <v>61</v>
      </c>
      <c r="E25" s="4" t="s">
        <v>61</v>
      </c>
      <c r="F25" s="4" t="s">
        <v>23</v>
      </c>
      <c r="G25" s="4" t="s">
        <v>24</v>
      </c>
      <c r="H25" s="3">
        <v>43435</v>
      </c>
    </row>
    <row r="26" spans="1:8" x14ac:dyDescent="0.25">
      <c r="A26" s="2" t="s">
        <v>11</v>
      </c>
      <c r="B26" s="4">
        <v>1.06</v>
      </c>
      <c r="C26" s="4">
        <v>13.27</v>
      </c>
      <c r="D26" s="4">
        <v>1.06</v>
      </c>
      <c r="E26" s="4">
        <v>14.1</v>
      </c>
      <c r="F26" s="4">
        <v>13.65</v>
      </c>
      <c r="G26" s="4">
        <v>100050788</v>
      </c>
      <c r="H26" s="3">
        <v>42736</v>
      </c>
    </row>
    <row r="27" spans="1:8" x14ac:dyDescent="0.25">
      <c r="A27" s="2" t="s">
        <v>12</v>
      </c>
      <c r="B27" s="4">
        <v>0.93089999999999995</v>
      </c>
      <c r="C27" s="4">
        <v>12.84</v>
      </c>
      <c r="D27" s="4">
        <v>2</v>
      </c>
      <c r="E27" s="4">
        <v>13.99</v>
      </c>
      <c r="F27" s="4">
        <v>12.9</v>
      </c>
      <c r="G27" s="4">
        <v>100048159</v>
      </c>
      <c r="H27" s="3">
        <v>42767</v>
      </c>
    </row>
    <row r="28" spans="1:8" x14ac:dyDescent="0.25">
      <c r="A28" s="2" t="s">
        <v>13</v>
      </c>
      <c r="B28" s="4">
        <v>0.98629999999999995</v>
      </c>
      <c r="C28" s="4">
        <v>12.25</v>
      </c>
      <c r="D28" s="4">
        <v>3.01</v>
      </c>
      <c r="E28" s="4">
        <v>13.78</v>
      </c>
      <c r="F28" s="4">
        <v>12.15</v>
      </c>
      <c r="G28" s="4">
        <v>100045513</v>
      </c>
      <c r="H28" s="3">
        <v>42795</v>
      </c>
    </row>
    <row r="29" spans="1:8" x14ac:dyDescent="0.25">
      <c r="A29" s="2" t="s">
        <v>14</v>
      </c>
      <c r="B29" s="4">
        <v>0.90980000000000005</v>
      </c>
      <c r="C29" s="4">
        <v>11.65</v>
      </c>
      <c r="D29" s="4">
        <v>3.95</v>
      </c>
      <c r="E29" s="4">
        <v>13.57</v>
      </c>
      <c r="F29" s="4">
        <v>12.15</v>
      </c>
      <c r="G29" s="4">
        <v>100045513</v>
      </c>
      <c r="H29" s="3">
        <v>42826</v>
      </c>
    </row>
    <row r="30" spans="1:8" x14ac:dyDescent="0.25">
      <c r="A30" s="2" t="s">
        <v>15</v>
      </c>
      <c r="B30" s="4">
        <v>0.90959999999999996</v>
      </c>
      <c r="C30" s="4">
        <v>11.25</v>
      </c>
      <c r="D30" s="4">
        <v>4.8899999999999997</v>
      </c>
      <c r="E30" s="4">
        <v>13.32</v>
      </c>
      <c r="F30" s="4">
        <v>11.15</v>
      </c>
      <c r="G30" s="4">
        <v>100041957</v>
      </c>
      <c r="H30" s="3">
        <v>42856</v>
      </c>
    </row>
    <row r="31" spans="1:8" x14ac:dyDescent="0.25">
      <c r="A31" s="2" t="s">
        <v>16</v>
      </c>
      <c r="B31" s="4">
        <v>0.80530000000000002</v>
      </c>
      <c r="C31" s="4">
        <v>10.25</v>
      </c>
      <c r="D31" s="4">
        <v>5.74</v>
      </c>
      <c r="E31" s="4">
        <v>12.99</v>
      </c>
      <c r="F31" s="4">
        <v>10.15</v>
      </c>
      <c r="G31" s="4">
        <v>100038370</v>
      </c>
      <c r="H31" s="3">
        <v>42887</v>
      </c>
    </row>
    <row r="32" spans="1:8" x14ac:dyDescent="0.25">
      <c r="A32" s="2" t="s">
        <v>17</v>
      </c>
      <c r="B32" s="4">
        <v>0.8196</v>
      </c>
      <c r="C32" s="4">
        <v>10.09</v>
      </c>
      <c r="D32" s="4">
        <v>6.6</v>
      </c>
      <c r="E32" s="4">
        <v>12.64</v>
      </c>
      <c r="F32" s="4">
        <v>10.15</v>
      </c>
      <c r="G32" s="4">
        <v>100038370</v>
      </c>
      <c r="H32" s="3">
        <v>42917</v>
      </c>
    </row>
    <row r="33" spans="1:8" x14ac:dyDescent="0.25">
      <c r="A33" s="2" t="s">
        <v>18</v>
      </c>
      <c r="B33" s="4">
        <v>0.75419999999999998</v>
      </c>
      <c r="C33" s="4">
        <v>9.25</v>
      </c>
      <c r="D33" s="4">
        <v>7.41</v>
      </c>
      <c r="E33" s="4">
        <v>12.22</v>
      </c>
      <c r="F33" s="4">
        <v>9.15</v>
      </c>
      <c r="G33" s="4">
        <v>100034749</v>
      </c>
      <c r="H33" s="3">
        <v>42948</v>
      </c>
    </row>
    <row r="34" spans="1:8" x14ac:dyDescent="0.25">
      <c r="A34" s="2" t="s">
        <v>19</v>
      </c>
      <c r="B34" s="4">
        <v>0.64700000000000002</v>
      </c>
      <c r="C34" s="4">
        <v>8.16</v>
      </c>
      <c r="D34" s="4">
        <v>8.1</v>
      </c>
      <c r="E34" s="4">
        <v>11.72</v>
      </c>
      <c r="F34" s="4">
        <v>9.15</v>
      </c>
      <c r="G34" s="4">
        <v>100034749</v>
      </c>
      <c r="H34" s="3">
        <v>42979</v>
      </c>
    </row>
    <row r="35" spans="1:8" x14ac:dyDescent="0.25">
      <c r="A35" s="2" t="s">
        <v>20</v>
      </c>
      <c r="B35" s="4" t="s">
        <v>62</v>
      </c>
      <c r="C35" s="4" t="s">
        <v>63</v>
      </c>
      <c r="D35" s="4" t="s">
        <v>64</v>
      </c>
      <c r="E35" s="4" t="s">
        <v>65</v>
      </c>
      <c r="F35" s="4">
        <v>8.15</v>
      </c>
      <c r="G35" s="4">
        <v>100031096</v>
      </c>
      <c r="H35" s="3">
        <v>43009</v>
      </c>
    </row>
    <row r="36" spans="1:8" x14ac:dyDescent="0.25">
      <c r="A36" s="2" t="s">
        <v>21</v>
      </c>
      <c r="B36" s="4">
        <v>0.59619999999999995</v>
      </c>
      <c r="C36" s="4">
        <v>7.5</v>
      </c>
      <c r="D36" s="4">
        <v>9.4700000000000006</v>
      </c>
      <c r="E36" s="4">
        <v>10.67</v>
      </c>
      <c r="F36" s="4">
        <v>7.4</v>
      </c>
      <c r="G36" s="4">
        <v>100028333</v>
      </c>
      <c r="H36" s="3">
        <v>43040</v>
      </c>
    </row>
    <row r="37" spans="1:8" x14ac:dyDescent="0.25">
      <c r="A37" s="2" t="s">
        <v>22</v>
      </c>
      <c r="B37" s="4">
        <v>0.58399999999999996</v>
      </c>
      <c r="C37" s="4">
        <v>7.1</v>
      </c>
      <c r="D37" s="4">
        <v>10.11</v>
      </c>
      <c r="E37" s="4">
        <v>10.11</v>
      </c>
      <c r="F37" s="4">
        <v>7.4</v>
      </c>
      <c r="G37" s="4">
        <v>100028333</v>
      </c>
      <c r="H37" s="3">
        <v>43070</v>
      </c>
    </row>
    <row r="39" spans="1:8" x14ac:dyDescent="0.25">
      <c r="B39" s="4">
        <f>AVERAGE(B2:B37)</f>
        <v>0.66350476190476193</v>
      </c>
      <c r="C39" s="2">
        <f>AVERAGE(C2:C37)/100</f>
        <v>8.3038095238095244E-2</v>
      </c>
      <c r="E39" s="2">
        <f>AVERAGE(E2:E37)</f>
        <v>10.515555555555554</v>
      </c>
      <c r="F39" s="4">
        <f>MEDIAN(F2:F37)</f>
        <v>8.65</v>
      </c>
    </row>
    <row r="40" spans="1:8" x14ac:dyDescent="0.25">
      <c r="B40" s="2">
        <f>B39/100</f>
        <v>6.6350476190476194E-3</v>
      </c>
      <c r="C40" s="2">
        <f>(1+C39)^(1/25.2)-1</f>
        <v>3.1704972958195299E-3</v>
      </c>
    </row>
    <row r="41" spans="1:8" x14ac:dyDescent="0.25">
      <c r="C41" s="2">
        <f>C40</f>
        <v>3.1704972958195299E-3</v>
      </c>
    </row>
    <row r="42" spans="1:8" x14ac:dyDescent="0.25">
      <c r="B42" s="4">
        <f>MEDIAN(B2:B37)</f>
        <v>0.58399999999999996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historico_selic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 Antonio</cp:lastModifiedBy>
  <dcterms:created xsi:type="dcterms:W3CDTF">2020-12-01T02:38:21Z</dcterms:created>
  <dcterms:modified xsi:type="dcterms:W3CDTF">2020-12-11T16:29:52Z</dcterms:modified>
</cp:coreProperties>
</file>