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参数" sheetId="2" r:id="rId1"/>
    <sheet name="工作点" sheetId="4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4" l="1"/>
  <c r="E8" i="4"/>
  <c r="J8" i="4" s="1"/>
  <c r="F7" i="4"/>
  <c r="E7" i="4"/>
  <c r="J7" i="4" s="1"/>
  <c r="F6" i="4"/>
  <c r="E6" i="4"/>
  <c r="F5" i="4"/>
  <c r="E5" i="4"/>
  <c r="F4" i="4"/>
  <c r="E4" i="4"/>
  <c r="J4" i="4" s="1"/>
  <c r="F3" i="4"/>
  <c r="E3" i="4"/>
  <c r="J3" i="4" s="1"/>
  <c r="J5" i="4" l="1"/>
  <c r="J6" i="4"/>
</calcChain>
</file>

<file path=xl/sharedStrings.xml><?xml version="1.0" encoding="utf-8"?>
<sst xmlns="http://schemas.openxmlformats.org/spreadsheetml/2006/main" count="14" uniqueCount="14">
  <si>
    <t>3000rpm
Id=0控制，Iq恒幅值，电感情况</t>
    <phoneticPr fontId="1" type="noConversion"/>
  </si>
  <si>
    <r>
      <t>每相电阻（</t>
    </r>
    <r>
      <rPr>
        <sz val="12"/>
        <color theme="1"/>
        <rFont val="Symbol"/>
        <family val="1"/>
        <charset val="2"/>
      </rPr>
      <t>W</t>
    </r>
    <r>
      <rPr>
        <sz val="12"/>
        <color theme="1"/>
        <rFont val="宋体"/>
        <family val="3"/>
        <charset val="134"/>
      </rPr>
      <t>）</t>
    </r>
    <r>
      <rPr>
        <sz val="12"/>
        <color theme="1"/>
        <rFont val="Times New Roman"/>
        <family val="1"/>
      </rPr>
      <t>75</t>
    </r>
    <r>
      <rPr>
        <sz val="12"/>
        <color theme="1"/>
        <rFont val="宋体"/>
        <family val="3"/>
        <charset val="134"/>
      </rPr>
      <t>℃</t>
    </r>
  </si>
  <si>
    <t>极数</t>
  </si>
  <si>
    <r>
      <t>槽数</t>
    </r>
    <r>
      <rPr>
        <sz val="12"/>
        <color theme="1"/>
        <rFont val="Times New Roman"/>
        <family val="1"/>
      </rPr>
      <t>:</t>
    </r>
  </si>
  <si>
    <r>
      <t>2800 rpm</t>
    </r>
    <r>
      <rPr>
        <sz val="12"/>
        <color theme="1"/>
        <rFont val="宋体"/>
        <family val="3"/>
        <charset val="134"/>
      </rPr>
      <t>时的空载电压波形（线电压有效值</t>
    </r>
    <r>
      <rPr>
        <sz val="12"/>
        <color theme="1"/>
        <rFont val="Times New Roman"/>
        <family val="1"/>
      </rPr>
      <t>137.2V</t>
    </r>
    <r>
      <rPr>
        <sz val="12"/>
        <color theme="1"/>
        <rFont val="宋体"/>
        <family val="3"/>
        <charset val="134"/>
      </rPr>
      <t>）：</t>
    </r>
  </si>
  <si>
    <t>不同工况</t>
    <phoneticPr fontId="1" type="noConversion"/>
  </si>
  <si>
    <t>转速(rpm)</t>
    <phoneticPr fontId="1" type="noConversion"/>
  </si>
  <si>
    <r>
      <t>电流（</t>
    </r>
    <r>
      <rPr>
        <sz val="10.5"/>
        <rFont val="Times New Roman"/>
        <family val="1"/>
      </rPr>
      <t>Arms</t>
    </r>
    <r>
      <rPr>
        <sz val="10.5"/>
        <rFont val="宋体"/>
        <family val="3"/>
        <charset val="134"/>
      </rPr>
      <t>）</t>
    </r>
  </si>
  <si>
    <r>
      <t>转矩（</t>
    </r>
    <r>
      <rPr>
        <sz val="10.5"/>
        <rFont val="Times New Roman"/>
        <family val="1"/>
      </rPr>
      <t>Nm</t>
    </r>
    <r>
      <rPr>
        <sz val="10.5"/>
        <rFont val="宋体"/>
        <family val="3"/>
        <charset val="134"/>
      </rPr>
      <t>）</t>
    </r>
  </si>
  <si>
    <r>
      <t>输出功率（</t>
    </r>
    <r>
      <rPr>
        <sz val="10.5"/>
        <color rgb="FFFF0000"/>
        <rFont val="Times New Roman"/>
        <family val="1"/>
      </rPr>
      <t>kW</t>
    </r>
    <r>
      <rPr>
        <sz val="10.5"/>
        <color rgb="FFFF0000"/>
        <rFont val="宋体"/>
        <family val="3"/>
        <charset val="134"/>
      </rPr>
      <t>）</t>
    </r>
    <phoneticPr fontId="1" type="noConversion"/>
  </si>
  <si>
    <t>定子铜耗(W)-80℃</t>
    <phoneticPr fontId="1" type="noConversion"/>
  </si>
  <si>
    <t>定子铁耗(W)</t>
    <phoneticPr fontId="1" type="noConversion"/>
  </si>
  <si>
    <t>转子与磁钢的涡流损耗(W)</t>
    <phoneticPr fontId="1" type="noConversion"/>
  </si>
  <si>
    <t>效率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</si>
</sst>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"/>
  </numFmts>
  <fonts count="11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等线"/>
      <family val="2"/>
      <scheme val="minor"/>
    </font>
    <font>
      <sz val="12"/>
      <color theme="1"/>
      <name val="宋体"/>
      <family val="3"/>
      <charset val="134"/>
    </font>
    <font>
      <sz val="12"/>
      <color theme="1"/>
      <name val="Symbol"/>
      <family val="1"/>
      <charset val="2"/>
    </font>
    <font>
      <sz val="12"/>
      <color theme="1"/>
      <name val="Times New Roman"/>
      <family val="1"/>
    </font>
    <font>
      <sz val="10.5"/>
      <name val="Times New Roman"/>
      <family val="1"/>
    </font>
    <font>
      <sz val="10.5"/>
      <name val="宋体"/>
      <family val="3"/>
      <charset val="134"/>
    </font>
    <font>
      <sz val="11"/>
      <color rgb="FFFF0000"/>
      <name val="等线"/>
      <family val="2"/>
      <scheme val="minor"/>
    </font>
    <font>
      <sz val="10.5"/>
      <color rgb="FFFF0000"/>
      <name val="Times New Roman"/>
      <family val="1"/>
    </font>
    <font>
      <sz val="10.5"/>
      <color rgb="FFFF000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/>
    <xf numFmtId="1" fontId="2" fillId="0" borderId="0" xfId="0" applyNumberFormat="1" applyFont="1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176" fontId="0" fillId="0" borderId="0" xfId="0" applyNumberFormat="1" applyAlignment="1">
      <alignment vertical="center"/>
    </xf>
    <xf numFmtId="2" fontId="2" fillId="0" borderId="0" xfId="0" applyNumberFormat="1" applyFont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1" fontId="0" fillId="0" borderId="0" xfId="0" applyNumberForma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2" fontId="8" fillId="0" borderId="0" xfId="0" applyNumberFormat="1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209550</xdr:colOff>
      <xdr:row>0</xdr:row>
      <xdr:rowOff>0</xdr:rowOff>
    </xdr:from>
    <xdr:to>
      <xdr:col>7</xdr:col>
      <xdr:colOff>570599</xdr:colOff>
      <xdr:row>15</xdr:row>
      <xdr:rowOff>171089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81450" y="0"/>
          <a:ext cx="7209524" cy="2885714"/>
        </a:xfrm>
        <a:prstGeom prst="rect">
          <a:avLst/>
        </a:prstGeom>
      </xdr:spPr>
    </xdr:pic>
    <xdr:clientData/>
  </xdr:twoCellAnchor>
  <xdr:twoCellAnchor>
    <xdr:from>
      <xdr:col>2</xdr:col>
      <xdr:colOff>1038225</xdr:colOff>
      <xdr:row>21</xdr:row>
      <xdr:rowOff>114300</xdr:rowOff>
    </xdr:from>
    <xdr:to>
      <xdr:col>6</xdr:col>
      <xdr:colOff>933450</xdr:colOff>
      <xdr:row>30</xdr:row>
      <xdr:rowOff>9525</xdr:rowOff>
    </xdr:to>
    <xdr:pic>
      <xdr:nvPicPr>
        <xdr:cNvPr id="10" name="图片 16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10125" y="4010025"/>
          <a:ext cx="5657850" cy="1543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workbookViewId="0">
      <selection activeCell="A24" sqref="A24:A30"/>
    </sheetView>
  </sheetViews>
  <sheetFormatPr defaultRowHeight="14.25" x14ac:dyDescent="0.2"/>
  <cols>
    <col min="1" max="1" width="35.75" style="1" bestFit="1" customWidth="1"/>
    <col min="2" max="2" width="13.75" style="1" customWidth="1"/>
    <col min="3" max="3" width="17.75" style="1" bestFit="1" customWidth="1"/>
    <col min="4" max="4" width="18.625" style="1" customWidth="1"/>
    <col min="5" max="5" width="20.625" style="1" bestFit="1" customWidth="1"/>
    <col min="6" max="6" width="18.625" style="1" customWidth="1"/>
    <col min="7" max="7" width="14.25" style="1" bestFit="1" customWidth="1"/>
    <col min="8" max="8" width="9" style="1"/>
    <col min="9" max="9" width="12.625" style="1" bestFit="1" customWidth="1"/>
    <col min="10" max="11" width="9" style="1"/>
    <col min="12" max="13" width="18.5" style="1" bestFit="1" customWidth="1"/>
    <col min="14" max="15" width="20.625" style="1" bestFit="1" customWidth="1"/>
    <col min="16" max="16384" width="9" style="1"/>
  </cols>
  <sheetData>
    <row r="1" spans="1:11" x14ac:dyDescent="0.2">
      <c r="A1" s="11" t="s">
        <v>0</v>
      </c>
      <c r="B1"/>
      <c r="C1"/>
      <c r="D1"/>
      <c r="E1"/>
      <c r="F1"/>
      <c r="G1"/>
      <c r="H1"/>
      <c r="I1"/>
      <c r="J1"/>
      <c r="K1"/>
    </row>
    <row r="2" spans="1:11" x14ac:dyDescent="0.2">
      <c r="A2" s="12"/>
      <c r="B2"/>
      <c r="C2"/>
      <c r="D2"/>
      <c r="E2"/>
      <c r="F2"/>
      <c r="G2"/>
      <c r="H2"/>
      <c r="I2"/>
      <c r="J2"/>
      <c r="K2"/>
    </row>
    <row r="3" spans="1:11" x14ac:dyDescent="0.2">
      <c r="A3" s="12"/>
      <c r="B3"/>
      <c r="C3"/>
      <c r="D3"/>
      <c r="E3"/>
      <c r="F3"/>
      <c r="G3"/>
      <c r="H3"/>
      <c r="I3"/>
      <c r="J3"/>
      <c r="K3"/>
    </row>
    <row r="4" spans="1:11" x14ac:dyDescent="0.2">
      <c r="A4" s="12"/>
      <c r="B4"/>
      <c r="C4"/>
      <c r="D4"/>
      <c r="E4"/>
      <c r="F4"/>
      <c r="G4"/>
      <c r="H4"/>
      <c r="I4"/>
      <c r="J4"/>
      <c r="K4"/>
    </row>
    <row r="5" spans="1:11" x14ac:dyDescent="0.2">
      <c r="A5" s="12"/>
      <c r="B5"/>
      <c r="C5"/>
      <c r="D5"/>
      <c r="E5"/>
      <c r="F5"/>
      <c r="G5"/>
      <c r="H5"/>
      <c r="I5"/>
      <c r="J5"/>
      <c r="K5"/>
    </row>
    <row r="6" spans="1:11" x14ac:dyDescent="0.2">
      <c r="A6"/>
      <c r="B6"/>
      <c r="C6"/>
      <c r="D6"/>
      <c r="E6"/>
      <c r="F6"/>
      <c r="G6"/>
      <c r="H6"/>
      <c r="I6"/>
      <c r="J6"/>
      <c r="K6"/>
    </row>
    <row r="7" spans="1:11" x14ac:dyDescent="0.2">
      <c r="A7"/>
      <c r="B7"/>
      <c r="C7"/>
      <c r="D7"/>
      <c r="E7"/>
      <c r="F7"/>
      <c r="G7"/>
      <c r="H7"/>
      <c r="I7"/>
      <c r="J7"/>
      <c r="K7"/>
    </row>
    <row r="8" spans="1:11" x14ac:dyDescent="0.2">
      <c r="A8"/>
      <c r="B8"/>
      <c r="C8"/>
      <c r="D8"/>
      <c r="E8"/>
      <c r="F8"/>
      <c r="G8"/>
      <c r="H8"/>
      <c r="I8"/>
      <c r="J8"/>
      <c r="K8"/>
    </row>
    <row r="17" spans="1:13" ht="15" thickBot="1" x14ac:dyDescent="0.25"/>
    <row r="18" spans="1:13" ht="16.5" thickBot="1" x14ac:dyDescent="0.25">
      <c r="A18" s="15" t="s">
        <v>2</v>
      </c>
      <c r="B18" s="16">
        <v>42</v>
      </c>
    </row>
    <row r="19" spans="1:13" ht="16.5" thickBot="1" x14ac:dyDescent="0.25">
      <c r="A19" s="13" t="s">
        <v>3</v>
      </c>
      <c r="B19" s="14">
        <v>36</v>
      </c>
    </row>
    <row r="20" spans="1:13" ht="16.5" thickBot="1" x14ac:dyDescent="0.25">
      <c r="A20" s="13" t="s">
        <v>1</v>
      </c>
      <c r="B20" s="14">
        <v>4.7E-2</v>
      </c>
      <c r="L20" s="2"/>
    </row>
    <row r="22" spans="1:13" x14ac:dyDescent="0.2">
      <c r="F22" s="2"/>
      <c r="M22" s="2"/>
    </row>
    <row r="23" spans="1:13" x14ac:dyDescent="0.2">
      <c r="F23" s="2"/>
    </row>
    <row r="24" spans="1:13" ht="15.75" customHeight="1" x14ac:dyDescent="0.2">
      <c r="A24" s="17" t="s">
        <v>4</v>
      </c>
    </row>
    <row r="25" spans="1:13" x14ac:dyDescent="0.2">
      <c r="A25" s="17"/>
    </row>
    <row r="26" spans="1:13" x14ac:dyDescent="0.2">
      <c r="A26" s="17"/>
    </row>
    <row r="27" spans="1:13" x14ac:dyDescent="0.2">
      <c r="A27" s="17"/>
      <c r="B27" s="3"/>
      <c r="C27" s="3"/>
      <c r="D27" s="3"/>
      <c r="E27" s="3"/>
      <c r="F27" s="3"/>
      <c r="G27" s="3"/>
      <c r="H27" s="3"/>
      <c r="I27" s="3"/>
      <c r="J27" s="3"/>
    </row>
    <row r="28" spans="1:13" x14ac:dyDescent="0.2">
      <c r="A28" s="17"/>
      <c r="B28" s="4"/>
      <c r="C28" s="5"/>
      <c r="D28" s="6"/>
      <c r="E28" s="7"/>
      <c r="F28" s="8"/>
      <c r="G28" s="9"/>
      <c r="H28" s="9"/>
      <c r="I28" s="4"/>
      <c r="J28" s="4"/>
    </row>
    <row r="29" spans="1:13" x14ac:dyDescent="0.2">
      <c r="A29" s="17"/>
      <c r="B29" s="4"/>
      <c r="C29" s="5"/>
      <c r="D29" s="6"/>
      <c r="E29" s="7"/>
      <c r="F29" s="8"/>
      <c r="G29" s="9"/>
      <c r="H29" s="9"/>
      <c r="I29" s="4"/>
      <c r="J29" s="4"/>
    </row>
    <row r="30" spans="1:13" x14ac:dyDescent="0.2">
      <c r="A30" s="17"/>
      <c r="C30" s="5"/>
      <c r="D30" s="6"/>
      <c r="E30" s="7"/>
      <c r="F30" s="8"/>
      <c r="G30" s="9"/>
      <c r="H30" s="9"/>
      <c r="I30" s="4"/>
      <c r="J30" s="4"/>
    </row>
    <row r="31" spans="1:13" x14ac:dyDescent="0.2">
      <c r="A31" s="4"/>
      <c r="B31" s="4"/>
      <c r="C31" s="5"/>
      <c r="D31" s="6"/>
      <c r="E31" s="7"/>
      <c r="F31" s="8"/>
      <c r="G31" s="9"/>
      <c r="H31" s="9"/>
      <c r="I31" s="4"/>
      <c r="J31" s="4"/>
    </row>
    <row r="32" spans="1:13" x14ac:dyDescent="0.2">
      <c r="A32" s="4"/>
      <c r="B32" s="4"/>
      <c r="C32" s="5"/>
      <c r="D32" s="6"/>
      <c r="E32" s="7"/>
      <c r="F32" s="8"/>
      <c r="G32" s="9"/>
      <c r="H32" s="9"/>
      <c r="I32" s="4"/>
      <c r="J32" s="4"/>
    </row>
    <row r="33" spans="1:10" x14ac:dyDescent="0.2">
      <c r="A33" s="4"/>
      <c r="B33" s="4"/>
      <c r="C33" s="4"/>
      <c r="D33" s="6"/>
      <c r="E33" s="7"/>
      <c r="F33" s="8"/>
      <c r="G33" s="9"/>
      <c r="H33" s="9"/>
      <c r="I33" s="4"/>
      <c r="J33" s="4"/>
    </row>
  </sheetData>
  <mergeCells count="2">
    <mergeCell ref="A1:A5"/>
    <mergeCell ref="A24:A30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tabSelected="1" workbookViewId="0">
      <selection activeCell="M13" sqref="M13"/>
    </sheetView>
  </sheetViews>
  <sheetFormatPr defaultRowHeight="14.25" x14ac:dyDescent="0.2"/>
  <cols>
    <col min="2" max="2" width="9.625" bestFit="1" customWidth="1"/>
    <col min="3" max="3" width="13" bestFit="1" customWidth="1"/>
    <col min="4" max="4" width="11.625" bestFit="1" customWidth="1"/>
    <col min="5" max="5" width="15.625" bestFit="1" customWidth="1"/>
    <col min="6" max="6" width="17.375" bestFit="1" customWidth="1"/>
    <col min="7" max="7" width="11.875" bestFit="1" customWidth="1"/>
    <col min="8" max="8" width="24.375" bestFit="1" customWidth="1"/>
  </cols>
  <sheetData>
    <row r="1" spans="1:10" x14ac:dyDescent="0.2">
      <c r="A1" s="10" t="s">
        <v>5</v>
      </c>
      <c r="B1" s="10" t="s">
        <v>6</v>
      </c>
      <c r="C1" s="10" t="s">
        <v>7</v>
      </c>
      <c r="D1" s="10" t="s">
        <v>8</v>
      </c>
      <c r="E1" s="18" t="s">
        <v>9</v>
      </c>
      <c r="F1" s="10" t="s">
        <v>10</v>
      </c>
      <c r="G1" s="10" t="s">
        <v>11</v>
      </c>
      <c r="H1" s="10" t="s">
        <v>12</v>
      </c>
      <c r="I1" s="10"/>
      <c r="J1" s="10" t="s">
        <v>13</v>
      </c>
    </row>
    <row r="2" spans="1:10" x14ac:dyDescent="0.2">
      <c r="A2" s="10"/>
      <c r="B2" s="10"/>
      <c r="C2" s="10">
        <v>0</v>
      </c>
      <c r="D2" s="10">
        <v>0</v>
      </c>
      <c r="E2" s="18"/>
      <c r="F2" s="10"/>
      <c r="G2" s="10"/>
      <c r="H2" s="10"/>
      <c r="I2" s="10"/>
      <c r="J2" s="10"/>
    </row>
    <row r="3" spans="1:10" x14ac:dyDescent="0.2">
      <c r="A3" s="4"/>
      <c r="B3" s="4">
        <v>2700</v>
      </c>
      <c r="C3" s="5">
        <v>19.5</v>
      </c>
      <c r="D3" s="6">
        <v>15.409582</v>
      </c>
      <c r="E3" s="19">
        <f>B3/60*2*PI()*D3/1000</f>
        <v>4.356956664548056</v>
      </c>
      <c r="F3" s="8">
        <f>3*0.047*C3^2</f>
        <v>53.615250000000003</v>
      </c>
      <c r="G3" s="9">
        <v>330.4239</v>
      </c>
      <c r="H3" s="9">
        <v>87.864293000000004</v>
      </c>
      <c r="I3" s="4"/>
      <c r="J3" s="4">
        <f>(E3*1000-G3)/(F3+H3+E3*1000)</f>
        <v>0.89509611313189685</v>
      </c>
    </row>
    <row r="4" spans="1:10" x14ac:dyDescent="0.2">
      <c r="A4" s="4"/>
      <c r="B4" s="4">
        <v>2900</v>
      </c>
      <c r="C4" s="5">
        <v>26.5</v>
      </c>
      <c r="D4" s="6">
        <v>20.915806</v>
      </c>
      <c r="E4" s="19">
        <f t="shared" ref="E4:E8" si="0">B4/60*2*PI()*D4/1000</f>
        <v>6.3518644391059009</v>
      </c>
      <c r="F4" s="8">
        <f t="shared" ref="F4:F6" si="1">3*0.047*C4^2</f>
        <v>99.017250000000004</v>
      </c>
      <c r="G4" s="9">
        <v>379.26352000000003</v>
      </c>
      <c r="H4" s="9">
        <v>106.02292</v>
      </c>
      <c r="I4" s="4"/>
      <c r="J4" s="4">
        <f t="shared" ref="J4:J8" si="2">(E4*1000-G4)/(F4+H4+E4*1000)</f>
        <v>0.91088726695999989</v>
      </c>
    </row>
    <row r="5" spans="1:10" x14ac:dyDescent="0.2">
      <c r="A5" s="4"/>
      <c r="B5" s="4">
        <v>3000</v>
      </c>
      <c r="C5" s="5">
        <v>30.8</v>
      </c>
      <c r="D5" s="6">
        <v>24.249081</v>
      </c>
      <c r="E5" s="19">
        <f t="shared" si="0"/>
        <v>7.6180734725903836</v>
      </c>
      <c r="F5" s="8">
        <f t="shared" si="1"/>
        <v>133.75824000000003</v>
      </c>
      <c r="G5" s="9">
        <v>406.5908</v>
      </c>
      <c r="H5" s="9">
        <v>117.76956</v>
      </c>
      <c r="I5" s="4"/>
      <c r="J5" s="4">
        <f t="shared" si="2"/>
        <v>0.916372052763053</v>
      </c>
    </row>
    <row r="6" spans="1:10" x14ac:dyDescent="0.2">
      <c r="A6" s="4"/>
      <c r="B6" s="4">
        <v>3800</v>
      </c>
      <c r="C6" s="5">
        <v>72</v>
      </c>
      <c r="D6" s="6">
        <v>53.098855999999998</v>
      </c>
      <c r="E6" s="19">
        <f t="shared" si="0"/>
        <v>21.129896950325492</v>
      </c>
      <c r="F6" s="8">
        <f t="shared" si="1"/>
        <v>730.94400000000007</v>
      </c>
      <c r="G6" s="9">
        <v>718.86311000000001</v>
      </c>
      <c r="H6" s="9">
        <v>306.80398000000002</v>
      </c>
      <c r="I6" s="4"/>
      <c r="J6" s="4">
        <f t="shared" si="2"/>
        <v>0.92075788404581749</v>
      </c>
    </row>
    <row r="7" spans="1:10" x14ac:dyDescent="0.2">
      <c r="A7" s="4"/>
      <c r="B7" s="4">
        <v>4000</v>
      </c>
      <c r="C7" s="5">
        <v>84</v>
      </c>
      <c r="D7" s="6">
        <v>60.182777999999999</v>
      </c>
      <c r="E7" s="19">
        <f t="shared" si="0"/>
        <v>25.209303098323392</v>
      </c>
      <c r="F7" s="8">
        <f>3*0.047*C7^2</f>
        <v>994.89600000000007</v>
      </c>
      <c r="G7" s="9">
        <v>829.89340000000004</v>
      </c>
      <c r="H7" s="9">
        <v>395.34998000000002</v>
      </c>
      <c r="I7" s="4"/>
      <c r="J7" s="4">
        <f t="shared" si="2"/>
        <v>0.91653469863482595</v>
      </c>
    </row>
    <row r="8" spans="1:10" x14ac:dyDescent="0.2">
      <c r="A8" s="4"/>
      <c r="B8" s="4">
        <v>4000</v>
      </c>
      <c r="C8" s="4">
        <v>100</v>
      </c>
      <c r="D8" s="6">
        <v>68.725369000000001</v>
      </c>
      <c r="E8" s="19">
        <f t="shared" si="0"/>
        <v>28.787615248753031</v>
      </c>
      <c r="F8" s="8">
        <f>3*0.047*C8^2</f>
        <v>1410.0000000000002</v>
      </c>
      <c r="G8" s="9">
        <v>886.93086000000005</v>
      </c>
      <c r="H8" s="9">
        <v>490.01997</v>
      </c>
      <c r="I8" s="4"/>
      <c r="J8" s="4">
        <f t="shared" si="2"/>
        <v>0.90918326517721015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参数</vt:lpstr>
      <vt:lpstr>工作点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2025-07-22T13:49:45Z</dcterms:modified>
</cp:coreProperties>
</file>