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>
    <definedName hidden="1" localSheetId="0" name="_xlnm._FilterDatabase">'Лист1'!$A$1:$E$1000</definedName>
  </definedNames>
  <calcPr/>
</workbook>
</file>

<file path=xl/sharedStrings.xml><?xml version="1.0" encoding="utf-8"?>
<sst xmlns="http://schemas.openxmlformats.org/spreadsheetml/2006/main" count="201" uniqueCount="200">
  <si>
    <t>Термин</t>
  </si>
  <si>
    <t>Определение</t>
  </si>
  <si>
    <t>Альтернативное определение</t>
  </si>
  <si>
    <t>Изображение</t>
  </si>
  <si>
    <t>Персональное толкование или способ использования</t>
  </si>
  <si>
    <t>Anycast-адрес</t>
  </si>
  <si>
    <r>
      <rPr/>
      <t xml:space="preserve">Anycast-адрес присваивается нескольким интерфейсам, обычно на разных узлах. Пакеты, отправленные на anycast-адрес, доставляются ближайшему (по маршруту) интерфейсу. Это полезно для балансировки нагрузки и повышения отказоустойчивости.​ </t>
    </r>
    <r>
      <rPr>
        <color rgb="FF1155CC"/>
        <u/>
      </rPr>
      <t>https://datatracker.ietf.org/doc/html/rfc4786</t>
    </r>
  </si>
  <si>
    <r>
      <rPr/>
      <t xml:space="preserve">Anycast-адрес в IPv6 назначается нескольким узлам, но данные, отправленные по этому адресу, достигают только одного — ближайшего по маршруту. Это упрощает масштабирование сервисов и повышает отказоустойчивость. Anycast улучшает время отклика за счёт географической близости узла. В отличие от multicast, он не ориентирован на групповую доставку. </t>
    </r>
    <r>
      <rPr>
        <color rgb="FF1155CC"/>
        <u/>
      </rPr>
      <t>https://en.wikipedia.org/wiki/Anycast</t>
    </r>
    <r>
      <rPr/>
      <t xml:space="preserve">
</t>
    </r>
  </si>
  <si>
    <t xml:space="preserve">В моем представлении anycast — это способ сказать: «отправь туда, где это сработает быстрее всего». Это как сеть филиалов, и ты просто идёшь в ближайший. Очень полезно в распределённых сервисах — например, когда нужно обращаться к DNS или авторизационным серверам с минимальной задержкой. Упрощает распределение трафика по точкам входа в сеть.
</t>
  </si>
  <si>
    <t>Authentication Header</t>
  </si>
  <si>
    <r>
      <rPr/>
      <t xml:space="preserve">Authentication Header используется для обеспечения целостности и аутентичности данных в IPv6. Он добавляет криптографическую подпись к пакету, что позволяет получателю проверить, что данные не были изменены и что они действительно были отправлены авторизованным источником. 
Источник:
</t>
    </r>
    <r>
      <rPr>
        <color rgb="FF1155CC"/>
        <u/>
      </rPr>
      <t>https://support.huawei.com/enterprise/en/doc/EDOC1100174721/bba11cdd/ipv6-packet-format</t>
    </r>
    <r>
      <rPr/>
      <t xml:space="preserve"> </t>
    </r>
  </si>
  <si>
    <t>Authentication Header (AH) — это расширенный заголовок IPv6, обеспечивающий целостность, аутентификацию и защиту от повторов пакета. Он добавляет криптографическую хэш-сумму (например, с использованием HMAC-SHA-256), позволяя получателю убедиться, что данные не были изменены в пути и действительно отправлены заявленным отправителем. В отличие от ESP, AH не обеспечивает шифрование, но защищает весь IP-пакет, включая неизменяемые поля заголовка.</t>
  </si>
  <si>
    <t>AH — это как пломба на важном документе: если её повредить, сразу видно, что кто-то вскрывал конверт. Например, в корпоративной сети AH может проверять, что пакеты от филиала не подделаны злоумышленником. Однако из-за сложности обработки (например, NAT-совместимости) его часто заменяют ESP или комбинированными методами. Тем не менее, в строгих security-политиках AH остаётся ценным инструментом.</t>
  </si>
  <si>
    <t>Basic IPv6 Header</t>
  </si>
  <si>
    <r>
      <rPr/>
      <t xml:space="preserve">Basic IPv6 Header - состоит из 40 байт и включает в себя поля, такие как версия, приоритет, метка потока, длина полезной нагрузки, следующий заголовок, время жизни (TTL), адреса источника и назначения. 
Источник:
</t>
    </r>
    <r>
      <rPr>
        <color rgb="FF1155CC"/>
        <u/>
      </rPr>
      <t>https://support.huawei.com/enterprise/en/doc/EDOC1100174721/bba11cdd/ipv6-packet-format</t>
    </r>
  </si>
  <si>
    <r>
      <rPr/>
      <t xml:space="preserve">Basic IPv6 Header можно описать как минимально необходимую часть IPv6-пакета, обеспечивающую базовую маршрутизацию, без дополнительных опций, которые вынесены в отдельные расширенные заголовки. Его ключевая особенность — фиксированная структура, что ускоряет обработку в сетевом оборудовании. 
Источник:
</t>
    </r>
    <r>
      <rPr>
        <color rgb="FF1155CC"/>
        <u/>
      </rPr>
      <t>https://www.geeksforgeeks.org/internet-protocol-version-6-ipv6-header/</t>
    </r>
  </si>
  <si>
    <t>меня Basic IPv6 Header — это «визитная карточка» пакета, указывающая, куда и как его доставить. Например, если пакет идёт от моего компьютера к YouTube, заголовок содержит адреса IPv6 (от меня → к серверу), тип данных (например, TCP) и TTL (чтобы пакет не ходил вечно). Упрощённый формат помогает маршрутизаторам быстрее его обрабатывать.</t>
  </si>
  <si>
    <t>DAD (Duplicate Address Detection)</t>
  </si>
  <si>
    <r>
      <rPr/>
      <t xml:space="preserve">DAD — это процесс проверки уникальности IPv6-адреса перед его использованием. Устройство отправляет запрос в сеть, чтобы убедиться, что адрес не занят другим узлом. Это предотвращает конфликты адресов в сети.
</t>
    </r>
    <r>
      <rPr>
        <color rgb="FF1155CC"/>
        <u/>
      </rPr>
      <t>https://supportportal.juniper.net/s/article/How-IPv6-Duplicate-address-detectionDAD-works-on-Junos-devices?language=en_US</t>
    </r>
  </si>
  <si>
    <r>
      <rPr/>
      <t xml:space="preserve">DAD — это механизм IPv6, проверяющий, не занят ли предполагаемый адрес другим устройством в сети. Он используется при конфигурации адреса, например, с помощью SLAAC. Устройство отправляет специальные запросы в сеть, и если не получает ответа — адрес считается уникальным. Это предотвращает конфликты адресов в сети.
</t>
    </r>
    <r>
      <rPr>
        <color rgb="FF1155CC"/>
        <u/>
      </rPr>
      <t>https://datatracker.ietf.org/doc/html/rfc4429</t>
    </r>
  </si>
  <si>
    <t>Я представляю DAD как "спросить в комнате: 'Это место свободно?'" перед тем, как сесть. Это очень важный механизм безопасности при автоконфигурации. Он помогает избежать странных сбоев, когда два устройства случайно используют один адрес. Особенно нужен в сетях без централизованного контроля.</t>
  </si>
  <si>
    <t>EUI-64</t>
  </si>
  <si>
    <r>
      <rPr/>
      <t xml:space="preserve">EUI-64 — это метод генерации 64-битного идентификатора интерфейса на основе 48-битного MAC-адреса. Он включает вставку FFFE в середину MAC-адреса и инверсию определённого бита. EUI-64 обеспечивает уникальность идентификатора интерфейса.
</t>
    </r>
    <r>
      <rPr>
        <color rgb="FF1155CC"/>
        <u/>
      </rPr>
      <t>https://datatracker.ietf.org/doc/html/rfc4291</t>
    </r>
  </si>
  <si>
    <r>
      <rPr/>
      <t xml:space="preserve">EUI-64 — это способ автоматического создания 64-битного идентификатора интерфейса на основе MAC-адреса устройства. Он применяется при формировании IPv6-адреса, особенно в SLAAC. В процессе MAC-адрес преобразуется с добавлением специфической вставки и изменением одного бита. Это позволяет уникально идентифицировать интерфейс в сети.
</t>
    </r>
    <r>
      <rPr>
        <color rgb="FF1155CC"/>
        <u/>
      </rPr>
      <t>https://en.wikipedia.org/wiki/IPv6_address#Modified_EUI-64</t>
    </r>
  </si>
  <si>
    <t>EUI-64 для меня — это как отпечаток пальца устройства, встроенный в его адрес. Удобен, когда нужно быстро сгенерировать уникальный IPv6-адрес без централизованной настройки. Иногда, правда, это может быть минусом — ведь MAC-адрес устройства становится видимым. Поэтому я аккуратно подхожу к его использованию в конфиденциальных сетях.</t>
  </si>
  <si>
    <t>Gratuitous ARP</t>
  </si>
  <si>
    <t>Это специальный ARP-запрос, который устройство отправляет в сеть без явного запроса от другого узла. Он содержит IP-адрес отправителя в полях Sender Protocol Address и Target Protocol Address, а MAC-адрес отправителя в Sender Hardware Address. Такой пакет рассылается широковещательно (на MAC FF:FF:FF:FF:FF:FF) и служит для обновления ARP-кэшей других устройств в сети.</t>
  </si>
  <si>
    <t>Это "саморекламный" ARP-пакет, с помощью которого устройство уведомляет сеть о своём IP- и MAC-адресе, даже если никто явно не спрашивал. Это нужно для предотвращения конфликтов и синхронизации ARP-таблиц.</t>
  </si>
  <si>
    <t>Gratuitous ARP — это как громкое объявление: "Внимание! Теперь IP 192.168.1.10 — это я, MAC 00:1A:2B:3C:4D:5E!"</t>
  </si>
  <si>
    <t>GUA (Global Unicast Address)</t>
  </si>
  <si>
    <r>
      <rPr/>
      <t xml:space="preserve">GUA — это глобально уникальный unicast-адрес, используемый для связи в интернете. Он начинается с префикса 2000::/3 и обеспечивает уникальность адресации в глобальной сети. GUA позволяет устройствам напрямую взаимодействовать через интернет.​ 
</t>
    </r>
    <r>
      <rPr>
        <color rgb="FF1155CC"/>
        <u/>
      </rPr>
      <t>https://datatracker.ietf.org/doc/html/rfc4291</t>
    </r>
    <r>
      <rPr/>
      <t xml:space="preserve">
</t>
    </r>
  </si>
  <si>
    <r>
      <rPr/>
      <t xml:space="preserve">GUA — это глобальный индивидуальный адрес IPv6, предназначенный для уникальной идентификации устройства в интернете. Он аналогичен публичному адресу в IPv4. Такие адреса выдаются провайдерами и могут маршрутизироваться по глобальной сети. Их структура включает префикс глобальной маршрутизации, идентификатор подсети и идентификатор интерфейса. </t>
    </r>
    <r>
      <rPr>
        <color rgb="FF1155CC"/>
        <u/>
      </rPr>
      <t>https://gclnk.com/pbZoQ0LB</t>
    </r>
  </si>
  <si>
    <t>Я воспринимаю GUA как "паспорт" устройства в интернете — он даёт ему возможность выходить за пределы локальной сети. С ним можно получить доступ к глобальным сервисам, API и облакам. Особенно важно понимать структуру GUA при работе с корпоративными сетями, где безопасность и управление подсетями имеют значение. Его использование требует продуманной настройки фаерволов и маршрутов.</t>
  </si>
  <si>
    <t>Hop-by-Hop Options Header</t>
  </si>
  <si>
    <r>
      <rPr/>
      <t xml:space="preserve">Hop-by-Hop Options Header используется для передачи опций, которые должны обрабатываться каждым маршрутизатором на пути к получателю. Это может включать параметры для управления трафиком или другие настройки, которые должны быть применены на каждом этапе маршрутизации. 
Источник:
</t>
    </r>
    <r>
      <rPr>
        <color rgb="FF1155CC"/>
        <u/>
      </rPr>
      <t>https://support.huawei.com/enterprise/en/doc/EDOC1100174721/bba11cdd/ipv6-packet-format</t>
    </r>
    <r>
      <rPr/>
      <t xml:space="preserve"> </t>
    </r>
  </si>
  <si>
    <t>Hop-by-Hop Options Header — это расширенный заголовок IPv6, который содержит информацию, требующую обработки каждым промежуточным узлом (маршрутизатором) на пути следования пакета. Он должен располагаться сразу после основного IPv6-заголовка и используется для специальных функций, таких как Jumbo Payload или Router Alert.</t>
  </si>
  <si>
    <t>Hop-by-Hop Options — это как пометка «Вскрыть немедленно» на письме: например, если в пакете стоит Router Alert, маршрутизаторы понимают, что нужно проверить его содержимое (например, для QoS или Multicast-управления). Однако из-за накладных расходов его используют редко — только когда действительно нужно что-то «критичное» для всей сети.</t>
  </si>
  <si>
    <t>ICMPv6</t>
  </si>
  <si>
    <r>
      <rPr/>
      <t xml:space="preserve">Расширение ICMP для IPv6, обеспечивающее диагностику и поддержку протоколов вроде NDP. Участвует в SLAAC, DAD и других процессах. </t>
    </r>
    <r>
      <rPr>
        <color rgb="FF1155CC"/>
        <u/>
      </rPr>
      <t>http://xgu.ru/wiki/IPv6</t>
    </r>
  </si>
  <si>
    <t>ICMPv6 — это протокол управления сообщениями в IPv6, аналог ICMP в IPv4, но более мощный. Он используется для обмена служебной информацией, такой как ошибки доставки, запросы Echo (ping), работа NDP и DAD. Он критически важен для функционирования IPv6-сетей. Без него не работают многие базовые механизмы. https://gclnk.com/pbZoQ0LB</t>
  </si>
  <si>
    <t>ICMPv6 — это как «система нервных сигналов» IPv6: всё, от проверок до обнаружения соседей, идёт через него. Я регулярно использую его при диагностике сетей — особенно когда нужно понять, доступен ли хост или работает ли маршрутизатор. Он настолько важен, что его блокировка фаерволом часто ломает работу сети. Его надо не только понимать, но и уважать.</t>
  </si>
  <si>
    <t>LLA (Link-Local Address)</t>
  </si>
  <si>
    <r>
      <rPr/>
      <t xml:space="preserve">LLA — это адрес, действующий только в пределах одного канала связи. Он начинается с префикса FE80::/10 и используется для взаимодействия между соседними узлами. LLA автоматически назначается каждому интерфейсу.
</t>
    </r>
    <r>
      <rPr>
        <color rgb="FF1155CC"/>
        <u/>
      </rPr>
      <t>https://gclnk.com/aJj8WRco</t>
    </r>
  </si>
  <si>
    <r>
      <rPr/>
      <t xml:space="preserve">Link-Local Address — это адрес, автоматически присваиваемый интерфейсу IPv6 и действующий только в пределах одной канальной связи (сегмента). Он начинается с префикса FE80::/10 и используется для локального взаимодействия, например, автоконфигурации и обнаружения соседей. Не маршрутизируется за пределами канального сегмента.
</t>
    </r>
    <r>
      <rPr>
        <color rgb="FF1155CC"/>
        <u/>
      </rPr>
      <t>https://www.oreilly.com/library/view/ipv6-fundamentals-a/9780134670584/ch06.html</t>
    </r>
  </si>
  <si>
    <t>LLA для меня — это как сосед, с которым ты можешь поговорить, не выходя из квартиры. Эти адреса незаменимы при инициализации устройств и установлении базовых соединений. Я часто вижу их при диагностике сетей, когда важно понять, что хотя бы базовая связь между узлами есть. Это первая "ниточка" в сетевом взаимодействии.</t>
  </si>
  <si>
    <t>Loopback-адрес IPv6 (::1)</t>
  </si>
  <si>
    <r>
      <rPr/>
      <t xml:space="preserve">Это адрес обратной связи, используемый для тестирования интерфейса. Все пакеты, отправленные на него, остаются на устройстве. Аналог 127.0.0.1 в IPv4.
</t>
    </r>
    <r>
      <rPr>
        <color rgb="FF1155CC"/>
        <u/>
      </rPr>
      <t>https://ru.wikipedia.org/wiki/Loopback</t>
    </r>
  </si>
  <si>
    <r>
      <rPr/>
      <t xml:space="preserve">Loopback-адрес ::1 — это специальный IPv6-адрес, используемый для обращения устройства к самому себе. Он аналогичен адресу 127.0.0.1 в IPv4. Применяется для тестирования стека TCP/IP и работы приложений без выхода в сеть. Все пакеты, отправленные на ::1, остаются внутри устройства.
</t>
    </r>
    <r>
      <rPr>
        <color rgb="FF1155CC"/>
        <u/>
      </rPr>
      <t>http://xgu.ru/wiki/IPv6</t>
    </r>
  </si>
  <si>
    <t>::1 — это как посмотреться в зеркало: устройство проверяет, работает ли оно само. Я использую его, чтобы протестировать серверы или службы на локальной машине без риска что-то поломать в сети. Это первый адрес, с которого стоит начинать диагностику, если «ничего не работает». Без него не обойтись ни при разработке, ни при администрировании.</t>
  </si>
  <si>
    <t>Multicast-адрес</t>
  </si>
  <si>
    <r>
      <rPr/>
      <t xml:space="preserve">Multicast-адрес используется для доставки пакетов группе интерфейсов, обычно принадлежащих разным узлам. Это позволяет эффективно передавать данные множеству получателей одновременно. Multicast-адреса начинаются с префикса FF00::/8.​ </t>
    </r>
    <r>
      <rPr>
        <color rgb="FF1155CC"/>
        <u/>
      </rPr>
      <t>https://tools.ietf.org/html/rfc1112</t>
    </r>
  </si>
  <si>
    <r>
      <rPr/>
      <t xml:space="preserve">Multicast — это способ адресации, позволяющий доставлять один и тот же пакет сразу группе узлов. Он эффективен при вещании, когда необходимо отправить данные нескольким получателям, не дублируя трафик. Используется в видео-конференциях, IPTV, и сетевом управлении. В отличие от широковещания, multicast ограничен заданной группой.
</t>
    </r>
    <r>
      <rPr>
        <color rgb="FF1155CC"/>
        <u/>
      </rPr>
      <t>https://goo.su/nKuq1r4</t>
    </r>
  </si>
  <si>
    <t>Я воспринимаю multicast как групповое сообщение — вроде рассылки в мессенджере, где информация должна дойти до всех участников группы. Это экономит сетевые ресурсы и ускоряет доставку. Я сталкивался с этим при настройке IPTV и сетевого мониторинга. В некоторых проектах multicast был ключевым решением для уменьшения нагрузки на каналы связи.</t>
  </si>
  <si>
    <t>NDP (Neighbor Discovery Protocol)</t>
  </si>
  <si>
    <t>NDP — это протокол, используемый в IPv6 для обнаружения соседних устройств, определения их MAC-адресов и других функций. Он заменяет протокол ARP, используемый в IPv4. NDP играет ключевую роль в автоматической конфигурации и управлении сетью.</t>
  </si>
  <si>
    <t>NDP — это протокол IPv6, выполняющий функции, аналогичные ARP в IPv4, но гораздо более расширенные. Он используется для обнаружения соседей в одной сети, определения MAC-адресов, маршрутизаторов и проверки доступности узлов. В рамках NDP осуществляется автоконфигурация и проверка на дубликаты адресов. Он работает с использованием ICMPv6 сообщений.</t>
  </si>
  <si>
    <t>Я представляю NDP как “организатора” внутри IPv6-сети — он знакомит всех между собой, говорит, где чей адрес, и следит, чтобы не было путаницы. Он особенно полезен, когда нужно автоматизировать адресацию и сделать сеть «самонастраивающейся». Я сталкивался с ним при отладке сетей, когда важно понять, почему одно устройство «не видит» другое. Это невидимая, но крайне важная часть сетевого взаимодействия.</t>
  </si>
  <si>
    <t>Next Header</t>
  </si>
  <si>
    <r>
      <rPr/>
      <t xml:space="preserve">Next Header — это поле в IPv6-заголовке или расширенном заголовке, указывающее тип следующего заголовка или протокола верхнего уровня (например, TCP, UDP или ICMPv6). Оно аналогично полю «Protocol» в IPv4, но также может ссылаться на дополнительные расширенные заголовки IPv6, такие как Hop-by-Hop Options или Routing Header. 
Источние:
</t>
    </r>
    <r>
      <rPr>
        <color rgb="FF1155CC"/>
        <u/>
      </rPr>
      <t>https://support.huawei.com/enterprise/en/doc/EDOC1100174721/bba11cdd/ipv6-packet-format</t>
    </r>
  </si>
  <si>
    <t>Next Header можно рассматривать как «указатель», который определяет, что идёт дальше в пакете: либо следующий расширенный заголовок IPv6, либо непосредственно полезная нагрузка (например, сегмент TCP или дейтаграмма UDP). Это позволяет IPv6 поддерживать гибкую структуру пакета без фиксированного формата.</t>
  </si>
  <si>
    <t>Next Header — как оглавление в книге: оно говорит маршрутизатору или конечному устройству, как обрабатывать пакет дальше. Например, если Next Header = 6 (TCP), устройство передаст данные стек TCP; если там значение 0 (Hop-by-Hop Options), оно сначала обработает этот расширенный заголовок. Это делает IPv6 более модульным и эффективным.</t>
  </si>
  <si>
    <t>RFC 791</t>
  </si>
  <si>
    <r>
      <rPr/>
      <t xml:space="preserve">RFC 791 (Internet Protocol, 1981), IPv4 — это протокол сетевого уровня, который обеспечивает передачу данных в виде пакетов (датаграмм) между устройствами в IP-сетях. Формат IPv4 включает 20-байтовый заголовок с полями для версии, длины, типа сервиса, идентификатора, флагов, смещения фрагмента, времени жизни (TTL), протокола, контрольной суммы, а также IP-адресов отправителя и получателя 
Источник:
</t>
    </r>
    <r>
      <rPr>
        <color rgb="FF1155CC"/>
        <u/>
      </rPr>
      <t>https://rfc.com.ru/rfc791.htm#bookmark2</t>
    </r>
  </si>
  <si>
    <t>IPv4 - 32-битная адресационная схему, используемую для идентификации устройств в сети, где каждый пакет содержит информацию, необходимую для маршрутизации от источника к получателю. Основные компоненты заголовка включают TTL (ограничивающий срок жизни пакета), контрольную сумму (для проверки целостности) и фрагментацию (если пакет превышает MTU сети).</t>
  </si>
  <si>
    <t>IPv4 — это фундаментальный протокол интернета, который организует передачу данных в виде пакетов. Например, когда вы открываете сайт, ваш браузер отправляет HTTP-запрос, который упаковывается в IP-пакет с адресами вашего ПК (например, 192.168.1.10) и сервера (например, 142.250.185.206 — Google). Поля заголовка IPv4 помогают маршрутизаторам доставить пакет правильно.</t>
  </si>
  <si>
    <t>SLAAC (Stateless Address Autoconfiguration)</t>
  </si>
  <si>
    <r>
      <rPr/>
      <t xml:space="preserve">SLAAC позволяет устройствам автоматически настраивать свои IPv6-адреса без участия сервера DHCP. Устройства используют префиксы, объявленные маршрутизаторами, и собственные идентификаторы интерфейсов для формирования адресов. Это упрощает процесс конфигурации сети.
</t>
    </r>
    <r>
      <rPr>
        <color rgb="FF1155CC"/>
        <u/>
      </rPr>
      <t>https://www.networkacademy.io/ccna/ipv6/stateless-address-autoconfiguration-slaac</t>
    </r>
  </si>
  <si>
    <r>
      <rPr/>
      <t xml:space="preserve">EUI-64 для меня — это как отпечаток пальца устройства, встроенный в его адрес. Удобен, когда нужно быстро сгенерировать уникальный IPv6-адрес без централизованной настройки. Иногда, правда, это может быть минусом — ведь MAC-адрес устройства становится видимым. Поэтому я аккуратно подхожу к его использованию в конфиденциальных сетях.
</t>
    </r>
    <r>
      <rPr>
        <color rgb="FF1155CC"/>
        <u/>
      </rPr>
      <t>https://www.juniper.net/documentation/us/en/software/junos/security-services/topics/topic-map/ipv6-neighbor-discovery-securing.html</t>
    </r>
  </si>
  <si>
    <t xml:space="preserve">SLAAC — это как автозаполнение анкеты: устройство само "догадается", какой адрес ему нужен. Это экономит время на ручную настройку и уменьшает зависимость от серверов. Я использую SLAAC в тестовых стендах или временных сетях, где нужно быстро всё настроить. Главное — понимать, что без DHCP можно потерять контроль над сопоставлением адресов.
</t>
  </si>
  <si>
    <t>ULA (Unique Local Address)</t>
  </si>
  <si>
    <r>
      <rPr/>
      <t xml:space="preserve">ULA — это уникальный локальный unicast-адрес, предназначенный для использования внутри организации. Он начинается с префикса FD00::/8 и не маршрутизируется в интернете. ULA обеспечивает уникальность адресов в пределах локальной сети. </t>
    </r>
    <r>
      <rPr>
        <color rgb="FF1155CC"/>
        <u/>
      </rPr>
      <t>https://en.wikipedia.org/wiki/Unique_local_address</t>
    </r>
  </si>
  <si>
    <r>
      <rPr/>
      <t xml:space="preserve">ULA — это тип IPv6-адреса, предназначенный для использования внутри локальной сети. Он не маршрутизируется в интернете и аналогичен приватным IPv4-адресам (например, 192.168.x.x). Эти адреса удобны для внутренних коммуникаций, тестирования или изолированных сетей. Их структура включает префикс FD00::/8 и псевдоуникальный идентификатор. 
</t>
    </r>
    <r>
      <rPr>
        <color rgb="FF1155CC"/>
        <u/>
      </rPr>
      <t>https://gclnk.com/Uu4eOcYw</t>
    </r>
    <r>
      <rPr/>
      <t xml:space="preserve">
</t>
    </r>
  </si>
  <si>
    <t>Для меня ULA — это как закрытая сеть в организации, где всё "своё" и никуда не выходит. Я использую такие адреса, когда настраиваю домашние или корпоративные системы, не нуждающиеся в доступе к внешнему интернету. Они удобны, когда нужно обеспечить адресацию и маршрутизацию внутри, но с изоляцией от внешнего мира. Это своего рода "внутренний интернет".</t>
  </si>
  <si>
    <t>Unicast-адрес</t>
  </si>
  <si>
    <r>
      <rPr/>
      <t xml:space="preserve">Unicast-адрес предназначен для идентификации одного конкретного интерфейса в сети. Пакеты, отправленные на unicast-адрес, доставляются только одному получателю. Это основной тип адресации в сетях, обеспечивающий прямую связь между двумя узлами.​ </t>
    </r>
    <r>
      <rPr>
        <color rgb="FF1155CC"/>
        <u/>
      </rPr>
      <t>https://www.ripe.net/manage-ips-and-asns/ipv6/ipv6-address-types/</t>
    </r>
  </si>
  <si>
    <r>
      <rPr/>
      <t xml:space="preserve">Unicast-адрес — это уникальный адрес, используемый для индивидуальной передачи данных от одного узла к другому. Такой способ передачи гарантирует, что пакет попадёт строго к заданному получателю. Он является основным типом адресации в IPv6 и используется практически для всех соединений между устройствами. Отличается предсказуемостью маршрута и контролем доставки </t>
    </r>
    <r>
      <rPr>
        <color rgb="FF1155CC"/>
        <u/>
      </rPr>
      <t>https://goo.su/UKeFG</t>
    </r>
  </si>
  <si>
    <t>Unicast я воспринимаю как точечное общение между двумя конкретными участниками. Это как отправить письмо по почте: у него один отправитель и один получатель. В моей практике это основной тип связи между клиентом и сервером, особенно в системах, где важна индивидуальность сессии. Он используется почти во всех стандартных соединениях, включая веб и почту.</t>
  </si>
  <si>
    <t>Агрегированный маршрут</t>
  </si>
  <si>
    <t>Это объединение нескольких последовательных IP-подсетей в одну общую запись в таблице маршрутизации с целью уменьшения её размера и оптимизации процесса маршрутизации. Также известен как суммарный маршрут (route summarization) или суперсеть (supernetting).</t>
  </si>
  <si>
    <t>Это метод сжатия маршрутной информации, при котором несколько сетей с общим префиксом представляются в таблице маршрутизации как одна запись, сокращая нагрузку на маршрутизаторы и ускоряя поиск маршрутов.</t>
  </si>
  <si>
    <t xml:space="preserve">Агрегированный маршрут — как почтовый индекс: Отдельные адреса (ул. Ленина, д. 1, ул. Ленина, д. 2) — это конкретные подсети, Индекс 123456 — это агрегированный маршрут для всего района, Почтальону (маршрутизатору) не нужно помнить каждый дом — достаточно знать индекс.
</t>
  </si>
  <si>
    <t>Заголовки IPv4</t>
  </si>
  <si>
    <r>
      <rPr/>
      <t xml:space="preserve">Заголовки IPv4 включает такие поля, как версия, длина заголовка, тип сервиса, общая длина, идентификатор, флаги, время жизни (TTL), протокол, контрольная сумма и адреса источника и назначения. 
Источник: 
</t>
    </r>
    <r>
      <rPr>
        <color rgb="FF1155CC"/>
        <u/>
      </rPr>
      <t>https://demo.ciscostr.ru/ITN_RU/8.2.2</t>
    </r>
  </si>
  <si>
    <t>Заголовок IPv4 можно рассматривать как "конверт" для данных в сетевом обмене, где метаданные определяют, как пакет должен быть обработан. В отличие от IPv6, где заголовок упрощён, IPv4 содержит больше полей для управления фрагментацией, QoS (качество обслуживания) и проверки целостности. Например, поле TTL предотвращает бесконечную циркуляцию пакета в сети, уменьшаясь на 1 при каждом проходе через маршрутизатор.</t>
  </si>
  <si>
    <t>Для меня заголовок IPv4 — это как "паспорт" пакета: без него данные не смогут найти путь в сети. Вот ключевые поля и их роль:
    Version (4 бита): Указывает на IPv4 (значение 4).
    IHL (4 бита): Длина заголовка в 32-битных словах (обычно 5 для 20 байт).
    TTL (8 бит): "Срок жизни" пакета. Например, если TTL=64, пакет "умрёт" после 64 переходов между роутерами.
    Protocol (8 бит): Определяет следующий протокол (например, 6 для TCP, 17 для UDP).
    Source/Destination IP (по 32 бита): Адреса отправителя и получателя.
Пример: Когда вы открываете сайт, ваш браузер отправляет HTTP-запрос, упакованный в TCP-сегмент, который помещается в IP-пакет с таким заголовком. Маршрутизаторы смотрят на Destination IP и TTL, чтобы доставить пакет, а Control Sum проверяет, не был ли он повреждён в пути.</t>
  </si>
  <si>
    <t>Идентификатор подсети</t>
  </si>
  <si>
    <r>
      <rPr/>
      <t xml:space="preserve">Это поле в IPv6-адресе, позволяющее организации создавать внутренние подсети. Оно следует сразу за префиксом маршрутизации и составляет 16 бит. Упрощает управление сетью.
</t>
    </r>
    <r>
      <rPr>
        <color rgb="FF1155CC"/>
        <u/>
      </rPr>
      <t>https://gclnk.com/eYjEozbI</t>
    </r>
  </si>
  <si>
    <r>
      <rPr/>
      <t xml:space="preserve">Идентификатор подсети в IPv6 определяет конкретную логическую подсеть внутри более крупной сети. Он входит в состав 64-битного сетевого префикса и используется для организации адресного пространства. С его помощью можно логически делить большую сеть на множество меньших. Это важно для маршрутизации и управления.
</t>
    </r>
    <r>
      <rPr>
        <color rgb="FF1155CC"/>
        <u/>
      </rPr>
      <t>https://selectel.ru/blog/subnet-mask/</t>
    </r>
  </si>
  <si>
    <t>Я вижу идентификатор подсети как “домовой номер” внутри улицы: все знают улицу (префикс), а номер дома говорит, куда конкретно идти. При проектировании сетей я использую этот элемент для структурирования и контроля. Он особенно удобен, когда нужно управлять доступом или сегментировать сеть по отделам или функциям.</t>
  </si>
  <si>
    <t>Иерархическая структура адресного пространства</t>
  </si>
  <si>
    <r>
      <rPr/>
      <t xml:space="preserve">Иерархическая структура адресного пространства позволяет более эффективно маршрутизировать трафик. Адреса IPv6 могут быть организованы в группы, что упрощает управление и распределение адресов, а также улучшает маршрутизацию. 
Источник: </t>
    </r>
    <r>
      <rPr>
        <color rgb="FF1155CC"/>
        <u/>
      </rPr>
      <t>https://intuit.ru/studies/courses/11157/1119/lecture/17423?page=2</t>
    </r>
  </si>
  <si>
    <r>
      <rPr/>
      <t xml:space="preserve">Иерархическая структура адресного пространства — это модель представления данных, в которой каждый элемент имеет уникальный путь, определяемый его положением в дереве зависимостей. Альтернативно её можно рассматривать как систему вложенных контейнеров, где доступ к содержимому возможен только через последовательное прохождение уровней. Например, в DNS домены (например, subdomain.example.com) строятся иерархически, начиная с корневого домена (.com). 
Источник: 
</t>
    </r>
    <r>
      <rPr>
        <color rgb="FF1155CC"/>
        <u/>
      </rPr>
      <t>https://timeweb.com/ru/community/articles/protokol-ipv6-chto-eto-takoe-i-kak-on-rabotaet</t>
    </r>
  </si>
  <si>
    <t>Иерархическая структура адресного пространства — это модель представления данных, в которой каждый элемент имеет уникальный путь, определяемый его положением в дереве зависимостей. Альтернативно её можно рассматривать как систему вложенных контейнеров, где доступ к содержимому возможен только через последовательное прохождение уровней. Например, в DNS домены (например, subdomain.example.com) строятся иерархически, начиная с корневого домена (.com).</t>
  </si>
  <si>
    <t>Интернет вещей</t>
  </si>
  <si>
    <r>
      <rPr/>
      <t xml:space="preserve">Интернет вещей (IoT) — это сеть физических объектов («вещей»), оснащенных датчиками, программным обеспечением и другими технологиями для обмена данными с другими устройствами и системами через интернет. 
Источник:
</t>
    </r>
    <r>
      <rPr>
        <color rgb="FF1155CC"/>
        <u/>
      </rPr>
      <t>https://trends.rbc.ru/trends/industry/5db96f769a7947561444f118</t>
    </r>
  </si>
  <si>
    <r>
      <rPr/>
      <t xml:space="preserve">IoT - совокупность устройств, подключенных к интернету, которые собирают, передают и обрабатывают данные без прямого вмешательства человека, обеспечивая автоматизацию и аналитику. 
Источник: 
</t>
    </r>
    <r>
      <rPr>
        <color rgb="FF1155CC"/>
        <u/>
      </rPr>
      <t>https://www.kaspersky.ru/resource-center/definitions/what-is-iot</t>
    </r>
  </si>
  <si>
    <t>IoT — это экосистема «умных» устройств, которые взаимодействуют между собой для автоматизации процессов. Например, умный дом, где датчики температуры регулируют обогрев, а камеры автоматически отправляют уведомления о подозрительной активности. В промышленности IoT используется для мониторинга оборудования, предотвращая поломки за счет анализа данных с датчиков.</t>
  </si>
  <si>
    <t>Интерфейс R3</t>
  </si>
  <si>
    <t>Это физический или логический порт маршрутизатора (условно обозначенного как R3 в сетевых схемах и лабораторных работах), через который осуществляется подключение к другим сетевым устройствам. Каждый интерфейс имеет уникальное имя (например, GigabitEthernet0/0, Serial0/1/0) и настраивается с параметрами IP-адресации, скорости, режима работы и правил фильтрации трафика.</t>
  </si>
  <si>
    <t>Это точка входа/выхода сетевого трафика на маршрутизаторе R3, определяющая, как устройство взаимодействует с соседними узлами (коммутаторами, другими маршрутизаторами, конечными устройствами).</t>
  </si>
  <si>
    <t>В сетевом моделировании (Cisco Packet Tracer, GNS3, EVE-NG) R3 — это условное обозначение третьего маршрутизатора в топологии. Его интерфейсы могут выполнять разные роли: LAN-интерфейсы, WAN-интерфейсы, Loopback-интерфейсы</t>
  </si>
  <si>
    <t>Интерфейсы машрутизатора</t>
  </si>
  <si>
    <t>Это физические или логические порты устройства, через которые оно подключается к другим сетевым устройствам (компьютерам, коммутаторам, другим маршрутизаторам) и передаёт трафик между сетями. Каждый интерфейс имеет уникальный идентификатор (например, GigabitEthernet0/0/1) и может быть настроен с IP-адресом, маской подсети и другими параметрами.</t>
  </si>
  <si>
    <t>Это "точки входа и выхода" сетевого трафика, определяющие, как данные поступают в устройство и куда направляются дальше. Они могут быть проводными (Ethernet, Serial) или беспроводными (Wi-Fi), а также виртуальными (Loopback, VLAN).</t>
  </si>
  <si>
    <t>Интерфейсы маршрутизатора — это его "руки", которыми он соединяется с остальной сетью. В зависимости от роли маршрутизатора, интерфейсы могут выполнять разные функции: WAN-интерфейс, LAN-интерфейс, Loopback-интерфейс, SVI - интерфейс</t>
  </si>
  <si>
    <t>Клиент DHCPv6</t>
  </si>
  <si>
    <t>Это устройство или программный компонент, который запрашивает и получает IPv6-адрес, а также другую сетевую конфигурацию (например, адреса DNS-серверов) от DHCPv6-сервера в IPv6-сети. http://xgu.ru/wiki/IPv6</t>
  </si>
  <si>
    <t>Это узел в сети, который автоматически настраивает свои IPv6-параметры, отправляя запросы серверу DHCPv6 и обрабатывая его ответы, что избавляет от необходимости ручной настройки. https://datatracker.ietf.org/doc/html/rfc4291</t>
  </si>
  <si>
    <t>В реальных сценариях клиент DHCPv6 — это, например, компьютер или IoT-устройство, которое при подключении к IPv6-сети автоматически "просит" у DHCPv6-сервера рабочий адрес и настройки. Это удобно в крупных сетях, где ручное назначение адресов непрактично. В отличие от SLAAC (Stateless Address Autoconfiguration), DHCPv6 позволяет централизованно управлять адресами и дополнительными параметрами (DNS, NTP и т. д.).</t>
  </si>
  <si>
    <t>Конфигурация IPv6</t>
  </si>
  <si>
    <t>Это процесс настройки параметров IPv6-сети на устройстве, включая назначение IP-адреса, выбор шлюза по умолчанию, адресов DNS-серверов и других параметров, необходимых для корректной работы в IPv6-сети.</t>
  </si>
  <si>
    <t>Это совокупность сетевых настроек, определяющих, как устройство взаимодействует в IPv6-сети, включая автоматические (SLAAC, DHCPv6) и ручные методы назначения адресов.</t>
  </si>
  <si>
    <t>Аналогия: Если IPv4-конфигурация — это получение готового номера в гостинице (DHCP), то IPv6 — это выбор: либо самому придумать номер на основе этажа (SLAAC), либо попросить администратора (DHCPv6), либо написать его от руки (ручная настройка).</t>
  </si>
  <si>
    <t>Маршрутизатор</t>
  </si>
  <si>
    <t>Это сетевое устройство, работающее на 3-м (сетевом) уровне модели OSI и предназначенное для передачи данных между разными IP-сетями. Он анализирует IP-адреса в заголовках пакетов, определяет оптимальный путь их доставки на основе таблицы маршрутизации и перенаправляет трафик между сетями (LAN, WAN, интернет).</t>
  </si>
  <si>
    <t>Это "диспетчер" сетевого трафика, который соединяет разные сети (например, домашнюю LAN и интернет) и принимает решения о пересылке пакетов на основе IP-адресов и протоколов маршрутизации (статических или динамических, таких как OSPF, BGP).</t>
  </si>
  <si>
    <t>Маршрутизатор — это "мозг" сети, который не просто пересылает данные (как коммутатор), а выбирает путь для каждого пакета.</t>
  </si>
  <si>
    <t>Основной и расширенный заголовок IPv6</t>
  </si>
  <si>
    <r>
      <rPr/>
      <t xml:space="preserve">Основной заголовок содержит необходимую информацию для маршрутизации пакетов. Он включает такие поля, как версия, приоритет, метка потока, длина полезной нагрузки, следующий заголовок и адреса источника и назначения. Расширенные заголовки используются для передачи дополнительной информации, такой как маршрутизация, безопасность и управление. 
Источник: 
</t>
    </r>
    <r>
      <rPr>
        <color rgb="FF1155CC"/>
        <u/>
      </rPr>
      <t>https://habr.com/ru/articles/253803/</t>
    </r>
  </si>
  <si>
    <t xml:space="preserve">Основной заголовок IPv6 можно сравнить с адресной этикеткой на посылке — содержит минимум данных для доставки. Все дополнительные параметры (как специальные инструкции по обработке) вынесены в отдельные расширенные заголовки, которые цепляются при необходимости. Например, заголовок фрагментации (тип 44) включается только если пакет нужно разбить на части, а ESP (тип 50) — для шифрования. </t>
  </si>
  <si>
    <t>В реальных сетях основной заголовок IPv6 используется всегда, а расширенные — ситуативно. Например:
    Обычный веб-запрос использует только основной заголовок + TCP.
    Передача большого файла через UDP добавляет заголовок фрагментации.
    VPN-соединение активирует ESP для шифрования.
Главные преимущества — скорость (маршрутизаторы обрабатывают только нужные заголовки) и безопасность (встроенная поддержка IPsec).</t>
  </si>
  <si>
    <t>Поле: Данные расширенного заголовка</t>
  </si>
  <si>
    <r>
      <rPr/>
      <t xml:space="preserve">Данные расширенного заголовка содержит информацию, специфичную для конкретного расширенного заголовка. Это может включать параметры маршрутизации, информацию о безопасности или другие данные для обработки пакета. 
Источник:
</t>
    </r>
    <r>
      <rPr>
        <color rgb="FF1155CC"/>
        <u/>
      </rPr>
      <t>https://sky.pro/wiki/sql/ipv4-i-ipv6-chto-eto-i-v-chem-raznica/</t>
    </r>
    <r>
      <rPr/>
      <t xml:space="preserve"> </t>
    </r>
  </si>
  <si>
    <t>Поле «Данные расширенного заголовка» — это переменная часть расширенного заголовка IPv6, содержащая специфичную для данного типа заголовка служебную информацию. Его структура и содержание полностью зависят от типа расширенного заголовка (указанного в поле «Следующий заголовок»). Например, в заголовке маршрутизации это поле может содержать список промежуточных узлов, а в заголовке Hop-by-Hop Options — параметры для обработки каждым маршрутизатором на пути.</t>
  </si>
  <si>
    <t>Это поле можно рассматривать как «полезную нагрузку» расширенного заголовка — ту часть, где хранятся параметры и настройки, необходимые для выполнения функций, ради которых этот заголовок был добавлен. В отличие от фиксированных полей (как «Длина заголовка»), содержание этого поля интерпретируется согласно спецификации конкретного типа заголовка.</t>
  </si>
  <si>
    <t>Поле: Длина расширенного заголовка(8 бит)</t>
  </si>
  <si>
    <r>
      <rPr/>
      <t xml:space="preserve">Длина расширенного заголовка(8 бит) - указывает на длину расширенного заголовка в 8-байтовых единицах. Это позволяет маршрутизаторам и конечным устройствам правильно обрабатывать и интерпретировать данные, содержащиеся в расширенных заголовках. 
Источник:
</t>
    </r>
    <r>
      <rPr>
        <color rgb="FF1155CC"/>
        <u/>
      </rPr>
      <t>https://sky.pro/wiki/sql/ipv4-i-ipv6-chto-eto-i-v-chem-raznica/</t>
    </r>
  </si>
  <si>
    <r>
      <rPr/>
      <t xml:space="preserve">Это поле можно рассматривать как «счётчик длины» для расширенного заголовка, измеряющий его размер не в байтах, а в 64-битных единицах. Например, если поле содержит значение 2, реальная длина заголовка составляет (2 + 1) × 8 = 24 байта. Такой формат выбран для экономии пространства — большинство расширенных заголовков компактны и редко превышают несколько 8-байтовых блоков. 
Источник:
</t>
    </r>
    <r>
      <rPr>
        <color rgb="FF1155CC"/>
        <u/>
      </rPr>
      <t>https://intuit.ru/studies/professional_retraining/940/courses/409/lecture/9389?page=2</t>
    </r>
  </si>
  <si>
    <t>При обработке IPv6-пакета маршрутизатор или хост считывает это поле, чтобы: Определить границы заголовка (например, при наличии опций маршрутизации), пропустить ненужные расширенные заголовки, если они не требуют обработки (ускоряя маршрутизацию).
Пример:
Если пакет содержит заголовок маршрутизации с Длиной = 4, его размер равен (4 + 1) × 8 = 40 байт. Узел, получивший такой пакет, «перемотает» эти 40 байт, чтобы перейти к следующему заголовку или данным.</t>
  </si>
  <si>
    <t>Получение адреса через SLAAC</t>
  </si>
  <si>
    <t>SLAAC (Stateless Address Autoconfiguration) — это метод автоматической настройки IPv6-адреса на устройстве без использования DHCPv6-сервера. Устройство формирует свой адрес на основе сетевого префикса, полученного от маршрутизатора через ICMPv6 Router Advertisement (RA), и своего идентификатора интерфейса (обычно на основе MAC-адреса по алгоритму EUI-64).</t>
  </si>
  <si>
    <t>Получение адреса через SLAAC — это процесс, при котором устройство самостоятельно генерирует свой IPv6-адрес, комбинируя глобальный префикс сети (раздаваемый маршрутизатором) и уникальный идентификатор интерфейса, без необходимости централизованного сервера для выдачи адресов.</t>
  </si>
  <si>
    <t>SLAAC — как получение почтового адреса при переезде: RA-сообщение — это объявление города и улицы (префикс сети), EUI-64 — номер дома и квартиры (генерируется из MAC-адреса), В отличие от DHCPv6 (где адрес выдаёт "почтамт"), здесь устройство "само выбирает" номер квартиры.</t>
  </si>
  <si>
    <t>Преимущества IPv6: Практически бесконечное адресное пространство</t>
  </si>
  <si>
    <r>
      <rPr/>
      <t xml:space="preserve">Практически бесконечное адресное простарнство: в то время как IPv4 использует 32-битные адреса (что позволяет создать около 4,3 миллиарда уникальных адресов), IPv6 использует 128-битные адреса, что позволяет создать 340 undecillion (3.4 × 10^38) уникальных адресов. 
Источник:
</t>
    </r>
    <r>
      <rPr>
        <color rgb="FF1155CC"/>
        <u/>
      </rPr>
      <t>https://sky.pro/wiki/sql/ipv4-i-ipv6-chto-eto-i-v-chem-raznica/</t>
    </r>
  </si>
  <si>
    <r>
      <rPr/>
      <t xml:space="preserve">IPv6 решает проблему дефицита адресов IPv4, предоставляя настолько большое пространство, что даже при экспоненциальном росте интернета вещей (IoT) и мобильных устройств нехватка адресов маловероятна. Это способствует упрощению сетевой архитектуры, поскольку отпадает необходимость в сложных схемах трансляции адресов (NIST SP 800-119, "Guidelines for the Secure Deployment of IPv6"). 
Источник: 
</t>
    </r>
    <r>
      <rPr>
        <color rgb="FF1155CC"/>
        <u/>
      </rPr>
      <t>https://community.fs.com/ru/article/ipv4-vs-ipv6-whats-the-difference.html</t>
    </r>
  </si>
  <si>
    <t>Благодаря огромному количеству адресов IPv6: Каждое устройство может иметь публичный IP (холодильник, датчик умного дома, телефон), что упрощает прямое подключение без NAT. Упрощается развертывание IoT – миллиарды датчиков в умных городах или промышленности могут работать без ограничений. Исчезает проблема "перекрытия" приватных сетей – в IPv4 две компании могли использовать одинаковые подсети (например, 192.168.1.0/24), что вызывало конфликты при VPN-подключениях. В IPv6 такие ситуации исключены.</t>
  </si>
  <si>
    <t>Префикс глобальной маршрутизации</t>
  </si>
  <si>
    <r>
      <rPr/>
      <t xml:space="preserve">Это часть GUA, определяющая маршрут в интернет. Обычно предоставляется провайдером и состоит минимум из 45 бит. С его помощью формируется структура подсетей.
</t>
    </r>
    <r>
      <rPr>
        <color rgb="FF1155CC"/>
        <u/>
      </rPr>
      <t>https://kit68.ru/wp-content/uploads/2020/02/IPv6.pdf</t>
    </r>
  </si>
  <si>
    <r>
      <rPr/>
      <t xml:space="preserve">Префикс глобальной маршрутизации — это часть IPv6-адреса, указывающая на сеть и определяющая, как трафик маршрутизируется в глобальном интернете. Обычно такой адрес начинается с 2xxx::/3. Он позволяет устройствам быть доступными из любой точки интернета. Используется в адресах GUA.
</t>
    </r>
    <r>
      <rPr>
        <color rgb="FF1155CC"/>
        <u/>
      </rPr>
      <t>https://gclnk.com/gyuQVMsk</t>
    </r>
    <r>
      <rPr/>
      <t xml:space="preserve">
</t>
    </r>
  </si>
  <si>
    <t xml:space="preserve">Этот префикс — как международный телефонный код: он говорит, откуда ты и как тебя найти в общем пространстве. Я сталкивался с ним при настройке публичных IPv6-сервисов. Такие адреса требуют осторожности — ведь устройство становится потенциально доступным извне. Это мощный инструмент, но требует и защиты.
</t>
  </si>
  <si>
    <t>Префикс FE80::/10</t>
  </si>
  <si>
    <r>
      <rPr/>
      <t xml:space="preserve">Это префикс для LLA-адресов, используемых в пределах локального канала. Он зарезервирован и не маршрутизируется. Устройства с такими адресами могут обмениваться данными на одном канале.
</t>
    </r>
    <r>
      <rPr>
        <color rgb="FF1155CC"/>
        <u/>
      </rPr>
      <t>https://www.ibm.com/docs/ru/i/7.3.0?topic=concepts-ipv6-address-types</t>
    </r>
  </si>
  <si>
    <r>
      <rPr/>
      <t xml:space="preserve">FE80::/10 — это зарезервированный диапазон IPv6-адресов для link-local адресов. Эти адреса автоматически назначаются интерфейсам и используются только внутри одного канального сегмента. Они не могут быть маршрутизированы между сетями. Префикс указывает на ограниченный радиус действия адреса — только «по соседству».
</t>
    </r>
    <r>
      <rPr>
        <color rgb="FF1155CC"/>
        <u/>
      </rPr>
      <t>https://ru.wikipedia.org/wiki/Link-local_address</t>
    </r>
    <r>
      <rPr/>
      <t xml:space="preserve">
</t>
    </r>
  </si>
  <si>
    <t>Для меня FE80::/10 — это как коротковолновая рация, работающая только на один дом или этаж. Всё, что передаётся по этим адресам, остаётся внутри одного узла или сегмента. Я их вижу в любой IPv6-сети, даже если нет глобального адреса — они всегда там. Особенно полезны, когда сеть только поднимается или нужно наладить базовую связь.</t>
  </si>
  <si>
    <t>Префикс FF00::/8</t>
  </si>
  <si>
    <r>
      <rPr/>
      <t xml:space="preserve">Это диапазон многоадресных адресов IPv6. Используется для отправки сообщений группе устройств. Определяет флаги и область действия.
</t>
    </r>
    <r>
      <rPr>
        <color rgb="FF1155CC"/>
        <u/>
      </rPr>
      <t>https://ciscotips.ru/ipv6-addresses</t>
    </r>
  </si>
  <si>
    <r>
      <rPr/>
      <t xml:space="preserve">FF00::/8 — это диапазон IPv6-адресов, зарезервированных для multicast-адресации. Эти адреса позволяют доставлять пакеты сразу нескольким получателям, входящим в определённую группу. Используются для распределения данных, таких как стримы, обновления или сервисные сообщения. Multicast помогает экономить пропускную способность.
</t>
    </r>
    <r>
      <rPr>
        <color rgb="FF1155CC"/>
        <u/>
      </rPr>
      <t>https://gclnk.com/5HPVoCCz</t>
    </r>
  </si>
  <si>
    <t>FF00::/8 для меня — это как групповая рассылка: говоришь один раз — слышат все, кому нужно. Я встречал multicast в IPv6 при работе с сервисами, где важно оповестить множество клиентов одновременно. Это удобно для обновлений или синхронизации. Главное — не путать с broadcast, которого в IPv6, кстати, вообще нет.</t>
  </si>
  <si>
    <t>Произвольный IPv6-адрес (Anycast)</t>
  </si>
  <si>
    <r>
      <rPr/>
      <t xml:space="preserve">Произвольный (anycast) адрес — это адрес, назначенный множеству узлов, но пакеты доставляются только ближайшему. Используется для балансировки нагрузки и высокой доступности.
Источник: 
</t>
    </r>
    <r>
      <rPr>
        <color rgb="FF1155CC"/>
        <u/>
      </rPr>
      <t>https://tools.ietf.org/html/rfc4291</t>
    </r>
  </si>
  <si>
    <r>
      <rPr/>
      <t xml:space="preserve">Anycast — это способ адресации, при котором один IP-адрес может быть присвоен нескольким устройствам. При этом данные отправляются только к ближайшему (по маршруту) узлу из всех, использующих этот адрес. Это повышает производительность и отказоустойчивость сервисов. Anycast часто используется для балансировки нагрузки и оптимизации маршрутизации в сетях. ds
Источник: </t>
    </r>
    <r>
      <rPr>
        <color rgb="FF000000"/>
      </rPr>
      <t xml:space="preserve">
</t>
    </r>
    <r>
      <rPr>
        <color rgb="FF1155CC"/>
        <u/>
      </rPr>
      <t>https://ru.wikipedia.org/wiki/Anycast</t>
    </r>
  </si>
  <si>
    <t>Я воспринимаю Anycast как «умную маршрутизацию», когда система сама выбирает, к какому из доступных серверов обратиться, исходя из оптимальности пути. Это очень удобно для глобальных сервисов, где важна скорость отклика, например, при обращении к DNS-серверам. Используя Anycast, можно обеспечить более стабильную и быструю работу приложений. Особенно важно это в больших распределённых системах.</t>
  </si>
  <si>
    <t>Разрешение адреса</t>
  </si>
  <si>
    <t>Это процесс определения физического (MAC) адреса устройства по его логическому (IP) адресу в локальной сети или наоборот. В IPv4 для этого используется протокол ARP (Address Resolution Protocol), а в IPv6 — NDP (Neighbor Discovery Protocol).</t>
  </si>
  <si>
    <t>Это "перевод" между разными типами сетевых адресов, позволяющий устройствам находить друг друга на канальном уровне (L2) при наличии только сетевого адреса (L3).</t>
  </si>
  <si>
    <t xml:space="preserve">Разрешение адреса — это как поиск человека в толпе по имени: ARP (IPv4) — устройство кричит: "У кого IP 192.168.1.1? Скажите ваш MAC!", NDP (IPv6) — вместо ARP используется многофункциональный NDP (включает аналог ARP + SLAAC + DAD).
</t>
  </si>
  <si>
    <t>Расширенные функции QoS</t>
  </si>
  <si>
    <r>
      <rPr/>
      <t xml:space="preserve">IPv6 включает в себя улучшенные функции управления качеством обслуживания (Quality of Service, QoS). Это позволяет более эффективно управлять трафиком, обеспечивая приоритет для определенных типов данных (например, для видео). 
Источник:
</t>
    </r>
    <r>
      <rPr>
        <color rgb="FF1155CC"/>
        <u/>
      </rPr>
      <t>https://sky.pro/wiki/sql/ipv4-i-ipv6-chto-eto-i-v-chem-raznica/</t>
    </r>
  </si>
  <si>
    <t>Расширенные функции QoS — это методы, позволяющие сетям динамически распределять ресурсы в соответствии с требованиями различных сервисов, таких как VoIP, потоковое видео или облачные приложения. Они могут включать DiffServ, IntServ, MPLS-TE и другие протоколы для обеспечения минимальных задержек, потерь пакетов и джиттера. Источник: Tanenbaum, A. S. "Computer Networks."</t>
  </si>
  <si>
    <t>Сокращения IPv6-адресов:</t>
  </si>
  <si>
    <r>
      <rPr/>
      <t xml:space="preserve">Основные правила:
Можно опускать ведущие нули в каждом 16-битном сегменте (например, 0DB8 → DB8).
Если весь сегмент состоит из нулей (0000), нужно оставить минимум один ноль (0).
Конечные нули в сегменте нельзя удалять (например, 0800 нельзя сократить до 8).
Сокращение последовательных нулевых сегментов:
Одна или несколько групп 0000 подряд могут быть заменены на двойное двоеточие ::.
Важно: :: можно использовать только один раз в адресе.
Примеры сокращений:
0000:0000:0000:0000:0000:0000:0000:0001 = ::1
2001:0DB8:0000:0000:FB00:1400:5000:45FF = 2001:DB8::FB00:1400:5000:45FF
2001:0DB8:0000:0000:0000:2A2A:0000:0001 = 2001:DB8::2A2A:0:1 
Источник: 
</t>
    </r>
    <r>
      <rPr>
        <color rgb="FF1155CC"/>
        <u/>
      </rPr>
      <t>https://habr.com/ru/articles/546814/</t>
    </r>
  </si>
  <si>
    <r>
      <rPr/>
      <t xml:space="preserve">Адрес протокола IPv6 состоит из 128 бит и записывается обычно в шестнадцатеричном виде. Адрес разбиваются на блоки по 16 бит (хекстеты) и каждый блок представляется четырьмя шестнадцатеричными цифрами. Хекстеты разделяются знаком двоеточия. Таким образом, адрес получается достаточно длинным – он состоит из 32 шестнадцатеричных цифр и 7 знаков двоеточия.
Для того чтобы сократить данный адрес надо последовательно применить два правила. 1. В каждом хекстете (группе из 4-х цифр) ведущие нули удаляются. 2.В адрес выбирается одна самая длинная группа, состоящая из полностью нулевых хекстетов, то есть самая длинная последовательность «:0:0:0:» и заменяется на два двоеточия «::». 
Источник: 
</t>
    </r>
    <r>
      <rPr>
        <color rgb="FF1155CC"/>
        <u/>
      </rPr>
      <t>https://ciscotips.ru/ipv6-notation</t>
    </r>
  </si>
  <si>
    <t>Cокращение IPv6 — как удаление лишних пробелов в тексте: например, адрес fe80:0000:0000:0000:a299:9bff:fe12:3456 превращается в компактный fe80::a299:9bff:fe12:3456. Однако важно помнить, что :: можно использовать только один раз в адресе, иначе возникнет неоднозначность. Это особенно полезно в конфигах, где короткая запись экономит место и снижает риск ошибок.</t>
  </si>
  <si>
    <t>Статические адреса</t>
  </si>
  <si>
    <t>Это IP- или MAC-адреса, которые назначаются устройству вручную и не изменяются автоматически в отличие от динамических адресов, получаемых через DHCP или другие протоколы автоматической конфигурации.</t>
  </si>
  <si>
    <t>Это фиксированные сетевые идентификаторы, жестко прописанные в настройках устройства и остающиеся неизменными до тех пор, пока администратор не изменит их вручную.</t>
  </si>
  <si>
    <t>Статические адреса — это как "прописка" устройства в сети. Они используются там, где важно, чтобы сетевое имя устройства не менялось со временем.</t>
  </si>
  <si>
    <t>Статический маршрут</t>
  </si>
  <si>
    <t>Это явно прописанное в таблице маршрутизации правило, которое вручную задаёт путь передачи сетевого трафика до определённой подсети или узла, без использования динамических протоколов маршрутизации (таких как OSPF, BGP или RIP).</t>
  </si>
  <si>
    <t>Это фиксированный "указатель" в маршрутизаторе, жёстко определяющий, через какой интерфейс или следующий хоп (next-hop) должен отправляться пакет в заданную сеть, независимо от изменений топологии сети.</t>
  </si>
  <si>
    <t>Статический маршрут — как поезд, идущий по фиксированному расписанию: если путь перекрыт, он не найдёт объезд сам, пока диспетчер (админ) не перенаправит его. В отличие от "умного такси" (динамической маршрутизации), которое само выбирает дорогу с учётом пробок.</t>
  </si>
  <si>
    <t>Статический GUA IPv6</t>
  </si>
  <si>
    <t>Это фиксированный, вручную назначенный глобально уникальный IPv6-адрес из диапазона 2000::/3, который не изменяется автоматически и не зависит от механизмов SLAAC или DHCPv6. Такой адрес используется для постоянной идентификации устройства в глобальной сети IPv6.</t>
  </si>
  <si>
    <t>Это неизменяемый IPv6-адрес, который администратор сети явно прописывает в настройках интерфейса устройства, обеспечивая его постоянную доступность в интернете или корпоративной сети без использования автоматической адресации.</t>
  </si>
  <si>
    <t>Статический GUA IPv6 — это как "прописка" устройства в IPv6-сети. В отличие от временных адресов (SLAAC, DHCPv6), он не меняется, что полезно для: Серверов, Сетевого оборудования, Удалённого управления.</t>
  </si>
  <si>
    <t>Фиксированный заголовок пакета</t>
  </si>
  <si>
    <t>Это стандартизированная, неизменяемая часть структуры сетевого пакета, содержащая обязательные поля, необходимые для его обработки сетевым оборудованием. Включает базовую служебную информацию, такую как адреса отправителя и получателя, тип протокола, контрольные суммы и другие ключевые параметры маршрутизации.</t>
  </si>
  <si>
    <t>Это "паспорт" пакета, в котором указаны его основные характеристики, гарантирующие корректную доставку. Он всегда имеет строго определённый формат и размер, в отличие от переменных полей или полезной нагрузки (payload).</t>
  </si>
  <si>
    <t>Фиксированный заголовок — это "шапка" пакета, которую анализируют маршрутизаторы и коммутаторы, чтобы понять, куда и как передавать данные.</t>
  </si>
  <si>
    <t>Формат IPv4</t>
  </si>
  <si>
    <r>
      <rPr/>
      <t xml:space="preserve">Формат IPv4:
Длина: 32 бита, состоит из 4 сегментов по 8 бит, разделенных точками 
Каждый сегмент записывается в десятичной форме (числа от 0 до 255).
Пример:  Полная форма: 192.168.001.001.Сокращённая форма: 192.168.1.1 
Источник:
</t>
    </r>
    <r>
      <rPr>
        <color rgb="FF1155CC"/>
        <u/>
      </rPr>
      <t>https://timeweb.com/ru/community/articles/protokol-ipv4-chto-eto-takoe-i-kak-on-rabotaet</t>
    </r>
  </si>
  <si>
    <t>Заголовок IPv4 проектировался для гибкости (поддержка опций) и обратной совместимости, но из-за этого содержит избыточные поля (например, контрольную сумму), которые замедляют обработку в высокоскоростных сетях.</t>
  </si>
  <si>
    <t>Заголовок IPv4 — это "конверт" для данных, где ключевые поля:
    TTL предотвращает "блуждание" пакета (например, при петле маршрутизации).
    Флаги и смещение нужны, если пакет делится на части (например, при MTU Ethernet = 1500 байт, а размер пакета — 3000 байт).
    Контрольная сумма пересчитывается на каждом маршрутизаторе (из-за изменения TTL), что создает нагрузку.</t>
  </si>
  <si>
    <t>Формат IPv6</t>
  </si>
  <si>
    <r>
      <rPr/>
      <t xml:space="preserve">Формат IPv6:
Длина: 128 бит (в 4 раза больше IPv4).
Состоит из 8 сегментов по 16 бит, разделенных двоеточиями.
Каждый сегмент записывается в шестнадцатеричной форме (цифры 0-9 и буквы A-F).
Регистр букв неважен: A = a.
Пример: 2001:0DB8:0000:0000:0008:0800:200C:417A 
Источник:
</t>
    </r>
    <r>
      <rPr>
        <color rgb="FF1155CC"/>
        <u/>
      </rPr>
      <t>https://www.ibm.com/docs/ru/i/7.3.0?topic=concepts-ipv6-address-formats</t>
    </r>
  </si>
  <si>
    <r>
      <rPr/>
      <t xml:space="preserve">В отличие от предыдущей версии протокола, в IPv6 не применяются маски подсети, так как они получились бы очень длинными, вместо этого используется префикс. который записывается так же через слеш после адреса. Например, префикс /64 означает, что из 128 бит, первые 64 – это сеть, а оставшаяся часть (в данном случае вторые 64) – это хост. Префикс описывает, сколько бит в адресе используется под хранение информации о сети.
Сам адрес записывают не в десятичном, а в шестнадцатеричном виде – так короче. Адрес разбивается на группы по 16 бит (хекстеты) и каждая группа представляется четырьмя шестнадцатеричными цифрами. Хекстеты отделяются друг от друга знаком двоеточия. Таким образом, адрес состоит из 8 хекстетов ([8 хекстетов]*[16 бит в хекстете]=[128 бит] – общая длина адреса). 
Истоничк: 
</t>
    </r>
    <r>
      <rPr>
        <color rgb="FF1155CC"/>
        <u/>
      </rPr>
      <t>https://habr.com/ru/articles/210100/</t>
    </r>
  </si>
  <si>
    <t>IPv6 — это эволюция IP с упрощенным заголовком и расширяемостью:
    128-битные адреса (например, 2001:0db8:85a3::8a2e:0370:7334) решают проблему нехватки адресов.
    Расширенные заголовки (например, для маршрутизации, шифрования) добавляются по необходимости, а не включаются в основной заголовок.
    Метка потока позволяет маршрутизаторам обрабатывать трафик класса "видео" иначе, чем "электронная почта".</t>
  </si>
  <si>
    <t>Формат Пакета</t>
  </si>
  <si>
    <t>Это стандартизированная структура данных, определяющая расположение и значение полей в сетевом пакете. Он включает заголовки (например, Ethernet, IP, TCP/UDP) и полезную нагрузку (payload), обеспечивая единый способ интерпретации данных сетевыми устройствами.</t>
  </si>
  <si>
    <t>Это "шаблон", по которому данные упаковываются для передачи по сети. Он задаёт правила, где находятся адреса отправителя и получателя, контрольные суммы, флаги и другие служебные параметры.</t>
  </si>
  <si>
    <t xml:space="preserve">Формат пакета — это "язык", на котором устройства обмениваются информацией. Например: Ethernet-кадр содержит MAC-адреса и тип инкапсулированного протокола (IPv4/IPv6), IP-пакет включает IP-адреса, TTL (срок жизни) и номер протокола (TCP/UDP/ICMP), TCP-сегмент добавляет порты, номера последовательностей и флаги (SYN/ACK).
</t>
  </si>
  <si>
    <t>Целостность связь End-to-End (E2E)</t>
  </si>
  <si>
    <r>
      <rPr/>
      <t xml:space="preserve">Целостность связь End-to-End (E2E) в контексте IPv6 подразумевает, что данные передаются непосредственно от отправителя к получателю без необходимости в промежуточных устройствах, которые могли бы изменять или обрабатывать данные. 
Источник:
</t>
    </r>
    <r>
      <rPr>
        <color rgb="FF1155CC"/>
        <u/>
      </rPr>
      <t>https://trueconf.ru/blog/wiki/skvoznoe-shifrovanie-e2ee</t>
    </r>
    <r>
      <rPr/>
      <t xml:space="preserve"> </t>
    </r>
  </si>
  <si>
    <r>
      <rPr/>
      <t xml:space="preserve">Сквозное тестирование (End-to-end, E2E, Chain testing) — это вид тестирования, используемый для проверки программного обеспечения от начала до конца, а также его интеграцию с внешними интерфейсами. Цель сквозного тестирования состоит в проверке всего программного обеспечения на предмет зависимостей, целостности данных и связи с другими системами, интерфейсами и базами данных для проверки успешного выполнения полного производственного сценария. 
Источник: 
</t>
    </r>
    <r>
      <rPr>
        <color rgb="FF1155CC"/>
        <u/>
      </rPr>
      <t>https://habr.com/ru/companies/otus/articles/681066/</t>
    </r>
  </si>
  <si>
    <t>Сеть — это "труба", которая просто доставляет пакеты, а всю "интеллектуальную" работу делают клиент и сервер.</t>
  </si>
  <si>
    <t>Широковещательные штормы в результате зависимости от ARP</t>
  </si>
  <si>
    <r>
      <rPr/>
      <t xml:space="preserve">Широковещательные штормы это ситуации в компьютерных сетях, когда большое количество широковещательных пакетов (broadcast packets) заполняет сеть, что может привести к ухудшению производительности или даже к полному отказу сети. Одной из причин широковещательных штормов может быть неправильное использование протокола ARP (Address Resolution Protocol). 
Источник:
</t>
    </r>
    <r>
      <rPr>
        <color rgb="FF1155CC"/>
        <u/>
      </rPr>
      <t>https://procloud.ru/blog/technologies/broadcast-storm/</t>
    </r>
  </si>
  <si>
    <t>Широковещательный шторм — это состояние сети, при котором широковещательные пакеты (включая ARP) бесконтрольно ретранслируются, создавая лавинообразный трафик и исчерпывая полосу пропускания. Это часто связано с некорректной настройкой коммутаторов или отсутствием механизмов подавления широковещательного трафика (IBM, "Network Broadcast Storms").</t>
  </si>
  <si>
    <t>Широковещательные штормы из-за ARP возникают, когда устройство пытается найти MAC-адрес, но ответ не доходит или теряется, заставляя его отправлять запросы снова и снова. Например, если в локальной сети два коммутатора соединены петлей (без STP), ARP-запросы будут циркулировать бесконечно, перегружая сеть. Решение — включить STP (Spanning Tree Protocol) и ограничить широковещательные домены с помощью VLAN.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</si>
</sst>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р.-419]#,##0.00"/>
  </numFmts>
  <fonts count="8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horizontal="left" readingOrder="0" shrinkToFit="0" wrapText="1"/>
    </xf>
    <xf borderId="1" fillId="3" fontId="2" numFmtId="0" xfId="0" applyAlignment="1" applyBorder="1" applyFill="1" applyFont="1">
      <alignment horizontal="left" readingOrder="0" shrinkToFit="0" wrapText="1"/>
    </xf>
    <xf borderId="1" fillId="0" fontId="2" numFmtId="0" xfId="0" applyAlignment="1" applyBorder="1" applyFont="1">
      <alignment horizontal="left" shrinkToFit="0" wrapText="1"/>
    </xf>
    <xf borderId="0" fillId="0" fontId="2" numFmtId="0" xfId="0" applyAlignment="1" applyFont="1">
      <alignment horizontal="left"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0" fillId="0" fontId="2" numFmtId="0" xfId="0" applyFont="1"/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wrapText="1"/>
    </xf>
    <xf borderId="1" fillId="0" fontId="2" numFmtId="164" xfId="0" applyAlignment="1" applyBorder="1" applyFont="1" applyNumberFormat="1">
      <alignment horizontal="left" readingOrder="0" shrinkToFit="0" wrapText="1"/>
    </xf>
    <xf borderId="0" fillId="0" fontId="2" numFmtId="0" xfId="0" applyAlignment="1" applyFont="1">
      <alignment readingOrder="0" shrinkToFit="0" vertical="top" wrapText="1"/>
    </xf>
    <xf borderId="1" fillId="0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ommunity.fs.com/ru/article/ipv4-vs-ipv6-whats-the-difference.html" TargetMode="External"/><Relationship Id="rId42" Type="http://schemas.openxmlformats.org/officeDocument/2006/relationships/hyperlink" Target="https://gclnk.com/gyuQVMsk" TargetMode="External"/><Relationship Id="rId41" Type="http://schemas.openxmlformats.org/officeDocument/2006/relationships/hyperlink" Target="https://kit68.ru/wp-content/uploads/2020/02/IPv6.pdf" TargetMode="External"/><Relationship Id="rId44" Type="http://schemas.openxmlformats.org/officeDocument/2006/relationships/hyperlink" Target="https://ru.wikipedia.org/wiki/Link-local_address" TargetMode="External"/><Relationship Id="rId43" Type="http://schemas.openxmlformats.org/officeDocument/2006/relationships/hyperlink" Target="https://www.ibm.com/docs/ru/i/7.3.0?topic=concepts-ipv6-address-types" TargetMode="External"/><Relationship Id="rId46" Type="http://schemas.openxmlformats.org/officeDocument/2006/relationships/hyperlink" Target="https://gclnk.com/5HPVoCCz" TargetMode="External"/><Relationship Id="rId45" Type="http://schemas.openxmlformats.org/officeDocument/2006/relationships/hyperlink" Target="https://ciscotips.ru/ipv6-addresses" TargetMode="External"/><Relationship Id="rId1" Type="http://schemas.openxmlformats.org/officeDocument/2006/relationships/hyperlink" Target="https://datatracker.ietf.org/doc/html/rfc4786" TargetMode="External"/><Relationship Id="rId2" Type="http://schemas.openxmlformats.org/officeDocument/2006/relationships/hyperlink" Target="https://en.wikipedia.org/wiki/Anycast" TargetMode="External"/><Relationship Id="rId3" Type="http://schemas.openxmlformats.org/officeDocument/2006/relationships/hyperlink" Target="https://support.huawei.com/enterprise/en/doc/EDOC1100174721/bba11cdd/ipv6-packet-format" TargetMode="External"/><Relationship Id="rId4" Type="http://schemas.openxmlformats.org/officeDocument/2006/relationships/hyperlink" Target="https://support.huawei.com/enterprise/en/doc/EDOC1100174721/bba11cdd/ipv6-packet-format" TargetMode="External"/><Relationship Id="rId9" Type="http://schemas.openxmlformats.org/officeDocument/2006/relationships/hyperlink" Target="https://en.wikipedia.org/wiki/IPv6_address" TargetMode="External"/><Relationship Id="rId48" Type="http://schemas.openxmlformats.org/officeDocument/2006/relationships/hyperlink" Target="https://ru.wikipedia.org/wiki/Anycast" TargetMode="External"/><Relationship Id="rId47" Type="http://schemas.openxmlformats.org/officeDocument/2006/relationships/hyperlink" Target="https://tools.ietf.org/html/rfc4291" TargetMode="External"/><Relationship Id="rId49" Type="http://schemas.openxmlformats.org/officeDocument/2006/relationships/hyperlink" Target="https://sky.pro/wiki/sql/ipv4-i-ipv6-chto-eto-i-v-chem-raznica/" TargetMode="External"/><Relationship Id="rId5" Type="http://schemas.openxmlformats.org/officeDocument/2006/relationships/hyperlink" Target="https://www.geeksforgeeks.org/internet-protocol-version-6-ipv6-header/" TargetMode="External"/><Relationship Id="rId6" Type="http://schemas.openxmlformats.org/officeDocument/2006/relationships/hyperlink" Target="https://supportportal.juniper.net/s/article/How-IPv6-Duplicate-address-detectionDAD-works-on-Junos-devices?language=en_US" TargetMode="External"/><Relationship Id="rId7" Type="http://schemas.openxmlformats.org/officeDocument/2006/relationships/hyperlink" Target="https://datatracker.ietf.org/doc/html/rfc4429" TargetMode="External"/><Relationship Id="rId8" Type="http://schemas.openxmlformats.org/officeDocument/2006/relationships/hyperlink" Target="https://datatracker.ietf.org/doc/html/rfc4291" TargetMode="External"/><Relationship Id="rId31" Type="http://schemas.openxmlformats.org/officeDocument/2006/relationships/hyperlink" Target="https://intuit.ru/studies/courses/11157/1119/lecture/17423?page=2" TargetMode="External"/><Relationship Id="rId30" Type="http://schemas.openxmlformats.org/officeDocument/2006/relationships/hyperlink" Target="https://selectel.ru/blog/subnet-mask/" TargetMode="External"/><Relationship Id="rId33" Type="http://schemas.openxmlformats.org/officeDocument/2006/relationships/hyperlink" Target="https://trends.rbc.ru/trends/industry/5db96f769a7947561444f118" TargetMode="External"/><Relationship Id="rId32" Type="http://schemas.openxmlformats.org/officeDocument/2006/relationships/hyperlink" Target="https://timeweb.com/ru/community/articles/protokol-ipv6-chto-eto-takoe-i-kak-on-rabotaet" TargetMode="External"/><Relationship Id="rId35" Type="http://schemas.openxmlformats.org/officeDocument/2006/relationships/hyperlink" Target="https://habr.com/ru/articles/253803/" TargetMode="External"/><Relationship Id="rId34" Type="http://schemas.openxmlformats.org/officeDocument/2006/relationships/hyperlink" Target="https://www.kaspersky.ru/resource-center/definitions/what-is-iot" TargetMode="External"/><Relationship Id="rId37" Type="http://schemas.openxmlformats.org/officeDocument/2006/relationships/hyperlink" Target="https://sky.pro/wiki/sql/ipv4-i-ipv6-chto-eto-i-v-chem-raznica/" TargetMode="External"/><Relationship Id="rId36" Type="http://schemas.openxmlformats.org/officeDocument/2006/relationships/hyperlink" Target="https://sky.pro/wiki/sql/ipv4-i-ipv6-chto-eto-i-v-chem-raznica/" TargetMode="External"/><Relationship Id="rId39" Type="http://schemas.openxmlformats.org/officeDocument/2006/relationships/hyperlink" Target="https://sky.pro/wiki/sql/ipv4-i-ipv6-chto-eto-i-v-chem-raznica/" TargetMode="External"/><Relationship Id="rId38" Type="http://schemas.openxmlformats.org/officeDocument/2006/relationships/hyperlink" Target="https://intuit.ru/studies/professional_retraining/940/courses/409/lecture/9389?page=2" TargetMode="External"/><Relationship Id="rId20" Type="http://schemas.openxmlformats.org/officeDocument/2006/relationships/hyperlink" Target="https://support.huawei.com/enterprise/en/doc/EDOC1100174721/bba11cdd/ipv6-packet-format" TargetMode="External"/><Relationship Id="rId22" Type="http://schemas.openxmlformats.org/officeDocument/2006/relationships/hyperlink" Target="https://www.networkacademy.io/ccna/ipv6/stateless-address-autoconfiguration-slaac" TargetMode="External"/><Relationship Id="rId21" Type="http://schemas.openxmlformats.org/officeDocument/2006/relationships/hyperlink" Target="https://rfc.com.ru/rfc791.htm" TargetMode="External"/><Relationship Id="rId24" Type="http://schemas.openxmlformats.org/officeDocument/2006/relationships/hyperlink" Target="https://en.wikipedia.org/wiki/Unique_local_address" TargetMode="External"/><Relationship Id="rId23" Type="http://schemas.openxmlformats.org/officeDocument/2006/relationships/hyperlink" Target="https://www.juniper.net/documentation/us/en/software/junos/security-services/topics/topic-map/ipv6-neighbor-discovery-securing.html" TargetMode="External"/><Relationship Id="rId26" Type="http://schemas.openxmlformats.org/officeDocument/2006/relationships/hyperlink" Target="https://www.ripe.net/manage-ips-and-asns/ipv6/ipv6-address-types/" TargetMode="External"/><Relationship Id="rId25" Type="http://schemas.openxmlformats.org/officeDocument/2006/relationships/hyperlink" Target="https://gclnk.com/Uu4eOcYw" TargetMode="External"/><Relationship Id="rId28" Type="http://schemas.openxmlformats.org/officeDocument/2006/relationships/hyperlink" Target="https://demo.ciscostr.ru/ITN_RU/8.2.2" TargetMode="External"/><Relationship Id="rId27" Type="http://schemas.openxmlformats.org/officeDocument/2006/relationships/hyperlink" Target="https://goo.su/UKeFG" TargetMode="External"/><Relationship Id="rId29" Type="http://schemas.openxmlformats.org/officeDocument/2006/relationships/hyperlink" Target="https://ru.wikipedia.org/wiki/%D0%9F%D0%BE%D0%B4%D1%81%D0%B5%D1%82%D1%8C" TargetMode="External"/><Relationship Id="rId51" Type="http://schemas.openxmlformats.org/officeDocument/2006/relationships/hyperlink" Target="https://ciscotips.ru/ipv6-notation" TargetMode="External"/><Relationship Id="rId50" Type="http://schemas.openxmlformats.org/officeDocument/2006/relationships/hyperlink" Target="https://habr.com/ru/articles/546814/" TargetMode="External"/><Relationship Id="rId53" Type="http://schemas.openxmlformats.org/officeDocument/2006/relationships/hyperlink" Target="https://www.ibm.com/docs/ru/i/7.3.0?topic=concepts-ipv6-address-formats" TargetMode="External"/><Relationship Id="rId52" Type="http://schemas.openxmlformats.org/officeDocument/2006/relationships/hyperlink" Target="https://timeweb.com/ru/community/articles/protokol-ipv4-chto-eto-takoe-i-kak-on-rabotaet" TargetMode="External"/><Relationship Id="rId11" Type="http://schemas.openxmlformats.org/officeDocument/2006/relationships/hyperlink" Target="https://gclnk.com/pbZoQ0LB" TargetMode="External"/><Relationship Id="rId55" Type="http://schemas.openxmlformats.org/officeDocument/2006/relationships/hyperlink" Target="https://trueconf.ru/blog/wiki/skvoznoe-shifrovanie-e2ee" TargetMode="External"/><Relationship Id="rId10" Type="http://schemas.openxmlformats.org/officeDocument/2006/relationships/hyperlink" Target="https://datatracker.ietf.org/doc/html/rfc4291" TargetMode="External"/><Relationship Id="rId54" Type="http://schemas.openxmlformats.org/officeDocument/2006/relationships/hyperlink" Target="https://habr.com/ru/articles/210100/" TargetMode="External"/><Relationship Id="rId13" Type="http://schemas.openxmlformats.org/officeDocument/2006/relationships/hyperlink" Target="http://xgu.ru/wiki/IPv6" TargetMode="External"/><Relationship Id="rId57" Type="http://schemas.openxmlformats.org/officeDocument/2006/relationships/hyperlink" Target="https://procloud.ru/blog/technologies/broadcast-storm/" TargetMode="External"/><Relationship Id="rId12" Type="http://schemas.openxmlformats.org/officeDocument/2006/relationships/hyperlink" Target="https://support.huawei.com/enterprise/en/doc/EDOC1100174721/bba11cdd/ipv6-packet-format" TargetMode="External"/><Relationship Id="rId56" Type="http://schemas.openxmlformats.org/officeDocument/2006/relationships/hyperlink" Target="https://habr.com/ru/companies/otus/articles/681066/" TargetMode="External"/><Relationship Id="rId15" Type="http://schemas.openxmlformats.org/officeDocument/2006/relationships/hyperlink" Target="https://www.oreilly.com/library/view/ipv6-fundamentals-a/9780134670584/ch06.html" TargetMode="External"/><Relationship Id="rId14" Type="http://schemas.openxmlformats.org/officeDocument/2006/relationships/hyperlink" Target="https://gclnk.com/aJj8WRco" TargetMode="External"/><Relationship Id="rId58" Type="http://schemas.openxmlformats.org/officeDocument/2006/relationships/drawing" Target="../drawings/drawing1.xml"/><Relationship Id="rId17" Type="http://schemas.openxmlformats.org/officeDocument/2006/relationships/hyperlink" Target="http://xgu.ru/wiki/IPv6" TargetMode="External"/><Relationship Id="rId16" Type="http://schemas.openxmlformats.org/officeDocument/2006/relationships/hyperlink" Target="https://ru.wikipedia.org/wiki/Loopback" TargetMode="External"/><Relationship Id="rId19" Type="http://schemas.openxmlformats.org/officeDocument/2006/relationships/hyperlink" Target="https://goo.su/zyzLNy" TargetMode="External"/><Relationship Id="rId18" Type="http://schemas.openxmlformats.org/officeDocument/2006/relationships/hyperlink" Target="https://tools.ietf.org/html/rfc11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45.5"/>
    <col customWidth="1" min="3" max="3" width="38.38"/>
    <col customWidth="1" min="4" max="4" width="45.75"/>
    <col customWidth="1" min="5" max="5" width="53.5"/>
    <col customWidth="1" min="8" max="8" width="13.38"/>
    <col customWidth="1" min="9" max="9" width="52.38"/>
  </cols>
  <sheetData>
    <row r="1" ht="4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4" t="s">
        <v>6</v>
      </c>
      <c r="C2" s="4" t="s">
        <v>7</v>
      </c>
      <c r="D2" s="5" t="str">
        <f>image("https://goo.su/fDmzXz")</f>
        <v/>
      </c>
      <c r="E2" s="6" t="s">
        <v>8</v>
      </c>
      <c r="F2" s="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9</v>
      </c>
      <c r="B3" s="7" t="s">
        <v>10</v>
      </c>
      <c r="C3" s="8" t="s">
        <v>11</v>
      </c>
      <c r="D3" s="9" t="str">
        <f>image("https://cdn.educba.com/academy/wp-content/uploads/2019/12/authentication-header1.png")</f>
        <v/>
      </c>
      <c r="E3" s="10" t="s">
        <v>12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13</v>
      </c>
      <c r="B4" s="7" t="s">
        <v>14</v>
      </c>
      <c r="C4" s="7" t="s">
        <v>15</v>
      </c>
      <c r="D4" s="11" t="str">
        <f>image("https://cdn.networkacademy.io/sites/default/files/2020-10/comparing%20ipv4-and-ipv6-headers.png")</f>
        <v/>
      </c>
      <c r="E4" s="11" t="s">
        <v>16</v>
      </c>
      <c r="F4" s="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17</v>
      </c>
      <c r="B5" s="4" t="s">
        <v>18</v>
      </c>
      <c r="C5" s="4" t="s">
        <v>19</v>
      </c>
      <c r="D5" s="5" t="str">
        <f>image("https://encrypted-tbn0.gstatic.com/images?q=tbn:ANd9GcTZ0lZDyoikEJk26MB_P0f66ySpjqzCFahyBw&amp;s")</f>
        <v/>
      </c>
      <c r="E5" s="6" t="s">
        <v>20</v>
      </c>
      <c r="F5" s="2"/>
      <c r="G5" s="12"/>
      <c r="H5" s="12"/>
      <c r="I5" s="1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21</v>
      </c>
      <c r="B6" s="4" t="s">
        <v>22</v>
      </c>
      <c r="C6" s="4" t="s">
        <v>23</v>
      </c>
      <c r="D6" s="5" t="str">
        <f>image("https://i.sstatic.net/PNQOA.png")</f>
        <v/>
      </c>
      <c r="E6" s="6" t="s">
        <v>24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25</v>
      </c>
      <c r="B7" s="13" t="s">
        <v>26</v>
      </c>
      <c r="C7" s="13" t="s">
        <v>27</v>
      </c>
      <c r="D7" s="5" t="str">
        <f>image("https://avatars.mds.yandex.net/i?id=279f158be35aa5522f42e458656e3394_l-5209680-images-thumbs&amp;n=13")</f>
        <v/>
      </c>
      <c r="E7" s="14" t="s">
        <v>28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29</v>
      </c>
      <c r="B8" s="4" t="s">
        <v>30</v>
      </c>
      <c r="C8" s="4" t="s">
        <v>31</v>
      </c>
      <c r="D8" s="5" t="str">
        <f>image("https://gclnk.com/r3cTy3es")</f>
        <v/>
      </c>
      <c r="E8" s="13" t="s">
        <v>32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33</v>
      </c>
      <c r="B9" s="7" t="s">
        <v>34</v>
      </c>
      <c r="C9" s="11" t="s">
        <v>35</v>
      </c>
      <c r="D9" s="9" t="str">
        <f>image("https://learningnetwork.cisco.com/sfc/servlet.shepherd/version/renditionDownload?rendition=THUMB720BY480&amp;versionId=0683i000001rol2&amp;operationContext=CHATTER&amp;contentId=05T3i00000ACOCt&amp;page=0")</f>
        <v/>
      </c>
      <c r="E9" s="11" t="s">
        <v>36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37</v>
      </c>
      <c r="B10" s="15" t="s">
        <v>38</v>
      </c>
      <c r="C10" s="13" t="s">
        <v>39</v>
      </c>
      <c r="D10" s="5" t="str">
        <f>image("https://avatars.mds.yandex.net/i?id=e1a87015b46310acb57cec1468476599ad2a563f-4768443-images-thumbs&amp;n=13")</f>
        <v/>
      </c>
      <c r="E10" s="11" t="s">
        <v>40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41</v>
      </c>
      <c r="B11" s="4" t="s">
        <v>42</v>
      </c>
      <c r="C11" s="4" t="s">
        <v>43</v>
      </c>
      <c r="D11" s="5" t="str">
        <f>image("https://encrypted-tbn0.gstatic.com/images?q=tbn:ANd9GcTU4C4KiibnfQwgg_rj01Yz9flD4QwWcH4rgg&amp;s")</f>
        <v/>
      </c>
      <c r="E11" s="13" t="s">
        <v>44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45</v>
      </c>
      <c r="B12" s="4" t="s">
        <v>46</v>
      </c>
      <c r="C12" s="4" t="s">
        <v>47</v>
      </c>
      <c r="D12" s="5" t="str">
        <f>image("https://www.cspsprotocol.com/wp-content/uploads/2021/09/Loopback-addresses-for-IPv4-and-IPv6.png")</f>
        <v/>
      </c>
      <c r="E12" s="13" t="s">
        <v>48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49</v>
      </c>
      <c r="B13" s="4" t="s">
        <v>50</v>
      </c>
      <c r="C13" s="4" t="s">
        <v>51</v>
      </c>
      <c r="D13" s="5" t="str">
        <f>image("https://goo.su/lHQx8")</f>
        <v/>
      </c>
      <c r="E13" s="13" t="s">
        <v>52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53</v>
      </c>
      <c r="B14" s="13" t="s">
        <v>54</v>
      </c>
      <c r="C14" s="13" t="s">
        <v>55</v>
      </c>
      <c r="D14" s="5" t="str">
        <f>image("https://encrypted-tbn0.gstatic.com/images?q=tbn:ANd9GcRFPyySVI879YvsAkt2r8cAWmB12L8wy5Oorg&amp;s")</f>
        <v/>
      </c>
      <c r="E14" s="13" t="s">
        <v>56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57</v>
      </c>
      <c r="B15" s="7" t="s">
        <v>58</v>
      </c>
      <c r="C15" s="11" t="s">
        <v>59</v>
      </c>
      <c r="D15" s="9" t="str">
        <f>image("https://encrypted-tbn0.gstatic.com/images?q=tbn:ANd9GcTk851c_J2heHQVAHUcJLBpV0KSm8egW7uSmA&amp;s")</f>
        <v/>
      </c>
      <c r="E15" s="11" t="s">
        <v>60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61</v>
      </c>
      <c r="B16" s="16" t="s">
        <v>62</v>
      </c>
      <c r="C16" s="11" t="s">
        <v>63</v>
      </c>
      <c r="D16" s="17" t="str">
        <f>image("https://timeweb.com/media/default/0001/02/33e41e2a6e8031f9fa5ae91e66214264f4662be7.png")</f>
        <v/>
      </c>
      <c r="E16" s="11" t="s">
        <v>64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65</v>
      </c>
      <c r="B17" s="4" t="s">
        <v>66</v>
      </c>
      <c r="C17" s="4" t="s">
        <v>67</v>
      </c>
      <c r="D17" s="5" t="str">
        <f>image("https://ipcisco.com/wp-content/uploads/2019/02/SLAAC-with-DHCP-IPv6-Stateless-Auto-Configuration.jpg")</f>
        <v/>
      </c>
      <c r="E17" s="13" t="s">
        <v>68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69</v>
      </c>
      <c r="B18" s="4" t="s">
        <v>70</v>
      </c>
      <c r="C18" s="4" t="s">
        <v>71</v>
      </c>
      <c r="D18" s="5" t="str">
        <f>image("https://www.openwall.com/presentations/IPv6/img14.png")</f>
        <v/>
      </c>
      <c r="E18" s="13" t="s">
        <v>72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73</v>
      </c>
      <c r="B19" s="4" t="s">
        <v>74</v>
      </c>
      <c r="C19" s="4" t="s">
        <v>75</v>
      </c>
      <c r="D19" s="5" t="str">
        <f>image("https://goo.su/1bBWOI")</f>
        <v/>
      </c>
      <c r="E19" s="13" t="s">
        <v>76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77</v>
      </c>
      <c r="B20" s="13" t="s">
        <v>78</v>
      </c>
      <c r="C20" s="13" t="s">
        <v>79</v>
      </c>
      <c r="D20" s="5" t="str">
        <f>image("https://intuit.ru/EDI/14_10_17_3/1507933349-30551/tutorial/725/objects/7/files/07_03.jpg")</f>
        <v/>
      </c>
      <c r="E20" s="13" t="s">
        <v>80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81</v>
      </c>
      <c r="B21" s="7" t="s">
        <v>82</v>
      </c>
      <c r="C21" s="11" t="s">
        <v>83</v>
      </c>
      <c r="D21" s="9" t="str">
        <f>image("https://storage.yandexcloud.net/wr4img/385017_596_img_169.png")</f>
        <v/>
      </c>
      <c r="E21" s="11" t="s">
        <v>84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85</v>
      </c>
      <c r="B22" s="4" t="s">
        <v>86</v>
      </c>
      <c r="C22" s="4" t="s">
        <v>87</v>
      </c>
      <c r="D22" s="5" t="str">
        <f>image("https://encrypted-tbn0.gstatic.com/images?q=tbn:ANd9GcQA1wbk6kOowwQGt7WJffvqYH1Z8eeuk10Akw&amp;s")</f>
        <v/>
      </c>
      <c r="E22" s="11" t="s">
        <v>88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89</v>
      </c>
      <c r="B23" s="7" t="s">
        <v>90</v>
      </c>
      <c r="C23" s="7" t="s">
        <v>91</v>
      </c>
      <c r="D23" s="9"/>
      <c r="E23" s="11" t="s">
        <v>92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93</v>
      </c>
      <c r="B24" s="16" t="s">
        <v>94</v>
      </c>
      <c r="C24" s="7" t="s">
        <v>95</v>
      </c>
      <c r="D24" s="18" t="str">
        <f>image("https://auroraevernet.ru/upload/medialibrary/d7c/v0y899m59srv9fbivg1o2xamyu70xr64.jpg")</f>
        <v/>
      </c>
      <c r="E24" s="11" t="s">
        <v>96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97</v>
      </c>
      <c r="B25" s="13" t="s">
        <v>98</v>
      </c>
      <c r="C25" s="13" t="s">
        <v>99</v>
      </c>
      <c r="D25" s="5" t="str">
        <f>image("https://dean.ru/upload/medialibrary/6aa/6aa6d3369eee52f6dc216f6ad14a33f8.png")</f>
        <v/>
      </c>
      <c r="E25" s="13" t="s">
        <v>100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101</v>
      </c>
      <c r="B26" s="13" t="s">
        <v>102</v>
      </c>
      <c r="C26" s="13" t="s">
        <v>103</v>
      </c>
      <c r="D26" s="5" t="str">
        <f>image("https://artemsannikov.ru/wp-content/uploads/2019/04/funkcii-marshrutizatora5.png")</f>
        <v/>
      </c>
      <c r="E26" s="13" t="s">
        <v>104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105</v>
      </c>
      <c r="B27" s="13" t="s">
        <v>106</v>
      </c>
      <c r="C27" s="13" t="s">
        <v>107</v>
      </c>
      <c r="D27" s="5" t="str">
        <f>image("https://www.cellstream.com/wordpress/wp-content/uploads/2013/09/DHCPv6_3.jpg")</f>
        <v/>
      </c>
      <c r="E27" s="13" t="s">
        <v>108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109</v>
      </c>
      <c r="B28" s="13" t="s">
        <v>110</v>
      </c>
      <c r="C28" s="13" t="s">
        <v>111</v>
      </c>
      <c r="D28" s="5" t="str">
        <f>image("https://i.ytimg.com/vi/t3x8u-BrU6M/maxresdefault.jpg")</f>
        <v/>
      </c>
      <c r="E28" s="13" t="s">
        <v>112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113</v>
      </c>
      <c r="B29" s="14" t="s">
        <v>114</v>
      </c>
      <c r="C29" s="14" t="s">
        <v>115</v>
      </c>
      <c r="D29" s="5" t="str">
        <f>image("https://avatars.mds.yandex.net/get-mpic/4220209/img_id8676454471304001570.jpeg/orig")</f>
        <v/>
      </c>
      <c r="E29" s="14" t="s">
        <v>116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117</v>
      </c>
      <c r="B30" s="7" t="s">
        <v>118</v>
      </c>
      <c r="C30" s="11" t="s">
        <v>119</v>
      </c>
      <c r="D30" s="9" t="str">
        <f>image("https://studfile.net/html/2706/635/html_uVvQ1vAiAl.KIIp/img-qLeOlt.png")</f>
        <v/>
      </c>
      <c r="E30" s="11" t="s">
        <v>120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121</v>
      </c>
      <c r="B31" s="7" t="s">
        <v>122</v>
      </c>
      <c r="C31" s="11" t="s">
        <v>123</v>
      </c>
      <c r="D31" s="9"/>
      <c r="E31" s="11" t="s">
        <v>124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125</v>
      </c>
      <c r="B32" s="7" t="s">
        <v>126</v>
      </c>
      <c r="C32" s="7" t="s">
        <v>127</v>
      </c>
      <c r="D32" s="9"/>
      <c r="E32" s="11" t="s">
        <v>128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129</v>
      </c>
      <c r="B33" s="13" t="s">
        <v>130</v>
      </c>
      <c r="C33" s="13" t="s">
        <v>131</v>
      </c>
      <c r="D33" s="5" t="str">
        <f>image("https://slideplayer.com/slide/6640065/23/images/27/SLAAC%3A+EUI-64+Option+1+2+RA+3+MAC%3A+D2-8C-E0-4C.jpg")</f>
        <v/>
      </c>
      <c r="E33" s="13" t="s">
        <v>132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s">
        <v>133</v>
      </c>
      <c r="B34" s="16" t="s">
        <v>134</v>
      </c>
      <c r="C34" s="7" t="s">
        <v>135</v>
      </c>
      <c r="D34" s="17" t="str">
        <f>image("https://encrypted-tbn0.gstatic.com/images?q=tbn:ANd9GcQb0e-evJLc7z9Yp5uOi96rUV2GTh4-UaagTQ&amp;s")</f>
        <v/>
      </c>
      <c r="E34" s="11" t="s">
        <v>136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137</v>
      </c>
      <c r="B35" s="4" t="s">
        <v>138</v>
      </c>
      <c r="C35" s="4" t="s">
        <v>139</v>
      </c>
      <c r="D35" s="5" t="str">
        <f>image("https://encrypted-tbn0.gstatic.com/images?q=tbn:ANd9GcQmLsbWgkHqAMlpJjJmKGT_gaQV_9iQ7RCzmA&amp;s")</f>
        <v/>
      </c>
      <c r="E35" s="13" t="s">
        <v>140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141</v>
      </c>
      <c r="B36" s="4" t="s">
        <v>142</v>
      </c>
      <c r="C36" s="4" t="s">
        <v>143</v>
      </c>
      <c r="D36" s="5" t="str">
        <f>image("https://rayka-co.com/wp-content/uploads/2024/08/15.-IPv6-link-local-address-format.jpg")</f>
        <v/>
      </c>
      <c r="E36" s="13" t="s">
        <v>144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s">
        <v>145</v>
      </c>
      <c r="B37" s="4" t="s">
        <v>146</v>
      </c>
      <c r="C37" s="4" t="s">
        <v>147</v>
      </c>
      <c r="D37" s="5" t="str">
        <f>image("https://ctopmbi4.wordpress.com/wp-content/uploads/2015/05/ipv6-next-lan.png")</f>
        <v/>
      </c>
      <c r="E37" s="13" t="s">
        <v>148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91.5" customHeight="1">
      <c r="A38" s="3" t="s">
        <v>149</v>
      </c>
      <c r="B38" s="4" t="s">
        <v>150</v>
      </c>
      <c r="C38" s="4" t="s">
        <v>151</v>
      </c>
      <c r="D38" s="5" t="str">
        <f>image("https://belajarcomputernetwork.com/wp-content/uploads/2015/07/071015_0434_ipv6anycast2.png?w=584)")</f>
        <v/>
      </c>
      <c r="E38" s="13" t="s">
        <v>152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07.25" customHeight="1">
      <c r="A39" s="3" t="s">
        <v>153</v>
      </c>
      <c r="B39" s="14" t="s">
        <v>154</v>
      </c>
      <c r="C39" s="14" t="s">
        <v>155</v>
      </c>
      <c r="D39" s="5" t="str">
        <f>image("https://fuzeservers.ru/wp-content/uploads/a/d/0/ad0adc64bba31a21168d42fe28664e2a.jpeg")</f>
        <v/>
      </c>
      <c r="E39" s="19" t="s">
        <v>156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5.25" customHeight="1">
      <c r="A40" s="3" t="s">
        <v>157</v>
      </c>
      <c r="B40" s="7" t="s">
        <v>158</v>
      </c>
      <c r="C40" s="11" t="s">
        <v>159</v>
      </c>
      <c r="D40" s="9"/>
      <c r="E40" s="10" t="s">
        <v>159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5.25" customHeight="1">
      <c r="A41" s="3" t="s">
        <v>160</v>
      </c>
      <c r="B41" s="7" t="s">
        <v>161</v>
      </c>
      <c r="C41" s="7" t="s">
        <v>162</v>
      </c>
      <c r="D41" s="9" t="str">
        <f>image("https://artemsannikov.ru/wp-content/uploads/2018/06/setevye-ipv6-adresa-pravilo-2-propusk-vsex-nulevyx-segmentov2.jpg")</f>
        <v/>
      </c>
      <c r="E41" s="10" t="s">
        <v>163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08.75" customHeight="1">
      <c r="A42" s="3" t="s">
        <v>164</v>
      </c>
      <c r="B42" s="14" t="s">
        <v>165</v>
      </c>
      <c r="C42" s="14" t="s">
        <v>166</v>
      </c>
      <c r="D42" s="5" t="str">
        <f>image("https://www.bestfree.ru/uslugi/web/NoIP_1.png")</f>
        <v/>
      </c>
      <c r="E42" s="14" t="s">
        <v>167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 t="s">
        <v>168</v>
      </c>
      <c r="B43" s="13" t="s">
        <v>169</v>
      </c>
      <c r="C43" s="13" t="s">
        <v>170</v>
      </c>
      <c r="D43" s="5" t="str">
        <f>image("https://all-sfp.ru/wp-content/uploads/0/6/3/063dda98ac3018c2007ec18a370fc022.jpeg")</f>
        <v/>
      </c>
      <c r="E43" s="6" t="s">
        <v>171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 t="s">
        <v>172</v>
      </c>
      <c r="B44" s="13" t="s">
        <v>173</v>
      </c>
      <c r="C44" s="13" t="s">
        <v>174</v>
      </c>
      <c r="D44" s="5" t="str">
        <f>image("https://avatars.mds.yandex.net/i?id=615033e54fc7c86aa80624178db7154e27845367-5354001-images-thumbs&amp;n=13")</f>
        <v/>
      </c>
      <c r="E44" s="13" t="s">
        <v>175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88.5" customHeight="1">
      <c r="A45" s="3" t="s">
        <v>176</v>
      </c>
      <c r="B45" s="14" t="s">
        <v>177</v>
      </c>
      <c r="C45" s="14" t="s">
        <v>178</v>
      </c>
      <c r="D45" s="5" t="str">
        <f>image("https://mypresentation.ru/documents_6/692140c073b8ff9e99667a9cfd8afb60/img34.jpg")</f>
        <v/>
      </c>
      <c r="E45" s="19" t="s">
        <v>179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 t="s">
        <v>180</v>
      </c>
      <c r="B46" s="16" t="s">
        <v>181</v>
      </c>
      <c r="C46" s="11" t="s">
        <v>182</v>
      </c>
      <c r="D46" s="9" t="str">
        <f>image("https://hw-images.hostwinds.com/strapi-images/ipv4_address_format_01_17ec1ede2f.webp")</f>
        <v/>
      </c>
      <c r="E46" s="11" t="s">
        <v>183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85.5" customHeight="1">
      <c r="A47" s="3" t="s">
        <v>184</v>
      </c>
      <c r="B47" s="16" t="s">
        <v>185</v>
      </c>
      <c r="C47" s="7" t="s">
        <v>186</v>
      </c>
      <c r="D47" s="9" t="str">
        <f>image("https://www.rapidseedbox.com/wp-content/uploads/what_is_ipv6_2.png")</f>
        <v/>
      </c>
      <c r="E47" s="11" t="s">
        <v>187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05.0" customHeight="1">
      <c r="A48" s="3" t="s">
        <v>188</v>
      </c>
      <c r="B48" s="14" t="s">
        <v>189</v>
      </c>
      <c r="C48" s="14" t="s">
        <v>190</v>
      </c>
      <c r="D48" s="5" t="str">
        <f>image("https://cf.ppt-online.org/files/slide/g/ghZoElNzuYscLy5HCJ6dS7IWkatnXp8A2Ub0VP/slide-1.jpg")</f>
        <v/>
      </c>
      <c r="E48" s="19" t="s">
        <v>191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 t="s">
        <v>192</v>
      </c>
      <c r="B49" s="16" t="s">
        <v>193</v>
      </c>
      <c r="C49" s="7" t="s">
        <v>194</v>
      </c>
      <c r="D49" s="17" t="str">
        <f>image("https://habrastorage.org/getpro/habr/upload_files/05a/e2f/dda/05ae2fdda83fdbbaa2f3e105ebd2aa03.png")</f>
        <v/>
      </c>
      <c r="E49" s="10" t="s">
        <v>195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 t="s">
        <v>196</v>
      </c>
      <c r="B50" s="16" t="s">
        <v>197</v>
      </c>
      <c r="C50" s="11" t="s">
        <v>198</v>
      </c>
      <c r="D50" s="9"/>
      <c r="E50" s="10" t="s">
        <v>199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02.75" customHeight="1"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0"/>
      <c r="B52" s="5"/>
      <c r="C52" s="5"/>
      <c r="D52" s="5"/>
      <c r="E52" s="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0"/>
      <c r="B53" s="5"/>
      <c r="C53" s="5"/>
      <c r="D53" s="5"/>
      <c r="E53" s="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0"/>
      <c r="B54" s="5"/>
      <c r="C54" s="5"/>
      <c r="D54" s="5"/>
      <c r="E54" s="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0"/>
      <c r="B55" s="5"/>
      <c r="C55" s="5"/>
      <c r="D55" s="5"/>
      <c r="E55" s="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0"/>
      <c r="B56" s="5"/>
      <c r="C56" s="5"/>
      <c r="D56" s="5"/>
      <c r="E56" s="5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0"/>
      <c r="B57" s="5"/>
      <c r="C57" s="5"/>
      <c r="D57" s="5"/>
      <c r="E57" s="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0"/>
      <c r="B58" s="5"/>
      <c r="C58" s="5"/>
      <c r="D58" s="5"/>
      <c r="E58" s="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0"/>
      <c r="B59" s="5"/>
      <c r="C59" s="5"/>
      <c r="D59" s="5"/>
      <c r="E59" s="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1:$E$1000">
    <sortState ref="A1:E1000">
      <sortCondition ref="A1:A1000"/>
      <sortCondition ref="B1:B1000"/>
    </sortState>
  </autoFilter>
  <hyperlinks>
    <hyperlink r:id="rId1" ref="B2"/>
    <hyperlink r:id="rId2" ref="C2"/>
    <hyperlink r:id="rId3" ref="B3"/>
    <hyperlink r:id="rId4" ref="B4"/>
    <hyperlink r:id="rId5" ref="C4"/>
    <hyperlink r:id="rId6" ref="B5"/>
    <hyperlink r:id="rId7" ref="C5"/>
    <hyperlink r:id="rId8" ref="B6"/>
    <hyperlink r:id="rId9" location="Modified_EUI-64" ref="C6"/>
    <hyperlink r:id="rId10" ref="B8"/>
    <hyperlink r:id="rId11" ref="C8"/>
    <hyperlink r:id="rId12" ref="B9"/>
    <hyperlink r:id="rId13" ref="B10"/>
    <hyperlink r:id="rId14" ref="B11"/>
    <hyperlink r:id="rId15" ref="C11"/>
    <hyperlink r:id="rId16" ref="B12"/>
    <hyperlink r:id="rId17" ref="C12"/>
    <hyperlink r:id="rId18" ref="B13"/>
    <hyperlink r:id="rId19" ref="C13"/>
    <hyperlink r:id="rId20" ref="B15"/>
    <hyperlink r:id="rId21" location="bookmark2" ref="B16"/>
    <hyperlink r:id="rId22" ref="B17"/>
    <hyperlink r:id="rId23" ref="C17"/>
    <hyperlink r:id="rId24" ref="B18"/>
    <hyperlink r:id="rId25" ref="C18"/>
    <hyperlink r:id="rId26" ref="B19"/>
    <hyperlink r:id="rId27" ref="C19"/>
    <hyperlink r:id="rId28" ref="B21"/>
    <hyperlink r:id="rId29" ref="B22"/>
    <hyperlink r:id="rId30" ref="C22"/>
    <hyperlink r:id="rId31" ref="B23"/>
    <hyperlink r:id="rId32" ref="C23"/>
    <hyperlink r:id="rId33" ref="B24"/>
    <hyperlink r:id="rId34" ref="C24"/>
    <hyperlink r:id="rId35" ref="B30"/>
    <hyperlink r:id="rId36" ref="B31"/>
    <hyperlink r:id="rId37" ref="B32"/>
    <hyperlink r:id="rId38" ref="C32"/>
    <hyperlink r:id="rId39" ref="B34"/>
    <hyperlink r:id="rId40" ref="C34"/>
    <hyperlink r:id="rId41" ref="B35"/>
    <hyperlink r:id="rId42" ref="C35"/>
    <hyperlink r:id="rId43" ref="B36"/>
    <hyperlink r:id="rId44" ref="C36"/>
    <hyperlink r:id="rId45" ref="B37"/>
    <hyperlink r:id="rId46" ref="C37"/>
    <hyperlink r:id="rId47" ref="B38"/>
    <hyperlink r:id="rId48" ref="C38"/>
    <hyperlink r:id="rId49" ref="B40"/>
    <hyperlink r:id="rId50" ref="B41"/>
    <hyperlink r:id="rId51" ref="C41"/>
    <hyperlink r:id="rId52" ref="B46"/>
    <hyperlink r:id="rId53" ref="B47"/>
    <hyperlink r:id="rId54" ref="C47"/>
    <hyperlink r:id="rId55" ref="B49"/>
    <hyperlink r:id="rId56" ref="C49"/>
    <hyperlink r:id="rId57" ref="B50"/>
  </hyperlinks>
  <drawing r:id="rId58"/>
</worksheet>
</file>