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ersonal\数值策划\lol\"/>
    </mc:Choice>
  </mc:AlternateContent>
  <xr:revisionPtr revIDLastSave="0" documentId="13_ncr:1_{2D88CF4D-6C6D-4DCE-A8C8-940CCE1AD720}" xr6:coauthVersionLast="47" xr6:coauthVersionMax="47" xr10:uidLastSave="{00000000-0000-0000-0000-000000000000}"/>
  <bookViews>
    <workbookView xWindow="4575" yWindow="3750" windowWidth="3082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11" i="1"/>
  <c r="D10" i="1"/>
  <c r="D9" i="1"/>
  <c r="D13" i="1"/>
  <c r="D15" i="1"/>
  <c r="D8" i="1"/>
  <c r="D14" i="1"/>
  <c r="D7" i="1"/>
  <c r="D5" i="1"/>
  <c r="D12" i="1"/>
  <c r="D4" i="1"/>
</calcChain>
</file>

<file path=xl/sharedStrings.xml><?xml version="1.0" encoding="utf-8"?>
<sst xmlns="http://schemas.openxmlformats.org/spreadsheetml/2006/main" count="66" uniqueCount="66">
  <si>
    <t>攻击力</t>
    <phoneticPr fontId="1" type="noConversion"/>
  </si>
  <si>
    <t>单价（每一点属性对应的价格）</t>
    <phoneticPr fontId="1" type="noConversion"/>
  </si>
  <si>
    <t>生命值</t>
    <phoneticPr fontId="1" type="noConversion"/>
  </si>
  <si>
    <t>护甲</t>
    <phoneticPr fontId="1" type="noConversion"/>
  </si>
  <si>
    <t>魔抗</t>
    <phoneticPr fontId="1" type="noConversion"/>
  </si>
  <si>
    <t>技能急速</t>
    <phoneticPr fontId="1" type="noConversion"/>
  </si>
  <si>
    <t>备注</t>
    <phoneticPr fontId="1" type="noConversion"/>
  </si>
  <si>
    <t>1%基础法力恢复的价格</t>
    <phoneticPr fontId="1" type="noConversion"/>
  </si>
  <si>
    <t>攻击速度</t>
    <phoneticPr fontId="1" type="noConversion"/>
  </si>
  <si>
    <t>1%攻击速度价格</t>
    <phoneticPr fontId="1" type="noConversion"/>
  </si>
  <si>
    <t>生命回复</t>
    <phoneticPr fontId="1" type="noConversion"/>
  </si>
  <si>
    <t>法力回复</t>
    <phoneticPr fontId="1" type="noConversion"/>
  </si>
  <si>
    <t>1%生命值回复价格</t>
    <phoneticPr fontId="1" type="noConversion"/>
  </si>
  <si>
    <t>法力值</t>
    <phoneticPr fontId="1" type="noConversion"/>
  </si>
  <si>
    <t>法强</t>
    <phoneticPr fontId="1" type="noConversion"/>
  </si>
  <si>
    <t>暴击几率</t>
    <phoneticPr fontId="1" type="noConversion"/>
  </si>
  <si>
    <t>基础属性</t>
    <phoneticPr fontId="1" type="noConversion"/>
  </si>
  <si>
    <t>1%暴击几率</t>
    <phoneticPr fontId="1" type="noConversion"/>
  </si>
  <si>
    <t>移动速度</t>
    <phoneticPr fontId="1" type="noConversion"/>
  </si>
  <si>
    <t>其他属性</t>
    <phoneticPr fontId="1" type="noConversion"/>
  </si>
  <si>
    <t>治疗和护盾强度</t>
    <phoneticPr fontId="1" type="noConversion"/>
  </si>
  <si>
    <t>攻击造成物理伤害的数值，还会提升某些技能的伤害</t>
    <phoneticPr fontId="1" type="noConversion"/>
  </si>
  <si>
    <t>减少你承受的物理伤害</t>
    <phoneticPr fontId="1" type="noConversion"/>
  </si>
  <si>
    <t>减少你承受的魔法</t>
    <phoneticPr fontId="1" type="noConversion"/>
  </si>
  <si>
    <t>允许你更为频繁的释放技能</t>
    <phoneticPr fontId="1" type="noConversion"/>
  </si>
  <si>
    <t>说明（来自英雄面板描述）</t>
    <phoneticPr fontId="1" type="noConversion"/>
  </si>
  <si>
    <t>提升你进行攻击的速率</t>
    <phoneticPr fontId="1" type="noConversion"/>
  </si>
  <si>
    <t>提供一定的几率使造成的伤害提升75%</t>
    <phoneticPr fontId="1" type="noConversion"/>
  </si>
  <si>
    <t>提升你大部分技能的伤害数额</t>
    <phoneticPr fontId="1" type="noConversion"/>
  </si>
  <si>
    <t>移动时的速度</t>
    <phoneticPr fontId="1" type="noConversion"/>
  </si>
  <si>
    <t>每五秒回复的法力值数额</t>
    <phoneticPr fontId="1" type="noConversion"/>
  </si>
  <si>
    <t>每五秒回复的生命值数额</t>
    <phoneticPr fontId="1" type="noConversion"/>
  </si>
  <si>
    <t>提升治疗和护盾效能</t>
    <phoneticPr fontId="1" type="noConversion"/>
  </si>
  <si>
    <t>固定护甲穿透</t>
    <phoneticPr fontId="1" type="noConversion"/>
  </si>
  <si>
    <t>百分比护甲穿透</t>
    <phoneticPr fontId="1" type="noConversion"/>
  </si>
  <si>
    <t>固定法术穿透</t>
    <phoneticPr fontId="1" type="noConversion"/>
  </si>
  <si>
    <t>百分比法术穿透</t>
    <phoneticPr fontId="1" type="noConversion"/>
  </si>
  <si>
    <t>无视固定数值护甲</t>
    <phoneticPr fontId="1" type="noConversion"/>
  </si>
  <si>
    <t>无视百分比数值护甲</t>
    <phoneticPr fontId="1" type="noConversion"/>
  </si>
  <si>
    <t>无视固定数值魔抗</t>
    <phoneticPr fontId="1" type="noConversion"/>
  </si>
  <si>
    <t>无视百分比数值魔抗</t>
    <phoneticPr fontId="1" type="noConversion"/>
  </si>
  <si>
    <t>生命偷取</t>
    <phoneticPr fontId="1" type="noConversion"/>
  </si>
  <si>
    <t>通过攻击造成的一部分伤害用来回复生命值</t>
    <phoneticPr fontId="1" type="noConversion"/>
  </si>
  <si>
    <t>全能吸血</t>
    <phoneticPr fontId="1" type="noConversion"/>
  </si>
  <si>
    <t>造成的一部分所有伤害用来回复生命值</t>
    <phoneticPr fontId="1" type="noConversion"/>
  </si>
  <si>
    <t>攻击距离</t>
    <phoneticPr fontId="1" type="noConversion"/>
  </si>
  <si>
    <t>韧性</t>
    <phoneticPr fontId="1" type="noConversion"/>
  </si>
  <si>
    <t>你可以用来攻击的距离</t>
    <phoneticPr fontId="1" type="noConversion"/>
  </si>
  <si>
    <t>降低控制类减益效果的持续时间，浮空和压制除外</t>
    <phoneticPr fontId="1" type="noConversion"/>
  </si>
  <si>
    <t>基本公式</t>
    <phoneticPr fontId="1" type="noConversion"/>
  </si>
  <si>
    <t>护甲减伤率</t>
    <phoneticPr fontId="1" type="noConversion"/>
  </si>
  <si>
    <t>护甲/（护甲+100）</t>
    <phoneticPr fontId="1" type="noConversion"/>
  </si>
  <si>
    <t>魔抗减伤率</t>
    <phoneticPr fontId="1" type="noConversion"/>
  </si>
  <si>
    <t>魔抗/（魔抗+100）</t>
    <phoneticPr fontId="1" type="noConversion"/>
  </si>
  <si>
    <t>实际受到伤害</t>
    <phoneticPr fontId="1" type="noConversion"/>
  </si>
  <si>
    <t>物理/魔法伤害*（1-对应减伤率）</t>
    <phoneticPr fontId="1" type="noConversion"/>
  </si>
  <si>
    <t>护甲削减类公式</t>
    <phoneticPr fontId="1" type="noConversion"/>
  </si>
  <si>
    <t>削减后护甲</t>
    <phoneticPr fontId="1" type="noConversion"/>
  </si>
  <si>
    <t>先计算百分比穿甲，再计算固定穿透 引自  https://www.bilibili.com/read/cv22290075/</t>
    <phoneticPr fontId="1" type="noConversion"/>
  </si>
  <si>
    <t>对方面板护甲*（1-百分比穿透）-固定穿透</t>
    <phoneticPr fontId="1" type="noConversion"/>
  </si>
  <si>
    <t>面板护甲指对方属性显示护甲，实际游戏中会有技能带来的护甲削减，这类护甲削减队友也可以像享受，我们在此只讨论可以用金币买到的属性之间的关系，故而暂且不考虑。</t>
    <phoneticPr fontId="1" type="noConversion"/>
  </si>
  <si>
    <t>削减后魔抗</t>
    <phoneticPr fontId="1" type="noConversion"/>
  </si>
  <si>
    <t>对方面板魔抗*（1-百分比穿透）-固定穿透</t>
    <phoneticPr fontId="1" type="noConversion"/>
  </si>
  <si>
    <t>同护甲</t>
    <phoneticPr fontId="1" type="noConversion"/>
  </si>
  <si>
    <t>实际受到物理伤害 = 面板物理伤害*（1-削减后护甲减伤率）</t>
    <phoneticPr fontId="1" type="noConversion"/>
  </si>
  <si>
    <t>情景一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</si>
</sst>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5"/>
  <sheetViews>
    <sheetView tabSelected="1" workbookViewId="0">
      <selection activeCell="G12" sqref="G12"/>
    </sheetView>
  </sheetViews>
  <sheetFormatPr defaultRowHeight="14.25" x14ac:dyDescent="0.2"/>
  <cols>
    <col min="2" max="2" width="18.5" customWidth="1"/>
    <col min="3" max="3" width="34.5" customWidth="1"/>
    <col min="4" max="4" width="11.75" customWidth="1"/>
    <col min="5" max="5" width="20.125" customWidth="1"/>
    <col min="6" max="6" width="16.75" customWidth="1"/>
    <col min="7" max="7" width="16.625" customWidth="1"/>
    <col min="8" max="8" width="43.625" customWidth="1"/>
    <col min="9" max="9" width="15.25" customWidth="1"/>
  </cols>
  <sheetData>
    <row r="3" spans="2:9" x14ac:dyDescent="0.2">
      <c r="B3" s="1" t="s">
        <v>16</v>
      </c>
      <c r="C3" s="1" t="s">
        <v>25</v>
      </c>
      <c r="D3" s="1" t="s">
        <v>1</v>
      </c>
      <c r="E3" s="1" t="s">
        <v>6</v>
      </c>
      <c r="G3" s="3" t="s">
        <v>49</v>
      </c>
    </row>
    <row r="4" spans="2:9" x14ac:dyDescent="0.2">
      <c r="B4" t="s">
        <v>0</v>
      </c>
      <c r="C4" t="s">
        <v>21</v>
      </c>
      <c r="D4">
        <f>350/10</f>
        <v>35</v>
      </c>
      <c r="G4" t="s">
        <v>50</v>
      </c>
      <c r="H4" t="s">
        <v>51</v>
      </c>
    </row>
    <row r="5" spans="2:9" x14ac:dyDescent="0.2">
      <c r="B5" t="s">
        <v>3</v>
      </c>
      <c r="C5" t="s">
        <v>22</v>
      </c>
      <c r="D5">
        <f>300/15</f>
        <v>20</v>
      </c>
      <c r="G5" t="s">
        <v>52</v>
      </c>
      <c r="H5" t="s">
        <v>53</v>
      </c>
    </row>
    <row r="6" spans="2:9" x14ac:dyDescent="0.2">
      <c r="B6" t="s">
        <v>4</v>
      </c>
      <c r="C6" t="s">
        <v>23</v>
      </c>
      <c r="D6">
        <f>450/25</f>
        <v>18</v>
      </c>
      <c r="G6" t="s">
        <v>54</v>
      </c>
      <c r="H6" t="s">
        <v>55</v>
      </c>
    </row>
    <row r="7" spans="2:9" x14ac:dyDescent="0.2">
      <c r="B7" t="s">
        <v>5</v>
      </c>
      <c r="C7" t="s">
        <v>24</v>
      </c>
      <c r="D7">
        <f>250/5</f>
        <v>50</v>
      </c>
    </row>
    <row r="8" spans="2:9" x14ac:dyDescent="0.2">
      <c r="B8" t="s">
        <v>8</v>
      </c>
      <c r="C8" t="s">
        <v>26</v>
      </c>
      <c r="D8">
        <f>300/10</f>
        <v>30</v>
      </c>
      <c r="E8" t="s">
        <v>9</v>
      </c>
      <c r="G8" s="4" t="s">
        <v>56</v>
      </c>
      <c r="H8" t="s">
        <v>58</v>
      </c>
    </row>
    <row r="9" spans="2:9" x14ac:dyDescent="0.2">
      <c r="B9" t="s">
        <v>14</v>
      </c>
      <c r="C9" t="s">
        <v>28</v>
      </c>
      <c r="D9">
        <f>400/20</f>
        <v>20</v>
      </c>
      <c r="G9" t="s">
        <v>57</v>
      </c>
      <c r="H9" t="s">
        <v>59</v>
      </c>
      <c r="I9" t="s">
        <v>60</v>
      </c>
    </row>
    <row r="10" spans="2:9" x14ac:dyDescent="0.2">
      <c r="B10" t="s">
        <v>15</v>
      </c>
      <c r="C10" t="s">
        <v>27</v>
      </c>
      <c r="D10">
        <f>600/15</f>
        <v>40</v>
      </c>
      <c r="E10" t="s">
        <v>17</v>
      </c>
      <c r="G10" t="s">
        <v>61</v>
      </c>
      <c r="H10" t="s">
        <v>62</v>
      </c>
      <c r="I10" t="s">
        <v>63</v>
      </c>
    </row>
    <row r="11" spans="2:9" x14ac:dyDescent="0.2">
      <c r="B11" t="s">
        <v>18</v>
      </c>
      <c r="C11" t="s">
        <v>29</v>
      </c>
      <c r="D11">
        <f>300/25</f>
        <v>12</v>
      </c>
    </row>
    <row r="12" spans="2:9" x14ac:dyDescent="0.2">
      <c r="B12" t="s">
        <v>2</v>
      </c>
      <c r="D12">
        <f>400/150</f>
        <v>2.6666666666666665</v>
      </c>
      <c r="G12" t="s">
        <v>65</v>
      </c>
    </row>
    <row r="13" spans="2:9" x14ac:dyDescent="0.2">
      <c r="B13" t="s">
        <v>13</v>
      </c>
      <c r="D13">
        <f>350/250</f>
        <v>1.4</v>
      </c>
      <c r="H13" t="s">
        <v>64</v>
      </c>
    </row>
    <row r="14" spans="2:9" x14ac:dyDescent="0.2">
      <c r="B14" t="s">
        <v>11</v>
      </c>
      <c r="C14" t="s">
        <v>30</v>
      </c>
      <c r="D14">
        <f>250/50</f>
        <v>5</v>
      </c>
      <c r="E14" t="s">
        <v>7</v>
      </c>
    </row>
    <row r="15" spans="2:9" x14ac:dyDescent="0.2">
      <c r="B15" t="s">
        <v>10</v>
      </c>
      <c r="C15" t="s">
        <v>31</v>
      </c>
      <c r="D15">
        <f>300/100</f>
        <v>3</v>
      </c>
      <c r="E15" t="s">
        <v>12</v>
      </c>
    </row>
    <row r="16" spans="2:9" x14ac:dyDescent="0.2">
      <c r="B16" s="2" t="s">
        <v>19</v>
      </c>
      <c r="C16" s="2"/>
      <c r="D16" s="2"/>
      <c r="E16" s="2"/>
    </row>
    <row r="17" spans="2:3" x14ac:dyDescent="0.2">
      <c r="B17" t="s">
        <v>20</v>
      </c>
      <c r="C17" t="s">
        <v>32</v>
      </c>
    </row>
    <row r="18" spans="2:3" x14ac:dyDescent="0.2">
      <c r="B18" t="s">
        <v>33</v>
      </c>
      <c r="C18" t="s">
        <v>37</v>
      </c>
    </row>
    <row r="19" spans="2:3" x14ac:dyDescent="0.2">
      <c r="B19" t="s">
        <v>34</v>
      </c>
      <c r="C19" t="s">
        <v>38</v>
      </c>
    </row>
    <row r="20" spans="2:3" x14ac:dyDescent="0.2">
      <c r="B20" t="s">
        <v>35</v>
      </c>
      <c r="C20" t="s">
        <v>39</v>
      </c>
    </row>
    <row r="21" spans="2:3" x14ac:dyDescent="0.2">
      <c r="B21" t="s">
        <v>36</v>
      </c>
      <c r="C21" t="s">
        <v>40</v>
      </c>
    </row>
    <row r="22" spans="2:3" x14ac:dyDescent="0.2">
      <c r="B22" t="s">
        <v>41</v>
      </c>
      <c r="C22" t="s">
        <v>42</v>
      </c>
    </row>
    <row r="23" spans="2:3" x14ac:dyDescent="0.2">
      <c r="B23" t="s">
        <v>43</v>
      </c>
      <c r="C23" t="s">
        <v>44</v>
      </c>
    </row>
    <row r="24" spans="2:3" x14ac:dyDescent="0.2">
      <c r="B24" t="s">
        <v>45</v>
      </c>
      <c r="C24" t="s">
        <v>47</v>
      </c>
    </row>
    <row r="25" spans="2:3" x14ac:dyDescent="0.2">
      <c r="B25" t="s">
        <v>46</v>
      </c>
      <c r="C2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CIMn L</dc:creator>
  <cp:lastModifiedBy>CIMn L</cp:lastModifiedBy>
  <dcterms:created xsi:type="dcterms:W3CDTF">2015-06-05T18:19:34Z</dcterms:created>
  <dcterms:modified xsi:type="dcterms:W3CDTF">2024-07-23T16:30:09Z</dcterms:modified>
</cp:coreProperties>
</file>