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560" yWindow="1560" windowWidth="20730" windowHeight="11760" firstSheet="6" activeTab="10"/>
  </bookViews>
  <sheets>
    <sheet name="Sheet1" sheetId="24" r:id="rId1"/>
    <sheet name="Sheet2" sheetId="25" r:id="rId2"/>
    <sheet name="Sheet3" sheetId="26" r:id="rId3"/>
    <sheet name="Sheet4" sheetId="27" r:id="rId4"/>
    <sheet name="Sheet5" sheetId="28" r:id="rId5"/>
    <sheet name="Sheet6" sheetId="29" r:id="rId6"/>
    <sheet name="Sheet7" sheetId="30" r:id="rId7"/>
    <sheet name="Sheet8" sheetId="31" r:id="rId8"/>
    <sheet name="Sheet9" sheetId="32" r:id="rId9"/>
    <sheet name="Sheet10" sheetId="33" r:id="rId10"/>
    <sheet name="Sheet15" sheetId="38" r:id="rId11"/>
    <sheet name="Sheet16" sheetId="39" r:id="rId12"/>
    <sheet name="Sheet18" sheetId="41" r:id="rId13"/>
    <sheet name="Sheet19" sheetId="42" r:id="rId14"/>
    <sheet name="Sheet20" sheetId="43" r:id="rId15"/>
    <sheet name="Sheet21" sheetId="44" r:id="rId16"/>
    <sheet name="Sheet22" sheetId="45" r:id="rId17"/>
    <sheet name="0102" sheetId="1" r:id="rId18"/>
    <sheet name="0103" sheetId="2" r:id="rId19"/>
    <sheet name="0106" sheetId="3" r:id="rId20"/>
    <sheet name="0107" sheetId="4" r:id="rId21"/>
    <sheet name="0108" sheetId="5" r:id="rId22"/>
    <sheet name="0109" sheetId="6" r:id="rId23"/>
    <sheet name="0110" sheetId="7" r:id="rId24"/>
    <sheet name="0113" sheetId="8" r:id="rId25"/>
    <sheet name="0114" sheetId="9" r:id="rId26"/>
    <sheet name="0115" sheetId="10" r:id="rId27"/>
    <sheet name="0116" sheetId="11" r:id="rId28"/>
    <sheet name="0117" sheetId="12" r:id="rId29"/>
    <sheet name="0121" sheetId="13" r:id="rId30"/>
    <sheet name="0122" sheetId="15" r:id="rId31"/>
    <sheet name="0123" sheetId="16" r:id="rId32"/>
    <sheet name="0124" sheetId="17" r:id="rId33"/>
    <sheet name="0127" sheetId="18" r:id="rId34"/>
    <sheet name="0128" sheetId="19" r:id="rId35"/>
    <sheet name="0129" sheetId="20" r:id="rId36"/>
    <sheet name="0130" sheetId="21" r:id="rId37"/>
    <sheet name="0131" sheetId="22" r:id="rId38"/>
    <sheet name="22" sheetId="23" r:id="rId39"/>
  </sheets>
  <calcPr calcId="144525"/>
</workbook>
</file>

<file path=xl/calcChain.xml><?xml version="1.0" encoding="utf-8"?>
<calcChain xmlns="http://schemas.openxmlformats.org/spreadsheetml/2006/main">
  <c r="M30" i="23" l="1"/>
  <c r="F30" i="23"/>
  <c r="M24" i="23"/>
  <c r="F24" i="23"/>
  <c r="M21" i="23"/>
  <c r="F21" i="23"/>
  <c r="M14" i="23"/>
  <c r="M40" i="23" s="1"/>
  <c r="F14" i="23"/>
  <c r="F40" i="23" s="1"/>
  <c r="M30" i="22"/>
  <c r="F30" i="22"/>
  <c r="M24" i="22"/>
  <c r="F24" i="22"/>
  <c r="M21" i="22"/>
  <c r="F21" i="22"/>
  <c r="M14" i="22"/>
  <c r="M40" i="22" s="1"/>
  <c r="F14" i="22"/>
  <c r="F40" i="22" s="1"/>
  <c r="M30" i="21"/>
  <c r="F30" i="21"/>
  <c r="M24" i="21"/>
  <c r="F24" i="21"/>
  <c r="M21" i="21"/>
  <c r="F21" i="21"/>
  <c r="M14" i="21"/>
  <c r="M40" i="21" s="1"/>
  <c r="F14" i="21"/>
  <c r="F40" i="21" s="1"/>
  <c r="M30" i="20"/>
  <c r="F30" i="20"/>
  <c r="M24" i="20"/>
  <c r="F24" i="20"/>
  <c r="M21" i="20"/>
  <c r="F21" i="20"/>
  <c r="M14" i="20"/>
  <c r="M40" i="20" s="1"/>
  <c r="F14" i="20"/>
  <c r="F40" i="20" s="1"/>
  <c r="M30" i="19"/>
  <c r="F30" i="19"/>
  <c r="M24" i="19"/>
  <c r="F24" i="19"/>
  <c r="M21" i="19"/>
  <c r="F21" i="19"/>
  <c r="M14" i="19"/>
  <c r="M40" i="19" s="1"/>
  <c r="F14" i="19"/>
  <c r="F40" i="19" s="1"/>
  <c r="M30" i="18"/>
  <c r="F30" i="18"/>
  <c r="M24" i="18"/>
  <c r="F24" i="18"/>
  <c r="M21" i="18"/>
  <c r="F21" i="18"/>
  <c r="M14" i="18"/>
  <c r="M40" i="18" s="1"/>
  <c r="F14" i="18"/>
  <c r="F40" i="18" s="1"/>
  <c r="M30" i="17"/>
  <c r="F30" i="17"/>
  <c r="M24" i="17"/>
  <c r="F24" i="17"/>
  <c r="M21" i="17"/>
  <c r="F21" i="17"/>
  <c r="M14" i="17"/>
  <c r="M40" i="17" s="1"/>
  <c r="F14" i="17"/>
  <c r="F40" i="17" s="1"/>
  <c r="M30" i="16"/>
  <c r="F30" i="16"/>
  <c r="M24" i="16"/>
  <c r="F24" i="16"/>
  <c r="M21" i="16"/>
  <c r="F21" i="16"/>
  <c r="M14" i="16"/>
  <c r="M40" i="16" s="1"/>
  <c r="F14" i="16"/>
  <c r="F40" i="16" s="1"/>
  <c r="M30" i="15"/>
  <c r="F30" i="15"/>
  <c r="M24" i="15"/>
  <c r="F24" i="15"/>
  <c r="M21" i="15"/>
  <c r="F21" i="15"/>
  <c r="M14" i="15"/>
  <c r="M40" i="15" s="1"/>
  <c r="F14" i="15"/>
  <c r="F40" i="15" s="1"/>
  <c r="M30" i="13"/>
  <c r="F30" i="13"/>
  <c r="M24" i="13"/>
  <c r="F24" i="13"/>
  <c r="M21" i="13"/>
  <c r="F21" i="13"/>
  <c r="M14" i="13"/>
  <c r="M40" i="13" s="1"/>
  <c r="F14" i="13"/>
  <c r="F40" i="13" s="1"/>
  <c r="M30" i="12"/>
  <c r="F30" i="12"/>
  <c r="M24" i="12"/>
  <c r="F24" i="12"/>
  <c r="M21" i="12"/>
  <c r="F21" i="12"/>
  <c r="M14" i="12"/>
  <c r="M40" i="12" s="1"/>
  <c r="F14" i="12"/>
  <c r="F40" i="12" s="1"/>
  <c r="M30" i="11"/>
  <c r="F30" i="11"/>
  <c r="M24" i="11"/>
  <c r="F24" i="11"/>
  <c r="M21" i="11"/>
  <c r="F21" i="11"/>
  <c r="M14" i="11"/>
  <c r="M40" i="11" s="1"/>
  <c r="F14" i="11"/>
  <c r="F40" i="11" s="1"/>
  <c r="M30" i="10"/>
  <c r="F30" i="10"/>
  <c r="M24" i="10"/>
  <c r="F24" i="10"/>
  <c r="M21" i="10"/>
  <c r="F21" i="10"/>
  <c r="M14" i="10"/>
  <c r="M40" i="10" s="1"/>
  <c r="F14" i="10"/>
  <c r="F40" i="10" s="1"/>
  <c r="M30" i="9"/>
  <c r="F30" i="9"/>
  <c r="M24" i="9"/>
  <c r="F24" i="9"/>
  <c r="M21" i="9"/>
  <c r="F21" i="9"/>
  <c r="M14" i="9"/>
  <c r="M40" i="9" s="1"/>
  <c r="F14" i="9"/>
  <c r="F40" i="9" s="1"/>
  <c r="M30" i="8"/>
  <c r="F30" i="8"/>
  <c r="M24" i="8"/>
  <c r="F24" i="8"/>
  <c r="M21" i="8"/>
  <c r="F21" i="8"/>
  <c r="M14" i="8"/>
  <c r="M40" i="8" s="1"/>
  <c r="F14" i="8"/>
  <c r="F40" i="8" s="1"/>
  <c r="M30" i="7"/>
  <c r="F30" i="7"/>
  <c r="M24" i="7"/>
  <c r="F24" i="7"/>
  <c r="M21" i="7"/>
  <c r="F21" i="7"/>
  <c r="M14" i="7"/>
  <c r="M40" i="7" s="1"/>
  <c r="F14" i="7"/>
  <c r="F40" i="7" s="1"/>
  <c r="M30" i="6"/>
  <c r="F30" i="6"/>
  <c r="M24" i="6"/>
  <c r="F24" i="6"/>
  <c r="M21" i="6"/>
  <c r="F21" i="6"/>
  <c r="M14" i="6"/>
  <c r="M40" i="6" s="1"/>
  <c r="F14" i="6"/>
  <c r="F40" i="6" s="1"/>
  <c r="M30" i="5"/>
  <c r="F30" i="5"/>
  <c r="M24" i="5"/>
  <c r="F24" i="5"/>
  <c r="M21" i="5"/>
  <c r="F21" i="5"/>
  <c r="M14" i="5"/>
  <c r="M40" i="5" s="1"/>
  <c r="F14" i="5"/>
  <c r="F40" i="5" s="1"/>
  <c r="M30" i="4"/>
  <c r="F30" i="4"/>
  <c r="M24" i="4"/>
  <c r="F24" i="4"/>
  <c r="M21" i="4"/>
  <c r="F21" i="4"/>
  <c r="M14" i="4"/>
  <c r="M40" i="4" s="1"/>
  <c r="F14" i="4"/>
  <c r="F40" i="4" s="1"/>
  <c r="M30" i="3"/>
  <c r="F30" i="3"/>
  <c r="M24" i="3"/>
  <c r="F24" i="3"/>
  <c r="M21" i="3"/>
  <c r="F21" i="3"/>
  <c r="M14" i="3"/>
  <c r="M40" i="3" s="1"/>
  <c r="F14" i="3"/>
  <c r="F40" i="3" s="1"/>
  <c r="M30" i="2"/>
  <c r="F30" i="2"/>
  <c r="M24" i="2"/>
  <c r="F24" i="2"/>
  <c r="M21" i="2"/>
  <c r="F21" i="2"/>
  <c r="M14" i="2"/>
  <c r="M40" i="2" s="1"/>
  <c r="F14" i="2"/>
  <c r="F40" i="2" s="1"/>
  <c r="F40" i="1"/>
  <c r="M30" i="1"/>
  <c r="F30" i="1"/>
  <c r="F28" i="1"/>
  <c r="M24" i="1"/>
  <c r="F24" i="1"/>
  <c r="M21" i="1"/>
  <c r="F21" i="1"/>
  <c r="M14" i="1"/>
  <c r="M40" i="1" s="1"/>
  <c r="F14" i="1"/>
</calcChain>
</file>

<file path=xl/sharedStrings.xml><?xml version="1.0" encoding="utf-8"?>
<sst xmlns="http://schemas.openxmlformats.org/spreadsheetml/2006/main" count="1170" uniqueCount="45">
  <si>
    <t>Virginia Credit Union</t>
  </si>
  <si>
    <t>ACH In Process Reconciliation</t>
  </si>
  <si>
    <t>Debits</t>
  </si>
  <si>
    <t>Credits</t>
  </si>
  <si>
    <t xml:space="preserve">EPN Fed Debits Presented </t>
  </si>
  <si>
    <t>EPN Fed Credits Presented</t>
  </si>
  <si>
    <t>Less:</t>
  </si>
  <si>
    <t>System TWD002 Rejects</t>
  </si>
  <si>
    <t>SAMEDAY</t>
  </si>
  <si>
    <t>WAREHOUSE</t>
  </si>
  <si>
    <t>Misc</t>
  </si>
  <si>
    <t>Payroll</t>
  </si>
  <si>
    <t>Net System Paid Items TWD002</t>
  </si>
  <si>
    <t>Net System Paid Items TWD02</t>
  </si>
  <si>
    <t>TWD002 ALTIN Rejects RPT # 1</t>
  </si>
  <si>
    <t>TWD002 ALTIN Rejects RPT # 2</t>
  </si>
  <si>
    <t>Items Cleard by Staff</t>
  </si>
  <si>
    <t>Items Cleared by Staff</t>
  </si>
  <si>
    <t>Unpaid Items</t>
  </si>
  <si>
    <t>TWD003 Returns</t>
  </si>
  <si>
    <t xml:space="preserve">TWD003 Returns </t>
  </si>
  <si>
    <t>Prior Day Returns</t>
  </si>
  <si>
    <t>TWD003 ALTIN Rejects RPT # 1</t>
  </si>
  <si>
    <t>TWD003 Paid Figure</t>
  </si>
  <si>
    <t>Adjustments</t>
  </si>
  <si>
    <t>TWD 1 AM Returns</t>
  </si>
  <si>
    <t>TWD 1 PM Returns</t>
  </si>
  <si>
    <t>TWD 1 AM Returns - Not Processed by TWD 2</t>
  </si>
  <si>
    <t>TWD 1 PM Returns - Not Processed by TWD 2</t>
  </si>
  <si>
    <t>TWD 1 IAT Returns</t>
  </si>
  <si>
    <t>TWD 2 EOD Paid/Returned Same Day</t>
  </si>
  <si>
    <t>TWD 2 ALTIN Rejects/Reg D Automated Returns</t>
  </si>
  <si>
    <t>Debit Difference</t>
  </si>
  <si>
    <t>Credit Difference</t>
  </si>
  <si>
    <t>Notes:</t>
  </si>
  <si>
    <t>Notes: Orig debit return $50.12 settled 1/3/2020; processed 1/6/2020</t>
  </si>
  <si>
    <t>TWD1 PM Returns untimely return</t>
  </si>
  <si>
    <t>Notes: Orig rtn $1267.85 settled 01/07/2020 processed 01/08/2020</t>
  </si>
  <si>
    <t>Notes: Orig rtn $216.37 settled 01/09/20 processed on 01/10/20</t>
  </si>
  <si>
    <t>Notes: Orig rtn $216.37 settled 01/09/2020 processed 01/10/2020</t>
  </si>
  <si>
    <t>Notes: Orig rtn $787.85 settled 01/13/2020 processed 01/14/2020</t>
  </si>
  <si>
    <t>Notes:Orig rtn $787.85 setl'd 01/13 procs'd 11/14 &amp; $999.22 setl'd 01/14 procs'd 01/15</t>
  </si>
  <si>
    <t>Notes:Orig rtn $999.22 setl'd 01/14 procs'd 01/15 &amp; $138.84 setl'd 01/15 procs'd 01/16</t>
  </si>
  <si>
    <t>Notes: Orig rtn $138.84 settled on 1/15/20 processed on 1/16/20</t>
  </si>
  <si>
    <t>01/21/2020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</si>
</sst>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/yyyy"/>
    <numFmt numFmtId="165" formatCode="_(&quot;$&quot;* #,##0.00_);_(&quot;$&quot;* \(#,##0.00\);_(&quot;$&quot;* &quot;-&quot;??_);_(@_)"/>
    <numFmt numFmtId="166" formatCode="#,##0.00_);\!\(#,##0.00\!\)"/>
    <numFmt numFmtId="167" formatCode="d\-mmm"/>
    <numFmt numFmtId="168" formatCode="#,##0.00_);[Red]\!\(#,##0.00\!\)"/>
  </numFmts>
  <fonts count="4">
    <font>
      <sz val="11"/>
      <name val="Calibri"/>
    </font>
    <font>
      <b/>
      <sz val="14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BED7E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/>
    <xf numFmtId="0" fontId="2" fillId="0" borderId="0" xfId="0" applyFont="1" applyAlignment="1"/>
    <xf numFmtId="164" fontId="3" fillId="2" borderId="0" xfId="0" applyNumberFormat="1" applyFont="1" applyFill="1" applyAlignment="1"/>
    <xf numFmtId="165" fontId="2" fillId="2" borderId="0" xfId="0" applyNumberFormat="1" applyFont="1" applyFill="1" applyAlignment="1"/>
    <xf numFmtId="166" fontId="3" fillId="2" borderId="0" xfId="0" applyNumberFormat="1" applyFont="1" applyFill="1" applyAlignment="1"/>
    <xf numFmtId="166" fontId="3" fillId="0" borderId="0" xfId="0" applyNumberFormat="1" applyFont="1" applyAlignment="1"/>
    <xf numFmtId="167" fontId="3" fillId="0" borderId="0" xfId="0" applyNumberFormat="1" applyFont="1" applyAlignment="1"/>
    <xf numFmtId="168" fontId="3" fillId="0" borderId="0" xfId="0" applyNumberFormat="1" applyFont="1" applyAlignment="1"/>
    <xf numFmtId="165" fontId="2" fillId="0" borderId="0" xfId="0" applyNumberFormat="1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XFD1"/>
    </sheetView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16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>
        <v>43832</v>
      </c>
      <c r="D7" s="1"/>
      <c r="E7" s="1"/>
      <c r="F7" s="4">
        <v>29626772.859999999</v>
      </c>
      <c r="G7" s="1"/>
      <c r="H7" s="2" t="s">
        <v>5</v>
      </c>
      <c r="I7" s="1"/>
      <c r="J7" s="1"/>
      <c r="K7" s="1"/>
      <c r="L7" s="1"/>
      <c r="M7" s="4">
        <v>15421509.16</v>
      </c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>
        <v>403147.42</v>
      </c>
      <c r="E11" s="1"/>
      <c r="F11" s="1"/>
      <c r="G11" s="1"/>
      <c r="H11" s="1"/>
      <c r="I11" s="1" t="s">
        <v>8</v>
      </c>
      <c r="J11" s="1"/>
      <c r="K11" s="5">
        <v>18569.95</v>
      </c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>
        <v>138748.07999999999</v>
      </c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>
        <v>11746.04</v>
      </c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-29223625.439999998</v>
      </c>
      <c r="G14" s="1"/>
      <c r="H14" s="1"/>
      <c r="I14" s="1" t="s">
        <v>13</v>
      </c>
      <c r="J14" s="1"/>
      <c r="K14" s="1"/>
      <c r="L14" s="1"/>
      <c r="M14" s="6">
        <f>-M7+K11+K12+K16+K18</f>
        <v>-15264021.130000001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>
        <v>170</v>
      </c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>
        <v>8763.6299999999992</v>
      </c>
      <c r="E21" s="1"/>
      <c r="F21" s="6">
        <f>-D21</f>
        <v>-8763.6299999999992</v>
      </c>
      <c r="G21" s="1"/>
      <c r="H21" s="1"/>
      <c r="I21" s="1" t="s">
        <v>17</v>
      </c>
      <c r="J21" s="1"/>
      <c r="K21" s="5">
        <v>800</v>
      </c>
      <c r="L21" s="1"/>
      <c r="M21" s="6">
        <f>-K21</f>
        <v>-800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>
        <v>190471.77</v>
      </c>
      <c r="E24" s="1"/>
      <c r="F24" s="6">
        <f>-D24</f>
        <v>-190471.77</v>
      </c>
      <c r="G24" s="1"/>
      <c r="H24" s="1"/>
      <c r="I24" s="1" t="s">
        <v>20</v>
      </c>
      <c r="J24" s="1"/>
      <c r="K24" s="5">
        <v>26547.34</v>
      </c>
      <c r="L24" s="1"/>
      <c r="M24" s="6">
        <f>-K24</f>
        <v>-26547.34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>
        <v>2716.7</v>
      </c>
      <c r="G26" s="1"/>
      <c r="H26" s="1"/>
      <c r="I26" s="1" t="s">
        <v>21</v>
      </c>
      <c r="J26" s="1"/>
      <c r="K26" s="1"/>
      <c r="L26" s="1"/>
      <c r="M26" s="5">
        <v>2453.17</v>
      </c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>
        <f>-D28</f>
        <v>0</v>
      </c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>
        <v>206745.24</v>
      </c>
      <c r="E30" s="1"/>
      <c r="F30" s="6">
        <f>-D30</f>
        <v>-206745.24</v>
      </c>
      <c r="G30" s="1"/>
      <c r="H30" s="1"/>
      <c r="I30" s="1" t="s">
        <v>23</v>
      </c>
      <c r="J30" s="1"/>
      <c r="K30" s="5">
        <v>132593.85999999999</v>
      </c>
      <c r="L30" s="1"/>
      <c r="M30" s="6">
        <f>-K30</f>
        <v>-132593.85999999999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>
        <v>-9600.34</v>
      </c>
      <c r="G33" s="1"/>
      <c r="H33" s="1"/>
      <c r="I33" s="1" t="s">
        <v>25</v>
      </c>
      <c r="J33" s="1"/>
      <c r="K33" s="1"/>
      <c r="L33" s="1"/>
      <c r="M33" s="5">
        <v>0.83</v>
      </c>
    </row>
    <row r="34" spans="1:13" ht="13.5" customHeight="1">
      <c r="A34" s="1"/>
      <c r="B34" s="1" t="s">
        <v>26</v>
      </c>
      <c r="C34" s="1"/>
      <c r="D34" s="1"/>
      <c r="E34" s="1"/>
      <c r="F34" s="5">
        <v>-2035.83</v>
      </c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>
        <v>9600.34</v>
      </c>
      <c r="G35" s="1"/>
      <c r="H35" s="1"/>
      <c r="I35" s="1" t="s">
        <v>27</v>
      </c>
      <c r="J35" s="1"/>
      <c r="K35" s="1"/>
      <c r="L35" s="1"/>
      <c r="M35" s="5">
        <v>-0.83</v>
      </c>
    </row>
    <row r="36" spans="1:13" ht="13.5" customHeight="1">
      <c r="A36" s="1"/>
      <c r="B36" s="1" t="s">
        <v>28</v>
      </c>
      <c r="C36" s="1"/>
      <c r="D36" s="1"/>
      <c r="E36" s="1"/>
      <c r="F36" s="5">
        <v>2035.83</v>
      </c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>
        <v>116.52</v>
      </c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1.8149108882425935E-9</v>
      </c>
      <c r="G40" s="1"/>
      <c r="H40" s="2" t="s">
        <v>33</v>
      </c>
      <c r="I40" s="1"/>
      <c r="J40" s="1"/>
      <c r="K40" s="1"/>
      <c r="L40" s="1"/>
      <c r="M40" s="9">
        <f>SUM(M7:M39)</f>
        <v>-6.4028427004814148E-10</v>
      </c>
    </row>
    <row r="41" spans="1:13" ht="13.5" customHeight="1">
      <c r="A41" s="1"/>
      <c r="B41" s="1" t="s">
        <v>34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13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>
        <v>43833</v>
      </c>
      <c r="D7" s="1"/>
      <c r="E7" s="1"/>
      <c r="F7" s="4">
        <v>22873007.120000001</v>
      </c>
      <c r="G7" s="1"/>
      <c r="H7" s="2" t="s">
        <v>5</v>
      </c>
      <c r="I7" s="1"/>
      <c r="J7" s="1"/>
      <c r="K7" s="1"/>
      <c r="L7" s="1"/>
      <c r="M7" s="4">
        <v>35023631.340000004</v>
      </c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>
        <v>409829.91</v>
      </c>
      <c r="E11" s="1"/>
      <c r="F11" s="1"/>
      <c r="G11" s="1"/>
      <c r="H11" s="1"/>
      <c r="I11" s="1" t="s">
        <v>8</v>
      </c>
      <c r="J11" s="1"/>
      <c r="K11" s="5">
        <v>9148.64</v>
      </c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>
        <v>56249.5</v>
      </c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>
        <v>60774.59</v>
      </c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-22463177.210000001</v>
      </c>
      <c r="G14" s="1"/>
      <c r="H14" s="1"/>
      <c r="I14" s="1" t="s">
        <v>13</v>
      </c>
      <c r="J14" s="1"/>
      <c r="K14" s="1"/>
      <c r="L14" s="1"/>
      <c r="M14" s="6">
        <f>-M7+K11+K12+K16+K18</f>
        <v>-34958233.200000003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>
        <v>18354.75</v>
      </c>
      <c r="E21" s="1"/>
      <c r="F21" s="6">
        <f>-D21</f>
        <v>-18354.75</v>
      </c>
      <c r="G21" s="1"/>
      <c r="H21" s="1"/>
      <c r="I21" s="1" t="s">
        <v>17</v>
      </c>
      <c r="J21" s="1"/>
      <c r="K21" s="5">
        <v>1341.5</v>
      </c>
      <c r="L21" s="1"/>
      <c r="M21" s="6">
        <f>-K21</f>
        <v>-1341.5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>
        <v>219125.5</v>
      </c>
      <c r="E24" s="1"/>
      <c r="F24" s="6">
        <f>-D24</f>
        <v>-219125.5</v>
      </c>
      <c r="G24" s="1"/>
      <c r="H24" s="1"/>
      <c r="I24" s="1" t="s">
        <v>20</v>
      </c>
      <c r="J24" s="1"/>
      <c r="K24" s="5">
        <v>20558.939999999999</v>
      </c>
      <c r="L24" s="1"/>
      <c r="M24" s="6">
        <f>-K24</f>
        <v>-20558.939999999999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>
        <v>6357.77</v>
      </c>
      <c r="G26" s="1"/>
      <c r="H26" s="1"/>
      <c r="I26" s="1" t="s">
        <v>21</v>
      </c>
      <c r="J26" s="1"/>
      <c r="K26" s="1"/>
      <c r="L26" s="1"/>
      <c r="M26" s="5"/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>
        <v>173272.53</v>
      </c>
      <c r="E30" s="1"/>
      <c r="F30" s="6">
        <f>-D30</f>
        <v>-173272.53</v>
      </c>
      <c r="G30" s="1"/>
      <c r="H30" s="1"/>
      <c r="I30" s="1" t="s">
        <v>23</v>
      </c>
      <c r="J30" s="1"/>
      <c r="K30" s="5">
        <v>43497.7</v>
      </c>
      <c r="L30" s="1"/>
      <c r="M30" s="6">
        <f>-K30</f>
        <v>-43497.7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/>
      <c r="G33" s="1"/>
      <c r="H33" s="1"/>
      <c r="I33" s="1" t="s">
        <v>25</v>
      </c>
      <c r="J33" s="1"/>
      <c r="K33" s="1"/>
      <c r="L33" s="1"/>
      <c r="M33" s="5">
        <v>200</v>
      </c>
    </row>
    <row r="34" spans="1:13" ht="13.5" customHeight="1">
      <c r="A34" s="1"/>
      <c r="B34" s="1" t="s">
        <v>26</v>
      </c>
      <c r="C34" s="1"/>
      <c r="D34" s="1"/>
      <c r="E34" s="1"/>
      <c r="F34" s="5">
        <v>-5001.93</v>
      </c>
      <c r="G34" s="1"/>
      <c r="H34" s="1"/>
      <c r="I34" s="1" t="s">
        <v>26</v>
      </c>
      <c r="J34" s="1"/>
      <c r="K34" s="1"/>
      <c r="L34" s="1"/>
      <c r="M34" s="5">
        <v>86.96</v>
      </c>
    </row>
    <row r="35" spans="1:13" ht="13.5" customHeight="1">
      <c r="A35" s="1"/>
      <c r="B35" s="1" t="s">
        <v>27</v>
      </c>
      <c r="C35" s="1"/>
      <c r="D35" s="1"/>
      <c r="E35" s="1"/>
      <c r="F35" s="5"/>
      <c r="G35" s="1"/>
      <c r="H35" s="1"/>
      <c r="I35" s="1" t="s">
        <v>27</v>
      </c>
      <c r="J35" s="1"/>
      <c r="K35" s="1"/>
      <c r="L35" s="1"/>
      <c r="M35" s="5">
        <v>-200</v>
      </c>
    </row>
    <row r="36" spans="1:13" ht="13.5" customHeight="1">
      <c r="A36" s="1"/>
      <c r="B36" s="1" t="s">
        <v>28</v>
      </c>
      <c r="C36" s="1"/>
      <c r="D36" s="1"/>
      <c r="E36" s="1"/>
      <c r="F36" s="5">
        <v>5001.93</v>
      </c>
      <c r="G36" s="1"/>
      <c r="H36" s="1"/>
      <c r="I36" s="1" t="s">
        <v>28</v>
      </c>
      <c r="J36" s="1"/>
      <c r="K36" s="1"/>
      <c r="L36" s="1"/>
      <c r="M36" s="5">
        <v>-86.96</v>
      </c>
    </row>
    <row r="37" spans="1:13" ht="13.5" customHeight="1">
      <c r="A37" s="1"/>
      <c r="B37" s="1" t="s">
        <v>29</v>
      </c>
      <c r="C37" s="1"/>
      <c r="D37" s="1"/>
      <c r="E37" s="1"/>
      <c r="F37" s="5">
        <v>10.1</v>
      </c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>
        <v>-5445</v>
      </c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1.4006218407303095E-10</v>
      </c>
      <c r="G40" s="1"/>
      <c r="H40" s="2" t="s">
        <v>33</v>
      </c>
      <c r="I40" s="1"/>
      <c r="J40" s="1"/>
      <c r="K40" s="1"/>
      <c r="L40" s="1"/>
      <c r="M40" s="9">
        <f>SUM(M7:M39)</f>
        <v>5.9661431350832572E-10</v>
      </c>
    </row>
    <row r="41" spans="1:13" ht="13.5" customHeight="1">
      <c r="A41" s="1"/>
      <c r="B41" s="1" t="s">
        <v>35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7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>
        <v>43836</v>
      </c>
      <c r="D7" s="1"/>
      <c r="E7" s="1"/>
      <c r="F7" s="4">
        <v>34082658.18</v>
      </c>
      <c r="G7" s="1"/>
      <c r="H7" s="2" t="s">
        <v>5</v>
      </c>
      <c r="I7" s="1"/>
      <c r="J7" s="1"/>
      <c r="K7" s="1"/>
      <c r="L7" s="1"/>
      <c r="M7" s="4">
        <v>7736181.5599999996</v>
      </c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>
        <v>452083.47</v>
      </c>
      <c r="E11" s="1"/>
      <c r="F11" s="1"/>
      <c r="G11" s="1"/>
      <c r="H11" s="1"/>
      <c r="I11" s="1" t="s">
        <v>8</v>
      </c>
      <c r="J11" s="1"/>
      <c r="K11" s="5">
        <v>104878.71</v>
      </c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>
        <v>3128.2</v>
      </c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/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-33630574.710000001</v>
      </c>
      <c r="G14" s="1"/>
      <c r="H14" s="1"/>
      <c r="I14" s="1" t="s">
        <v>13</v>
      </c>
      <c r="J14" s="1"/>
      <c r="K14" s="1"/>
      <c r="L14" s="1"/>
      <c r="M14" s="6">
        <f>-M7+K11+K12+K16+K18</f>
        <v>-7628174.6499999994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>
        <v>10874.63</v>
      </c>
      <c r="E21" s="1"/>
      <c r="F21" s="6">
        <f>-D21</f>
        <v>-10874.63</v>
      </c>
      <c r="G21" s="1"/>
      <c r="H21" s="1"/>
      <c r="I21" s="1" t="s">
        <v>17</v>
      </c>
      <c r="J21" s="1"/>
      <c r="K21" s="5">
        <v>1035</v>
      </c>
      <c r="L21" s="1"/>
      <c r="M21" s="6">
        <f>-K21</f>
        <v>-1035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>
        <v>232741.87</v>
      </c>
      <c r="E24" s="1"/>
      <c r="F24" s="6">
        <f>-D24</f>
        <v>-232741.87</v>
      </c>
      <c r="G24" s="1"/>
      <c r="H24" s="1"/>
      <c r="I24" s="1" t="s">
        <v>20</v>
      </c>
      <c r="J24" s="1"/>
      <c r="K24" s="5">
        <v>6312.07</v>
      </c>
      <c r="L24" s="1"/>
      <c r="M24" s="6">
        <f>-K24</f>
        <v>-6312.07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>
        <v>23404.74</v>
      </c>
      <c r="G26" s="1"/>
      <c r="H26" s="1"/>
      <c r="I26" s="1" t="s">
        <v>21</v>
      </c>
      <c r="J26" s="1"/>
      <c r="K26" s="1"/>
      <c r="L26" s="1"/>
      <c r="M26" s="5">
        <v>2019.5</v>
      </c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>
        <v>1</v>
      </c>
      <c r="E28" s="1"/>
      <c r="F28" s="8"/>
      <c r="G28" s="1"/>
      <c r="H28" s="1"/>
      <c r="I28" s="1" t="s">
        <v>22</v>
      </c>
      <c r="J28" s="1"/>
      <c r="K28" s="5">
        <v>19019.64</v>
      </c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>
        <v>232012.25</v>
      </c>
      <c r="E30" s="1"/>
      <c r="F30" s="6">
        <f>-D30</f>
        <v>-232012.25</v>
      </c>
      <c r="G30" s="1"/>
      <c r="H30" s="1"/>
      <c r="I30" s="1" t="s">
        <v>23</v>
      </c>
      <c r="J30" s="1"/>
      <c r="K30" s="5">
        <v>102679.34</v>
      </c>
      <c r="L30" s="1"/>
      <c r="M30" s="6">
        <f>-K30</f>
        <v>-102679.34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>
        <v>-7434.71</v>
      </c>
      <c r="G33" s="1"/>
      <c r="H33" s="1"/>
      <c r="I33" s="1" t="s">
        <v>25</v>
      </c>
      <c r="J33" s="1"/>
      <c r="K33" s="1"/>
      <c r="L33" s="1"/>
      <c r="M33" s="5">
        <v>1.61</v>
      </c>
    </row>
    <row r="34" spans="1:13" ht="13.5" customHeight="1">
      <c r="A34" s="1"/>
      <c r="B34" s="1" t="s">
        <v>26</v>
      </c>
      <c r="C34" s="1"/>
      <c r="D34" s="1"/>
      <c r="E34" s="1"/>
      <c r="F34" s="5">
        <v>-4809.04</v>
      </c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>
        <v>7434.71</v>
      </c>
      <c r="G35" s="1"/>
      <c r="H35" s="1"/>
      <c r="I35" s="1" t="s">
        <v>27</v>
      </c>
      <c r="J35" s="1"/>
      <c r="K35" s="1"/>
      <c r="L35" s="1"/>
      <c r="M35" s="5">
        <v>-1.61</v>
      </c>
    </row>
    <row r="36" spans="1:13" ht="13.5" customHeight="1">
      <c r="A36" s="1"/>
      <c r="B36" s="1" t="s">
        <v>28</v>
      </c>
      <c r="C36" s="1"/>
      <c r="D36" s="1"/>
      <c r="E36" s="1"/>
      <c r="F36" s="5">
        <v>4809.04</v>
      </c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>
        <v>81.05</v>
      </c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>
        <v>59.49</v>
      </c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-1.2014069739052502E-9</v>
      </c>
      <c r="G40" s="1"/>
      <c r="H40" s="2" t="s">
        <v>33</v>
      </c>
      <c r="I40" s="1"/>
      <c r="J40" s="1"/>
      <c r="K40" s="1"/>
      <c r="L40" s="1"/>
      <c r="M40" s="9">
        <f>SUM(M7:M39)</f>
        <v>1.4551915228366852E-10</v>
      </c>
    </row>
    <row r="41" spans="1:13" ht="13.5" customHeight="1">
      <c r="A41" s="1"/>
      <c r="B41" s="1" t="s">
        <v>35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>
        <v>43837</v>
      </c>
      <c r="D7" s="1"/>
      <c r="E7" s="1"/>
      <c r="F7" s="4">
        <v>19988146.18</v>
      </c>
      <c r="G7" s="1"/>
      <c r="H7" s="2" t="s">
        <v>5</v>
      </c>
      <c r="I7" s="1"/>
      <c r="J7" s="1"/>
      <c r="K7" s="1"/>
      <c r="L7" s="1"/>
      <c r="M7" s="4">
        <v>6408817.5099999998</v>
      </c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>
        <v>422214.55</v>
      </c>
      <c r="E11" s="1"/>
      <c r="F11" s="1"/>
      <c r="G11" s="1"/>
      <c r="H11" s="1"/>
      <c r="I11" s="1" t="s">
        <v>8</v>
      </c>
      <c r="J11" s="1"/>
      <c r="K11" s="5">
        <v>225390.31</v>
      </c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>
        <v>23418.67</v>
      </c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>
        <v>326</v>
      </c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-19565931.629999999</v>
      </c>
      <c r="G14" s="1"/>
      <c r="H14" s="1"/>
      <c r="I14" s="1" t="s">
        <v>13</v>
      </c>
      <c r="J14" s="1"/>
      <c r="K14" s="1"/>
      <c r="L14" s="1"/>
      <c r="M14" s="6">
        <f>-M7+K11+K12+K16+K18</f>
        <v>-6160008.5300000003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>
        <v>17304.7</v>
      </c>
      <c r="E21" s="1"/>
      <c r="F21" s="6">
        <f>-D21</f>
        <v>-17304.7</v>
      </c>
      <c r="G21" s="1"/>
      <c r="H21" s="1"/>
      <c r="I21" s="1" t="s">
        <v>17</v>
      </c>
      <c r="J21" s="1"/>
      <c r="K21" s="5">
        <v>250</v>
      </c>
      <c r="L21" s="1"/>
      <c r="M21" s="6">
        <f>-K21</f>
        <v>-250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>
        <v>196597.96</v>
      </c>
      <c r="E24" s="1"/>
      <c r="F24" s="6">
        <f>-D24</f>
        <v>-196597.96</v>
      </c>
      <c r="G24" s="1"/>
      <c r="H24" s="1"/>
      <c r="I24" s="1" t="s">
        <v>20</v>
      </c>
      <c r="J24" s="1"/>
      <c r="K24" s="5">
        <v>8032.5</v>
      </c>
      <c r="L24" s="1"/>
      <c r="M24" s="6">
        <f>-K24</f>
        <v>-8032.5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>
        <v>3045.74</v>
      </c>
      <c r="G26" s="1"/>
      <c r="H26" s="1"/>
      <c r="I26" s="1" t="s">
        <v>21</v>
      </c>
      <c r="J26" s="1"/>
      <c r="K26" s="1"/>
      <c r="L26" s="1"/>
      <c r="M26" s="5">
        <v>1118</v>
      </c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>
        <v>211505.63</v>
      </c>
      <c r="E30" s="1"/>
      <c r="F30" s="6">
        <f>-D30</f>
        <v>-211505.63</v>
      </c>
      <c r="G30" s="1"/>
      <c r="H30" s="1"/>
      <c r="I30" s="1" t="s">
        <v>23</v>
      </c>
      <c r="J30" s="1"/>
      <c r="K30" s="5">
        <v>241644.48</v>
      </c>
      <c r="L30" s="1"/>
      <c r="M30" s="6">
        <f>-K30</f>
        <v>-241644.48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>
        <v>-2141.46</v>
      </c>
      <c r="G33" s="1"/>
      <c r="H33" s="1"/>
      <c r="I33" s="1" t="s">
        <v>25</v>
      </c>
      <c r="J33" s="1"/>
      <c r="K33" s="1"/>
      <c r="L33" s="1"/>
      <c r="M33" s="5">
        <v>1.1200000000000001</v>
      </c>
    </row>
    <row r="34" spans="1:13" ht="13.5" customHeight="1">
      <c r="A34" s="1"/>
      <c r="B34" s="1" t="s">
        <v>26</v>
      </c>
      <c r="C34" s="1"/>
      <c r="D34" s="1"/>
      <c r="E34" s="1"/>
      <c r="F34" s="5">
        <v>-5830.17</v>
      </c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>
        <v>2141.46</v>
      </c>
      <c r="G35" s="1"/>
      <c r="H35" s="1"/>
      <c r="I35" s="1" t="s">
        <v>27</v>
      </c>
      <c r="J35" s="1"/>
      <c r="K35" s="1"/>
      <c r="L35" s="1"/>
      <c r="M35" s="5">
        <v>-1.1200000000000001</v>
      </c>
    </row>
    <row r="36" spans="1:13" ht="13.5" customHeight="1">
      <c r="A36" s="1"/>
      <c r="B36" s="1" t="s">
        <v>28</v>
      </c>
      <c r="C36" s="1"/>
      <c r="D36" s="1"/>
      <c r="E36" s="1"/>
      <c r="F36" s="5">
        <v>5830.17</v>
      </c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/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36</v>
      </c>
      <c r="C38" s="1"/>
      <c r="D38" s="1"/>
      <c r="E38" s="1"/>
      <c r="F38" s="5">
        <v>148</v>
      </c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7.2759576141834259E-10</v>
      </c>
      <c r="G40" s="1"/>
      <c r="H40" s="2" t="s">
        <v>33</v>
      </c>
      <c r="I40" s="1"/>
      <c r="J40" s="1"/>
      <c r="K40" s="1"/>
      <c r="L40" s="1"/>
      <c r="M40" s="9">
        <f>SUM(M7:M39)</f>
        <v>-4.9476511776447296E-10</v>
      </c>
    </row>
    <row r="41" spans="1:13" ht="13.5" customHeight="1">
      <c r="A41" s="1"/>
      <c r="B41" s="1" t="s">
        <v>37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>
        <v>43838</v>
      </c>
      <c r="D7" s="1"/>
      <c r="E7" s="1"/>
      <c r="F7" s="4">
        <v>12531200.66</v>
      </c>
      <c r="G7" s="1"/>
      <c r="H7" s="2" t="s">
        <v>5</v>
      </c>
      <c r="I7" s="1"/>
      <c r="J7" s="1"/>
      <c r="K7" s="1"/>
      <c r="L7" s="1"/>
      <c r="M7" s="4">
        <v>16293407.109999999</v>
      </c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>
        <v>184026.17</v>
      </c>
      <c r="E11" s="1"/>
      <c r="F11" s="1"/>
      <c r="G11" s="1"/>
      <c r="H11" s="1"/>
      <c r="I11" s="1" t="s">
        <v>8</v>
      </c>
      <c r="J11" s="1"/>
      <c r="K11" s="5">
        <v>54510.400000000001</v>
      </c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>
        <v>49959.67</v>
      </c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/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-12347174.49</v>
      </c>
      <c r="G14" s="1"/>
      <c r="H14" s="1"/>
      <c r="I14" s="1" t="s">
        <v>13</v>
      </c>
      <c r="J14" s="1"/>
      <c r="K14" s="1"/>
      <c r="L14" s="1"/>
      <c r="M14" s="6">
        <f>-M7+K11+K12+K16+K18</f>
        <v>-16188791.039999999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>
        <v>146</v>
      </c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>
        <v>19451.12</v>
      </c>
      <c r="E21" s="1"/>
      <c r="F21" s="6">
        <f>-D21</f>
        <v>-19451.12</v>
      </c>
      <c r="G21" s="1"/>
      <c r="H21" s="1"/>
      <c r="I21" s="1" t="s">
        <v>17</v>
      </c>
      <c r="J21" s="1"/>
      <c r="K21" s="5">
        <v>1035</v>
      </c>
      <c r="L21" s="1"/>
      <c r="M21" s="6">
        <f>-K21</f>
        <v>-1035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>
        <v>82100.240000000005</v>
      </c>
      <c r="E24" s="1"/>
      <c r="F24" s="6">
        <f>-D24</f>
        <v>-82100.240000000005</v>
      </c>
      <c r="G24" s="1"/>
      <c r="H24" s="1"/>
      <c r="I24" s="1" t="s">
        <v>20</v>
      </c>
      <c r="J24" s="1"/>
      <c r="K24" s="5">
        <v>52423.46</v>
      </c>
      <c r="L24" s="1"/>
      <c r="M24" s="6">
        <f>-K24</f>
        <v>-52423.46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>
        <v>818.93</v>
      </c>
      <c r="G26" s="1"/>
      <c r="H26" s="1"/>
      <c r="I26" s="1" t="s">
        <v>21</v>
      </c>
      <c r="J26" s="1"/>
      <c r="K26" s="1"/>
      <c r="L26" s="1"/>
      <c r="M26" s="5">
        <v>24708.18</v>
      </c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>
        <v>83324.66</v>
      </c>
      <c r="E30" s="1"/>
      <c r="F30" s="6">
        <f>-D30</f>
        <v>-83324.66</v>
      </c>
      <c r="G30" s="1"/>
      <c r="H30" s="1"/>
      <c r="I30" s="1" t="s">
        <v>23</v>
      </c>
      <c r="J30" s="1"/>
      <c r="K30" s="5">
        <v>75865.789999999994</v>
      </c>
      <c r="L30" s="1"/>
      <c r="M30" s="6">
        <f>-K30</f>
        <v>-75865.789999999994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>
        <v>-10088.08</v>
      </c>
      <c r="G33" s="1"/>
      <c r="H33" s="1"/>
      <c r="I33" s="1" t="s">
        <v>25</v>
      </c>
      <c r="J33" s="1"/>
      <c r="K33" s="1"/>
      <c r="L33" s="1"/>
      <c r="M33" s="5"/>
    </row>
    <row r="34" spans="1:13" ht="13.5" customHeight="1">
      <c r="A34" s="1"/>
      <c r="B34" s="1" t="s">
        <v>26</v>
      </c>
      <c r="C34" s="1"/>
      <c r="D34" s="1"/>
      <c r="E34" s="1"/>
      <c r="F34" s="5">
        <v>-1443.2</v>
      </c>
      <c r="G34" s="1"/>
      <c r="H34" s="1"/>
      <c r="I34" s="1" t="s">
        <v>26</v>
      </c>
      <c r="J34" s="1"/>
      <c r="K34" s="1"/>
      <c r="L34" s="1"/>
      <c r="M34" s="5">
        <v>3.01</v>
      </c>
    </row>
    <row r="35" spans="1:13" ht="13.5" customHeight="1">
      <c r="A35" s="1"/>
      <c r="B35" s="1" t="s">
        <v>27</v>
      </c>
      <c r="C35" s="1"/>
      <c r="D35" s="1"/>
      <c r="E35" s="1"/>
      <c r="F35" s="5">
        <v>10088.08</v>
      </c>
      <c r="G35" s="1"/>
      <c r="H35" s="1"/>
      <c r="I35" s="1" t="s">
        <v>27</v>
      </c>
      <c r="J35" s="1"/>
      <c r="K35" s="1"/>
      <c r="L35" s="1"/>
      <c r="M35" s="5"/>
    </row>
    <row r="36" spans="1:13" ht="13.5" customHeight="1">
      <c r="A36" s="1"/>
      <c r="B36" s="1" t="s">
        <v>28</v>
      </c>
      <c r="C36" s="1"/>
      <c r="D36" s="1"/>
      <c r="E36" s="1"/>
      <c r="F36" s="5">
        <v>1443.2</v>
      </c>
      <c r="G36" s="1"/>
      <c r="H36" s="1"/>
      <c r="I36" s="1" t="s">
        <v>28</v>
      </c>
      <c r="J36" s="1"/>
      <c r="K36" s="1"/>
      <c r="L36" s="1"/>
      <c r="M36" s="5">
        <v>-3.01</v>
      </c>
    </row>
    <row r="37" spans="1:13" ht="13.5" customHeight="1">
      <c r="A37" s="1"/>
      <c r="B37" s="1" t="s">
        <v>29</v>
      </c>
      <c r="C37" s="1"/>
      <c r="D37" s="1"/>
      <c r="E37" s="1"/>
      <c r="F37" s="5">
        <v>30.92</v>
      </c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-8.6245677266560961E-11</v>
      </c>
      <c r="G40" s="1"/>
      <c r="H40" s="2" t="s">
        <v>33</v>
      </c>
      <c r="I40" s="1"/>
      <c r="J40" s="1"/>
      <c r="K40" s="1"/>
      <c r="L40" s="1"/>
      <c r="M40" s="9">
        <f>SUM(M7:M39)</f>
        <v>3.0559021979570389E-10</v>
      </c>
    </row>
    <row r="41" spans="1:13" ht="13.5" customHeight="1">
      <c r="A41" s="1"/>
      <c r="B41" s="1" t="s">
        <v>37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22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>
        <v>43839</v>
      </c>
      <c r="D7" s="1"/>
      <c r="E7" s="1"/>
      <c r="F7" s="4">
        <v>11036718.369999999</v>
      </c>
      <c r="G7" s="1"/>
      <c r="H7" s="2" t="s">
        <v>5</v>
      </c>
      <c r="I7" s="1"/>
      <c r="J7" s="1"/>
      <c r="K7" s="1"/>
      <c r="L7" s="1"/>
      <c r="M7" s="4">
        <v>9555725.5899999999</v>
      </c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>
        <v>120599.85</v>
      </c>
      <c r="E11" s="1"/>
      <c r="F11" s="1"/>
      <c r="G11" s="1"/>
      <c r="H11" s="1"/>
      <c r="I11" s="1" t="s">
        <v>8</v>
      </c>
      <c r="J11" s="1"/>
      <c r="K11" s="5">
        <v>16709.96</v>
      </c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>
        <v>3779.71</v>
      </c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>
        <v>9232.9</v>
      </c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-10916118.52</v>
      </c>
      <c r="G14" s="1"/>
      <c r="H14" s="1"/>
      <c r="I14" s="1" t="s">
        <v>13</v>
      </c>
      <c r="J14" s="1"/>
      <c r="K14" s="1"/>
      <c r="L14" s="1"/>
      <c r="M14" s="6">
        <f>-M7+K11+K12+K16+K18</f>
        <v>-9534933.9099999983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>
        <v>302.01</v>
      </c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>
        <v>3385.54</v>
      </c>
      <c r="E21" s="1"/>
      <c r="F21" s="6">
        <f>-D21</f>
        <v>-3385.54</v>
      </c>
      <c r="G21" s="1"/>
      <c r="H21" s="1"/>
      <c r="I21" s="1" t="s">
        <v>17</v>
      </c>
      <c r="J21" s="1"/>
      <c r="K21" s="5">
        <v>200</v>
      </c>
      <c r="L21" s="1"/>
      <c r="M21" s="6">
        <f>-K21</f>
        <v>-200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>
        <v>64434.400000000001</v>
      </c>
      <c r="E24" s="1"/>
      <c r="F24" s="6">
        <f>-D24</f>
        <v>-64434.400000000001</v>
      </c>
      <c r="G24" s="1"/>
      <c r="H24" s="1"/>
      <c r="I24" s="1" t="s">
        <v>20</v>
      </c>
      <c r="J24" s="1"/>
      <c r="K24" s="5">
        <v>2722.4</v>
      </c>
      <c r="L24" s="1"/>
      <c r="M24" s="6">
        <f>-K24</f>
        <v>-2722.4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/>
      <c r="G26" s="1"/>
      <c r="H26" s="1"/>
      <c r="I26" s="1" t="s">
        <v>21</v>
      </c>
      <c r="J26" s="1"/>
      <c r="K26" s="1"/>
      <c r="L26" s="1"/>
      <c r="M26" s="5">
        <v>1999</v>
      </c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>
        <v>52864.959999999999</v>
      </c>
      <c r="E30" s="1"/>
      <c r="F30" s="6">
        <f>-D30</f>
        <v>-52864.959999999999</v>
      </c>
      <c r="G30" s="1"/>
      <c r="H30" s="1"/>
      <c r="I30" s="1" t="s">
        <v>23</v>
      </c>
      <c r="J30" s="1"/>
      <c r="K30" s="5">
        <v>19868.28</v>
      </c>
      <c r="L30" s="1"/>
      <c r="M30" s="6">
        <f>-K30</f>
        <v>-19868.28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>
        <v>-248.21</v>
      </c>
      <c r="G33" s="1"/>
      <c r="H33" s="1"/>
      <c r="I33" s="1" t="s">
        <v>25</v>
      </c>
      <c r="J33" s="1"/>
      <c r="K33" s="1"/>
      <c r="L33" s="1"/>
      <c r="M33" s="5">
        <v>4</v>
      </c>
    </row>
    <row r="34" spans="1:13" ht="13.5" customHeight="1">
      <c r="A34" s="1"/>
      <c r="B34" s="1" t="s">
        <v>26</v>
      </c>
      <c r="C34" s="1"/>
      <c r="D34" s="1"/>
      <c r="E34" s="1"/>
      <c r="F34" s="5">
        <v>-2046.99</v>
      </c>
      <c r="G34" s="1"/>
      <c r="H34" s="1"/>
      <c r="I34" s="1" t="s">
        <v>26</v>
      </c>
      <c r="J34" s="1"/>
      <c r="K34" s="1"/>
      <c r="L34" s="1"/>
      <c r="M34" s="5">
        <v>10.96</v>
      </c>
    </row>
    <row r="35" spans="1:13" ht="13.5" customHeight="1">
      <c r="A35" s="1"/>
      <c r="B35" s="1" t="s">
        <v>27</v>
      </c>
      <c r="C35" s="1"/>
      <c r="D35" s="1"/>
      <c r="E35" s="1"/>
      <c r="F35" s="5">
        <v>248.21</v>
      </c>
      <c r="G35" s="1"/>
      <c r="H35" s="1"/>
      <c r="I35" s="1" t="s">
        <v>27</v>
      </c>
      <c r="J35" s="1"/>
      <c r="K35" s="1"/>
      <c r="L35" s="1"/>
      <c r="M35" s="5">
        <v>-4</v>
      </c>
    </row>
    <row r="36" spans="1:13" ht="13.5" customHeight="1">
      <c r="A36" s="1"/>
      <c r="B36" s="1" t="s">
        <v>28</v>
      </c>
      <c r="C36" s="1"/>
      <c r="D36" s="1"/>
      <c r="E36" s="1"/>
      <c r="F36" s="5">
        <v>2046.99</v>
      </c>
      <c r="G36" s="1"/>
      <c r="H36" s="1"/>
      <c r="I36" s="1" t="s">
        <v>28</v>
      </c>
      <c r="J36" s="1"/>
      <c r="K36" s="1"/>
      <c r="L36" s="1"/>
      <c r="M36" s="5">
        <v>-10.96</v>
      </c>
    </row>
    <row r="37" spans="1:13" ht="13.5" customHeight="1">
      <c r="A37" s="1"/>
      <c r="B37" s="1" t="s">
        <v>29</v>
      </c>
      <c r="C37" s="1"/>
      <c r="D37" s="1"/>
      <c r="E37" s="1"/>
      <c r="F37" s="5">
        <v>85.05</v>
      </c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-3.6648373225034447E-10</v>
      </c>
      <c r="G40" s="1"/>
      <c r="H40" s="2" t="s">
        <v>33</v>
      </c>
      <c r="I40" s="1"/>
      <c r="J40" s="1"/>
      <c r="K40" s="1"/>
      <c r="L40" s="1"/>
      <c r="M40" s="9">
        <f>SUM(M7:M39)</f>
        <v>1.5643308870494366E-9</v>
      </c>
    </row>
    <row r="41" spans="1:13" ht="13.5" customHeight="1">
      <c r="A41" s="1"/>
      <c r="B41" s="1" t="s">
        <v>38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>
        <v>43840</v>
      </c>
      <c r="D7" s="1"/>
      <c r="E7" s="1"/>
      <c r="F7" s="4">
        <v>13280636.880000001</v>
      </c>
      <c r="G7" s="1"/>
      <c r="H7" s="2" t="s">
        <v>5</v>
      </c>
      <c r="I7" s="1"/>
      <c r="J7" s="1"/>
      <c r="K7" s="1"/>
      <c r="L7" s="1"/>
      <c r="M7" s="4">
        <v>35723143.299999997</v>
      </c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>
        <v>188692.79</v>
      </c>
      <c r="E11" s="1"/>
      <c r="F11" s="1"/>
      <c r="G11" s="1"/>
      <c r="H11" s="1"/>
      <c r="I11" s="1" t="s">
        <v>8</v>
      </c>
      <c r="J11" s="1"/>
      <c r="K11" s="5">
        <v>19703.419999999998</v>
      </c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>
        <v>24390.57</v>
      </c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>
        <v>181301</v>
      </c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-13091838.990000002</v>
      </c>
      <c r="G14" s="1"/>
      <c r="H14" s="1"/>
      <c r="I14" s="1" t="s">
        <v>13</v>
      </c>
      <c r="J14" s="1"/>
      <c r="K14" s="1"/>
      <c r="L14" s="1"/>
      <c r="M14" s="6">
        <f>-M7+K11+K12+K16+K18</f>
        <v>-35678912.309999995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>
        <v>105.1</v>
      </c>
      <c r="E18" s="1"/>
      <c r="F18" s="1"/>
      <c r="G18" s="1"/>
      <c r="H18" s="1"/>
      <c r="I18" s="1" t="s">
        <v>15</v>
      </c>
      <c r="J18" s="1"/>
      <c r="K18" s="5">
        <v>137</v>
      </c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>
        <v>1090.95</v>
      </c>
      <c r="E21" s="1"/>
      <c r="F21" s="6">
        <f>-D21</f>
        <v>-1090.95</v>
      </c>
      <c r="G21" s="1"/>
      <c r="H21" s="1"/>
      <c r="I21" s="1" t="s">
        <v>17</v>
      </c>
      <c r="J21" s="1"/>
      <c r="K21" s="5">
        <v>880.95</v>
      </c>
      <c r="L21" s="1"/>
      <c r="M21" s="6">
        <f>-K21</f>
        <v>-880.95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>
        <v>88112.34</v>
      </c>
      <c r="E24" s="1"/>
      <c r="F24" s="6">
        <f>-D24</f>
        <v>-88112.34</v>
      </c>
      <c r="G24" s="1"/>
      <c r="H24" s="1"/>
      <c r="I24" s="1" t="s">
        <v>20</v>
      </c>
      <c r="J24" s="1"/>
      <c r="K24" s="5">
        <v>10636.79</v>
      </c>
      <c r="L24" s="1"/>
      <c r="M24" s="6">
        <f>-K24</f>
        <v>-10636.79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>
        <v>563.08000000000004</v>
      </c>
      <c r="G26" s="1"/>
      <c r="H26" s="1"/>
      <c r="I26" s="1" t="s">
        <v>21</v>
      </c>
      <c r="J26" s="1"/>
      <c r="K26" s="1"/>
      <c r="L26" s="1"/>
      <c r="M26" s="5">
        <v>4784.3999999999996</v>
      </c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>
        <v>99929.59</v>
      </c>
      <c r="E30" s="1"/>
      <c r="F30" s="6">
        <f>-D30</f>
        <v>-99929.59</v>
      </c>
      <c r="G30" s="1"/>
      <c r="H30" s="1"/>
      <c r="I30" s="1" t="s">
        <v>23</v>
      </c>
      <c r="J30" s="1"/>
      <c r="K30" s="5">
        <v>37497.65</v>
      </c>
      <c r="L30" s="1"/>
      <c r="M30" s="6">
        <f>-K30</f>
        <v>-37497.65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>
        <v>-1079.5899999999999</v>
      </c>
      <c r="G33" s="1"/>
      <c r="H33" s="1"/>
      <c r="I33" s="1" t="s">
        <v>25</v>
      </c>
      <c r="J33" s="1"/>
      <c r="K33" s="1"/>
      <c r="L33" s="1"/>
      <c r="M33" s="5"/>
    </row>
    <row r="34" spans="1:13" ht="13.5" customHeight="1">
      <c r="A34" s="1"/>
      <c r="B34" s="1" t="s">
        <v>26</v>
      </c>
      <c r="C34" s="1"/>
      <c r="D34" s="1"/>
      <c r="E34" s="1"/>
      <c r="F34" s="5">
        <v>-1353.11</v>
      </c>
      <c r="G34" s="1"/>
      <c r="H34" s="1"/>
      <c r="I34" s="1" t="s">
        <v>26</v>
      </c>
      <c r="J34" s="1"/>
      <c r="K34" s="1"/>
      <c r="L34" s="1"/>
      <c r="M34" s="5">
        <v>0.25</v>
      </c>
    </row>
    <row r="35" spans="1:13" ht="13.5" customHeight="1">
      <c r="A35" s="1"/>
      <c r="B35" s="1" t="s">
        <v>27</v>
      </c>
      <c r="C35" s="1"/>
      <c r="D35" s="1"/>
      <c r="E35" s="1"/>
      <c r="F35" s="5">
        <v>1079.5899999999999</v>
      </c>
      <c r="G35" s="1"/>
      <c r="H35" s="1"/>
      <c r="I35" s="1" t="s">
        <v>27</v>
      </c>
      <c r="J35" s="1"/>
      <c r="K35" s="1"/>
      <c r="L35" s="1"/>
      <c r="M35" s="5"/>
    </row>
    <row r="36" spans="1:13" ht="13.5" customHeight="1">
      <c r="A36" s="1"/>
      <c r="B36" s="1" t="s">
        <v>28</v>
      </c>
      <c r="C36" s="1"/>
      <c r="D36" s="1"/>
      <c r="E36" s="1"/>
      <c r="F36" s="5">
        <v>1353.11</v>
      </c>
      <c r="G36" s="1"/>
      <c r="H36" s="1"/>
      <c r="I36" s="1" t="s">
        <v>28</v>
      </c>
      <c r="J36" s="1"/>
      <c r="K36" s="1"/>
      <c r="L36" s="1"/>
      <c r="M36" s="5">
        <v>-0.25</v>
      </c>
    </row>
    <row r="37" spans="1:13" ht="13.5" customHeight="1">
      <c r="A37" s="1"/>
      <c r="B37" s="1" t="s">
        <v>29</v>
      </c>
      <c r="C37" s="1"/>
      <c r="D37" s="1"/>
      <c r="E37" s="1"/>
      <c r="F37" s="5">
        <v>57.81</v>
      </c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>
        <v>-285.89999999999998</v>
      </c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-1.2694840734184254E-9</v>
      </c>
      <c r="G40" s="1"/>
      <c r="H40" s="2" t="s">
        <v>33</v>
      </c>
      <c r="I40" s="1"/>
      <c r="J40" s="1"/>
      <c r="K40" s="1"/>
      <c r="L40" s="1"/>
      <c r="M40" s="9">
        <f>SUM(M7:M39)</f>
        <v>2.0881998352706432E-9</v>
      </c>
    </row>
    <row r="41" spans="1:13" ht="13.5" customHeight="1">
      <c r="A41" s="1"/>
      <c r="B41" s="1" t="s">
        <v>39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>
        <v>43843</v>
      </c>
      <c r="D7" s="1"/>
      <c r="E7" s="1"/>
      <c r="F7" s="4">
        <v>25236403.25</v>
      </c>
      <c r="G7" s="1"/>
      <c r="H7" s="2" t="s">
        <v>5</v>
      </c>
      <c r="I7" s="1"/>
      <c r="J7" s="1"/>
      <c r="K7" s="1"/>
      <c r="L7" s="1"/>
      <c r="M7" s="4">
        <v>5527263.1600000001</v>
      </c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>
        <v>288508.65000000002</v>
      </c>
      <c r="E11" s="1"/>
      <c r="F11" s="1"/>
      <c r="G11" s="1"/>
      <c r="H11" s="1"/>
      <c r="I11" s="1" t="s">
        <v>8</v>
      </c>
      <c r="J11" s="1"/>
      <c r="K11" s="5">
        <v>12707.22</v>
      </c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>
        <v>6127.04</v>
      </c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/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-24947894.600000001</v>
      </c>
      <c r="G14" s="1"/>
      <c r="H14" s="1"/>
      <c r="I14" s="1" t="s">
        <v>13</v>
      </c>
      <c r="J14" s="1"/>
      <c r="K14" s="1"/>
      <c r="L14" s="1"/>
      <c r="M14" s="6">
        <f>-M7+K11+K12+K16+K18</f>
        <v>-5508428.9000000004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>
        <v>21526.35</v>
      </c>
      <c r="E21" s="1"/>
      <c r="F21" s="6">
        <f>-D21</f>
        <v>-21526.35</v>
      </c>
      <c r="G21" s="1"/>
      <c r="H21" s="1"/>
      <c r="I21" s="1" t="s">
        <v>17</v>
      </c>
      <c r="J21" s="1"/>
      <c r="K21" s="5">
        <v>991</v>
      </c>
      <c r="L21" s="1"/>
      <c r="M21" s="6">
        <f>-K21</f>
        <v>-991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>
        <v>118375.18</v>
      </c>
      <c r="E24" s="1"/>
      <c r="F24" s="6">
        <f>-D24</f>
        <v>-118375.18</v>
      </c>
      <c r="G24" s="1"/>
      <c r="H24" s="1"/>
      <c r="I24" s="1" t="s">
        <v>20</v>
      </c>
      <c r="J24" s="1"/>
      <c r="K24" s="5">
        <v>3488.85</v>
      </c>
      <c r="L24" s="1"/>
      <c r="M24" s="6">
        <f>-K24</f>
        <v>-3488.85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>
        <v>1191.08</v>
      </c>
      <c r="G26" s="1"/>
      <c r="H26" s="1"/>
      <c r="I26" s="1" t="s">
        <v>21</v>
      </c>
      <c r="J26" s="1"/>
      <c r="K26" s="1"/>
      <c r="L26" s="1"/>
      <c r="M26" s="5"/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>
        <v>149878.85</v>
      </c>
      <c r="E30" s="1"/>
      <c r="F30" s="6">
        <f>-D30</f>
        <v>-149878.85</v>
      </c>
      <c r="G30" s="1"/>
      <c r="H30" s="1"/>
      <c r="I30" s="1" t="s">
        <v>23</v>
      </c>
      <c r="J30" s="1"/>
      <c r="K30" s="5">
        <v>14354.41</v>
      </c>
      <c r="L30" s="1"/>
      <c r="M30" s="6">
        <f>-K30</f>
        <v>-14354.41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>
        <v>-126.31</v>
      </c>
      <c r="G33" s="1"/>
      <c r="H33" s="1"/>
      <c r="I33" s="1" t="s">
        <v>25</v>
      </c>
      <c r="J33" s="1"/>
      <c r="K33" s="1"/>
      <c r="L33" s="1"/>
      <c r="M33" s="5">
        <v>22.31</v>
      </c>
    </row>
    <row r="34" spans="1:13" ht="13.5" customHeight="1">
      <c r="A34" s="1"/>
      <c r="B34" s="1" t="s">
        <v>26</v>
      </c>
      <c r="C34" s="1"/>
      <c r="D34" s="1"/>
      <c r="E34" s="1"/>
      <c r="F34" s="5">
        <v>-8400.35</v>
      </c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>
        <v>126.31</v>
      </c>
      <c r="G35" s="1"/>
      <c r="H35" s="1"/>
      <c r="I35" s="1" t="s">
        <v>27</v>
      </c>
      <c r="J35" s="1"/>
      <c r="K35" s="1"/>
      <c r="L35" s="1"/>
      <c r="M35" s="5">
        <v>-22.31</v>
      </c>
    </row>
    <row r="36" spans="1:13" ht="13.5" customHeight="1">
      <c r="A36" s="1"/>
      <c r="B36" s="1" t="s">
        <v>28</v>
      </c>
      <c r="C36" s="1"/>
      <c r="D36" s="1"/>
      <c r="E36" s="1"/>
      <c r="F36" s="5">
        <v>8400.35</v>
      </c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>
        <v>80.650000000000006</v>
      </c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-1.4784689028601861E-9</v>
      </c>
      <c r="G40" s="1"/>
      <c r="H40" s="2" t="s">
        <v>33</v>
      </c>
      <c r="I40" s="1"/>
      <c r="J40" s="1"/>
      <c r="K40" s="1"/>
      <c r="L40" s="1"/>
      <c r="M40" s="9">
        <f>SUM(M7:M39)</f>
        <v>-2.2373569663614035E-10</v>
      </c>
    </row>
    <row r="41" spans="1:13" ht="13.5" customHeight="1">
      <c r="A41" s="1"/>
      <c r="B41" s="1" t="s">
        <v>40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workbookViewId="0"/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>
        <v>43844</v>
      </c>
      <c r="D7" s="1"/>
      <c r="E7" s="1"/>
      <c r="F7" s="4">
        <v>17132606.530000001</v>
      </c>
      <c r="G7" s="1"/>
      <c r="H7" s="2" t="s">
        <v>5</v>
      </c>
      <c r="I7" s="1"/>
      <c r="J7" s="1"/>
      <c r="K7" s="1"/>
      <c r="L7" s="1"/>
      <c r="M7" s="4">
        <v>6026998.1100000003</v>
      </c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>
        <v>232486.57</v>
      </c>
      <c r="E11" s="1"/>
      <c r="F11" s="1"/>
      <c r="G11" s="1"/>
      <c r="H11" s="1"/>
      <c r="I11" s="1" t="s">
        <v>8</v>
      </c>
      <c r="J11" s="1"/>
      <c r="K11" s="5">
        <v>5020.29</v>
      </c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>
        <v>12216.6</v>
      </c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/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-16900119.960000001</v>
      </c>
      <c r="G14" s="1"/>
      <c r="H14" s="1"/>
      <c r="I14" s="1" t="s">
        <v>13</v>
      </c>
      <c r="J14" s="1"/>
      <c r="K14" s="1"/>
      <c r="L14" s="1"/>
      <c r="M14" s="6">
        <f>-M7+K11+K12+K16+K18</f>
        <v>-6009761.2200000007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>
        <v>8641.09</v>
      </c>
      <c r="E21" s="1"/>
      <c r="F21" s="6">
        <f>-D21</f>
        <v>-8641.09</v>
      </c>
      <c r="G21" s="1"/>
      <c r="H21" s="1"/>
      <c r="I21" s="1" t="s">
        <v>17</v>
      </c>
      <c r="J21" s="1"/>
      <c r="K21" s="5">
        <v>1320</v>
      </c>
      <c r="L21" s="1"/>
      <c r="M21" s="6">
        <f>-K21</f>
        <v>-1320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>
        <v>108403.78</v>
      </c>
      <c r="E24" s="1"/>
      <c r="F24" s="6">
        <f>-D24</f>
        <v>-108403.78</v>
      </c>
      <c r="G24" s="1"/>
      <c r="H24" s="1"/>
      <c r="I24" s="1" t="s">
        <v>20</v>
      </c>
      <c r="J24" s="1"/>
      <c r="K24" s="5">
        <v>2950.68</v>
      </c>
      <c r="L24" s="1"/>
      <c r="M24" s="6">
        <f>-K24</f>
        <v>-2950.68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>
        <v>3876.45</v>
      </c>
      <c r="G26" s="1"/>
      <c r="H26" s="1"/>
      <c r="I26" s="1" t="s">
        <v>21</v>
      </c>
      <c r="J26" s="1"/>
      <c r="K26" s="1"/>
      <c r="L26" s="1"/>
      <c r="M26" s="5">
        <v>1202</v>
      </c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>
        <v>90</v>
      </c>
      <c r="E28" s="1"/>
      <c r="F28" s="8"/>
      <c r="G28" s="1"/>
      <c r="H28" s="1"/>
      <c r="I28" s="1" t="s">
        <v>22</v>
      </c>
      <c r="J28" s="1"/>
      <c r="K28" s="5">
        <v>25</v>
      </c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>
        <v>119421.15</v>
      </c>
      <c r="E30" s="1"/>
      <c r="F30" s="6">
        <f>-D30</f>
        <v>-119421.15</v>
      </c>
      <c r="G30" s="1"/>
      <c r="H30" s="1"/>
      <c r="I30" s="1" t="s">
        <v>23</v>
      </c>
      <c r="J30" s="1"/>
      <c r="K30" s="5">
        <v>14168.21</v>
      </c>
      <c r="L30" s="1"/>
      <c r="M30" s="6">
        <f>-K30</f>
        <v>-14168.21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>
        <v>-11331.62</v>
      </c>
      <c r="G33" s="1"/>
      <c r="H33" s="1"/>
      <c r="I33" s="1" t="s">
        <v>25</v>
      </c>
      <c r="J33" s="1"/>
      <c r="K33" s="1"/>
      <c r="L33" s="1"/>
      <c r="M33" s="5"/>
    </row>
    <row r="34" spans="1:13" ht="13.5" customHeight="1">
      <c r="A34" s="1"/>
      <c r="B34" s="1" t="s">
        <v>26</v>
      </c>
      <c r="C34" s="1"/>
      <c r="D34" s="1"/>
      <c r="E34" s="1"/>
      <c r="F34" s="5">
        <v>-8829.2999999999993</v>
      </c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>
        <v>11331.62</v>
      </c>
      <c r="G35" s="1"/>
      <c r="H35" s="1"/>
      <c r="I35" s="1" t="s">
        <v>27</v>
      </c>
      <c r="J35" s="1"/>
      <c r="K35" s="1"/>
      <c r="L35" s="1"/>
      <c r="M35" s="5"/>
    </row>
    <row r="36" spans="1:13" ht="13.5" customHeight="1">
      <c r="A36" s="1"/>
      <c r="B36" s="1" t="s">
        <v>28</v>
      </c>
      <c r="C36" s="1"/>
      <c r="D36" s="1"/>
      <c r="E36" s="1"/>
      <c r="F36" s="5">
        <v>8829.2999999999993</v>
      </c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/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>
        <v>103</v>
      </c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3.0740920919924974E-10</v>
      </c>
      <c r="G40" s="1"/>
      <c r="H40" s="2" t="s">
        <v>33</v>
      </c>
      <c r="I40" s="1"/>
      <c r="J40" s="1"/>
      <c r="K40" s="1"/>
      <c r="L40" s="1"/>
      <c r="M40" s="9">
        <f>SUM(M7:M39)</f>
        <v>-3.3469405025243759E-10</v>
      </c>
    </row>
    <row r="41" spans="1:13" ht="13.5" customHeight="1">
      <c r="A41" s="1"/>
      <c r="B41" s="1" t="s">
        <v>41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workbookViewId="0"/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>
        <v>43845</v>
      </c>
      <c r="D7" s="1"/>
      <c r="E7" s="1"/>
      <c r="F7" s="4">
        <v>13307158.550000001</v>
      </c>
      <c r="G7" s="1"/>
      <c r="H7" s="2" t="s">
        <v>5</v>
      </c>
      <c r="I7" s="1"/>
      <c r="J7" s="1"/>
      <c r="K7" s="1"/>
      <c r="L7" s="1"/>
      <c r="M7" s="4">
        <v>33999618.359999999</v>
      </c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>
        <v>267537.40000000002</v>
      </c>
      <c r="E11" s="1"/>
      <c r="F11" s="1"/>
      <c r="G11" s="1"/>
      <c r="H11" s="1"/>
      <c r="I11" s="1" t="s">
        <v>8</v>
      </c>
      <c r="J11" s="1"/>
      <c r="K11" s="5">
        <v>32844.730000000003</v>
      </c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>
        <v>43496.28</v>
      </c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>
        <v>483410.14</v>
      </c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-13039621.15</v>
      </c>
      <c r="G14" s="1"/>
      <c r="H14" s="1"/>
      <c r="I14" s="1" t="s">
        <v>13</v>
      </c>
      <c r="J14" s="1"/>
      <c r="K14" s="1"/>
      <c r="L14" s="1"/>
      <c r="M14" s="6">
        <f>-M7+K11+K12+K16+K18</f>
        <v>-33923277.350000001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>
        <v>6490.52</v>
      </c>
      <c r="E21" s="1"/>
      <c r="F21" s="6">
        <f>-D21</f>
        <v>-6490.52</v>
      </c>
      <c r="G21" s="1"/>
      <c r="H21" s="1"/>
      <c r="I21" s="1" t="s">
        <v>17</v>
      </c>
      <c r="J21" s="1"/>
      <c r="K21" s="5">
        <v>1240.6099999999999</v>
      </c>
      <c r="L21" s="1"/>
      <c r="M21" s="6">
        <f>-K21</f>
        <v>-1240.6099999999999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>
        <v>145652.74</v>
      </c>
      <c r="E24" s="1"/>
      <c r="F24" s="6">
        <f>-D24</f>
        <v>-145652.74</v>
      </c>
      <c r="G24" s="1"/>
      <c r="H24" s="1"/>
      <c r="I24" s="1" t="s">
        <v>20</v>
      </c>
      <c r="J24" s="1"/>
      <c r="K24" s="5">
        <v>13107.69</v>
      </c>
      <c r="L24" s="1"/>
      <c r="M24" s="6">
        <f>-K24</f>
        <v>-13107.69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>
        <v>3387.04</v>
      </c>
      <c r="G26" s="1"/>
      <c r="H26" s="1"/>
      <c r="I26" s="1" t="s">
        <v>21</v>
      </c>
      <c r="J26" s="1"/>
      <c r="K26" s="1"/>
      <c r="L26" s="1"/>
      <c r="M26" s="5">
        <v>3428.21</v>
      </c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>
        <v>829.5</v>
      </c>
      <c r="E28" s="1"/>
      <c r="F28" s="8"/>
      <c r="G28" s="1"/>
      <c r="H28" s="1"/>
      <c r="I28" s="1" t="s">
        <v>22</v>
      </c>
      <c r="J28" s="1"/>
      <c r="K28" s="5">
        <v>5.99</v>
      </c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>
        <v>118891.18</v>
      </c>
      <c r="E30" s="1"/>
      <c r="F30" s="6">
        <f>-D30</f>
        <v>-118891.18</v>
      </c>
      <c r="G30" s="1"/>
      <c r="H30" s="1"/>
      <c r="I30" s="1" t="s">
        <v>23</v>
      </c>
      <c r="J30" s="1"/>
      <c r="K30" s="5">
        <v>65420.92</v>
      </c>
      <c r="L30" s="1"/>
      <c r="M30" s="6">
        <f>-K30</f>
        <v>-65420.92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>
        <v>-3870.32</v>
      </c>
      <c r="G33" s="1"/>
      <c r="H33" s="1"/>
      <c r="I33" s="1" t="s">
        <v>25</v>
      </c>
      <c r="J33" s="1"/>
      <c r="K33" s="1"/>
      <c r="L33" s="1"/>
      <c r="M33" s="5"/>
    </row>
    <row r="34" spans="1:13" ht="13.5" customHeight="1">
      <c r="A34" s="1"/>
      <c r="B34" s="1" t="s">
        <v>26</v>
      </c>
      <c r="C34" s="1"/>
      <c r="D34" s="1"/>
      <c r="E34" s="1"/>
      <c r="F34" s="5">
        <v>-9331.32</v>
      </c>
      <c r="G34" s="1"/>
      <c r="H34" s="1"/>
      <c r="I34" s="1" t="s">
        <v>26</v>
      </c>
      <c r="J34" s="1"/>
      <c r="K34" s="1"/>
      <c r="L34" s="1"/>
      <c r="M34" s="5">
        <v>0.51</v>
      </c>
    </row>
    <row r="35" spans="1:13" ht="13.5" customHeight="1">
      <c r="A35" s="1"/>
      <c r="B35" s="1" t="s">
        <v>27</v>
      </c>
      <c r="C35" s="1"/>
      <c r="D35" s="1"/>
      <c r="E35" s="1"/>
      <c r="F35" s="5">
        <v>3870.32</v>
      </c>
      <c r="G35" s="1"/>
      <c r="H35" s="1"/>
      <c r="I35" s="1" t="s">
        <v>27</v>
      </c>
      <c r="J35" s="1"/>
      <c r="K35" s="1"/>
      <c r="L35" s="1"/>
      <c r="M35" s="5"/>
    </row>
    <row r="36" spans="1:13" ht="13.5" customHeight="1">
      <c r="A36" s="1"/>
      <c r="B36" s="1" t="s">
        <v>28</v>
      </c>
      <c r="C36" s="1"/>
      <c r="D36" s="1"/>
      <c r="E36" s="1"/>
      <c r="F36" s="5">
        <v>9331.32</v>
      </c>
      <c r="G36" s="1"/>
      <c r="H36" s="1"/>
      <c r="I36" s="1" t="s">
        <v>28</v>
      </c>
      <c r="J36" s="1"/>
      <c r="K36" s="1"/>
      <c r="L36" s="1"/>
      <c r="M36" s="5">
        <v>-0.51</v>
      </c>
    </row>
    <row r="37" spans="1:13" ht="13.5" customHeight="1">
      <c r="A37" s="1"/>
      <c r="B37" s="1" t="s">
        <v>29</v>
      </c>
      <c r="C37" s="1"/>
      <c r="D37" s="1"/>
      <c r="E37" s="1"/>
      <c r="F37" s="5">
        <v>23</v>
      </c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>
        <v>87</v>
      </c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3.92901711165905E-10</v>
      </c>
      <c r="G40" s="1"/>
      <c r="H40" s="2" t="s">
        <v>33</v>
      </c>
      <c r="I40" s="1"/>
      <c r="J40" s="1"/>
      <c r="K40" s="1"/>
      <c r="L40" s="1"/>
      <c r="M40" s="9">
        <f>SUM(M7:M39)</f>
        <v>-2.0881998352706432E-9</v>
      </c>
    </row>
    <row r="41" spans="1:13" ht="13.5" customHeight="1">
      <c r="A41" s="1"/>
      <c r="B41" s="1" t="s">
        <v>42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7" workbookViewId="0"/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>
        <v>43846</v>
      </c>
      <c r="D7" s="1"/>
      <c r="E7" s="1"/>
      <c r="F7" s="4">
        <v>14398037.130000001</v>
      </c>
      <c r="G7" s="1"/>
      <c r="H7" s="2" t="s">
        <v>5</v>
      </c>
      <c r="I7" s="1"/>
      <c r="J7" s="1"/>
      <c r="K7" s="1"/>
      <c r="L7" s="1"/>
      <c r="M7" s="4">
        <v>27750519.079999998</v>
      </c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>
        <v>247313.7</v>
      </c>
      <c r="E11" s="1"/>
      <c r="F11" s="1"/>
      <c r="G11" s="1"/>
      <c r="H11" s="1"/>
      <c r="I11" s="1" t="s">
        <v>8</v>
      </c>
      <c r="J11" s="1"/>
      <c r="K11" s="5">
        <v>4143.51</v>
      </c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>
        <v>34920.269999999997</v>
      </c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>
        <v>47943.5</v>
      </c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-14150723.430000002</v>
      </c>
      <c r="G14" s="1"/>
      <c r="H14" s="1"/>
      <c r="I14" s="1" t="s">
        <v>13</v>
      </c>
      <c r="J14" s="1"/>
      <c r="K14" s="1"/>
      <c r="L14" s="1"/>
      <c r="M14" s="6">
        <f>-M7+K11+K12+K16+K18</f>
        <v>-27711155.299999997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>
        <v>300</v>
      </c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>
        <v>509.99</v>
      </c>
      <c r="E21" s="1"/>
      <c r="F21" s="6">
        <f>-D21</f>
        <v>-509.99</v>
      </c>
      <c r="G21" s="1"/>
      <c r="H21" s="1"/>
      <c r="I21" s="1" t="s">
        <v>17</v>
      </c>
      <c r="J21" s="1"/>
      <c r="K21" s="5">
        <v>650</v>
      </c>
      <c r="L21" s="1"/>
      <c r="M21" s="6">
        <f>-K21</f>
        <v>-650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>
        <v>133549.45000000001</v>
      </c>
      <c r="E24" s="1"/>
      <c r="F24" s="6">
        <f>-D24</f>
        <v>-133549.45000000001</v>
      </c>
      <c r="G24" s="1"/>
      <c r="H24" s="1"/>
      <c r="I24" s="1" t="s">
        <v>20</v>
      </c>
      <c r="J24" s="1"/>
      <c r="K24" s="5">
        <v>10492.28</v>
      </c>
      <c r="L24" s="1"/>
      <c r="M24" s="6">
        <f>-K24</f>
        <v>-10492.28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>
        <v>3463.97</v>
      </c>
      <c r="G26" s="1"/>
      <c r="H26" s="1"/>
      <c r="I26" s="1" t="s">
        <v>21</v>
      </c>
      <c r="J26" s="1"/>
      <c r="K26" s="1"/>
      <c r="L26" s="1"/>
      <c r="M26" s="5">
        <v>8633.66</v>
      </c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>
        <v>50</v>
      </c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>
        <v>116890.84</v>
      </c>
      <c r="E30" s="1"/>
      <c r="F30" s="6">
        <f>-D30</f>
        <v>-116890.84</v>
      </c>
      <c r="G30" s="1"/>
      <c r="H30" s="1"/>
      <c r="I30" s="1" t="s">
        <v>23</v>
      </c>
      <c r="J30" s="1"/>
      <c r="K30" s="5">
        <v>36855.160000000003</v>
      </c>
      <c r="L30" s="1"/>
      <c r="M30" s="6">
        <f>-K30</f>
        <v>-36855.160000000003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>
        <v>-2949.31</v>
      </c>
      <c r="G33" s="1"/>
      <c r="H33" s="1"/>
      <c r="I33" s="1" t="s">
        <v>25</v>
      </c>
      <c r="J33" s="1"/>
      <c r="K33" s="1"/>
      <c r="L33" s="1"/>
      <c r="M33" s="5">
        <v>0.99</v>
      </c>
    </row>
    <row r="34" spans="1:13" ht="13.5" customHeight="1">
      <c r="A34" s="1"/>
      <c r="B34" s="1" t="s">
        <v>26</v>
      </c>
      <c r="C34" s="1"/>
      <c r="D34" s="1"/>
      <c r="E34" s="1"/>
      <c r="F34" s="5">
        <v>-4917.88</v>
      </c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>
        <v>2949.31</v>
      </c>
      <c r="G35" s="1"/>
      <c r="H35" s="1"/>
      <c r="I35" s="1" t="s">
        <v>27</v>
      </c>
      <c r="J35" s="1"/>
      <c r="K35" s="1"/>
      <c r="L35" s="1"/>
      <c r="M35" s="5">
        <v>-0.99</v>
      </c>
    </row>
    <row r="36" spans="1:13" ht="13.5" customHeight="1">
      <c r="A36" s="1"/>
      <c r="B36" s="1" t="s">
        <v>28</v>
      </c>
      <c r="C36" s="1"/>
      <c r="D36" s="1"/>
      <c r="E36" s="1"/>
      <c r="F36" s="5">
        <v>4917.88</v>
      </c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/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>
        <v>172.61</v>
      </c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-7.4362560553709045E-10</v>
      </c>
      <c r="G40" s="1"/>
      <c r="H40" s="2" t="s">
        <v>33</v>
      </c>
      <c r="I40" s="1"/>
      <c r="J40" s="1"/>
      <c r="K40" s="1"/>
      <c r="L40" s="1"/>
      <c r="M40" s="9">
        <f>SUM(M7:M39)</f>
        <v>1.1932570487260818E-9</v>
      </c>
    </row>
    <row r="41" spans="1:13" ht="13.5" customHeight="1">
      <c r="A41" s="1"/>
      <c r="B41" s="1" t="s">
        <v>43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zoomScale="44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/>
      <c r="D7" s="1"/>
      <c r="E7" s="1"/>
      <c r="F7" s="4"/>
      <c r="G7" s="1"/>
      <c r="H7" s="2" t="s">
        <v>5</v>
      </c>
      <c r="I7" s="1"/>
      <c r="J7" s="1"/>
      <c r="K7" s="1"/>
      <c r="L7" s="1"/>
      <c r="M7" s="4"/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/>
      <c r="E11" s="1"/>
      <c r="F11" s="1"/>
      <c r="G11" s="1"/>
      <c r="H11" s="1"/>
      <c r="I11" s="1" t="s">
        <v>8</v>
      </c>
      <c r="J11" s="1"/>
      <c r="K11" s="5"/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/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/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0</v>
      </c>
      <c r="G14" s="1"/>
      <c r="H14" s="1"/>
      <c r="I14" s="1" t="s">
        <v>13</v>
      </c>
      <c r="J14" s="1"/>
      <c r="K14" s="1"/>
      <c r="L14" s="1"/>
      <c r="M14" s="6">
        <f>-M7+K11+K12+K16+K18</f>
        <v>0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/>
      <c r="E21" s="1"/>
      <c r="F21" s="6">
        <f>-D21</f>
        <v>0</v>
      </c>
      <c r="G21" s="1"/>
      <c r="H21" s="1"/>
      <c r="I21" s="1" t="s">
        <v>17</v>
      </c>
      <c r="J21" s="1"/>
      <c r="K21" s="5"/>
      <c r="L21" s="1"/>
      <c r="M21" s="6">
        <f>-K21</f>
        <v>0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/>
      <c r="E24" s="1"/>
      <c r="F24" s="6">
        <f>-D24</f>
        <v>0</v>
      </c>
      <c r="G24" s="1"/>
      <c r="H24" s="1"/>
      <c r="I24" s="1" t="s">
        <v>20</v>
      </c>
      <c r="J24" s="1"/>
      <c r="K24" s="5"/>
      <c r="L24" s="1"/>
      <c r="M24" s="6">
        <f>-K24</f>
        <v>0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/>
      <c r="G26" s="1"/>
      <c r="H26" s="1"/>
      <c r="I26" s="1" t="s">
        <v>21</v>
      </c>
      <c r="J26" s="1"/>
      <c r="K26" s="1"/>
      <c r="L26" s="1"/>
      <c r="M26" s="5"/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/>
      <c r="E30" s="1"/>
      <c r="F30" s="6">
        <f>-D30</f>
        <v>0</v>
      </c>
      <c r="G30" s="1"/>
      <c r="H30" s="1"/>
      <c r="I30" s="1" t="s">
        <v>23</v>
      </c>
      <c r="J30" s="1"/>
      <c r="K30" s="5"/>
      <c r="L30" s="1"/>
      <c r="M30" s="6">
        <f>-K30</f>
        <v>0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/>
      <c r="G33" s="1"/>
      <c r="H33" s="1"/>
      <c r="I33" s="1" t="s">
        <v>25</v>
      </c>
      <c r="J33" s="1"/>
      <c r="K33" s="1"/>
      <c r="L33" s="1"/>
      <c r="M33" s="5"/>
    </row>
    <row r="34" spans="1:13" ht="13.5" customHeight="1">
      <c r="A34" s="1"/>
      <c r="B34" s="1" t="s">
        <v>26</v>
      </c>
      <c r="C34" s="1"/>
      <c r="D34" s="1"/>
      <c r="E34" s="1"/>
      <c r="F34" s="5"/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/>
      <c r="G35" s="1"/>
      <c r="H35" s="1"/>
      <c r="I35" s="1" t="s">
        <v>27</v>
      </c>
      <c r="J35" s="1"/>
      <c r="K35" s="1"/>
      <c r="L35" s="1"/>
      <c r="M35" s="5"/>
    </row>
    <row r="36" spans="1:13" ht="13.5" customHeight="1">
      <c r="A36" s="1"/>
      <c r="B36" s="1" t="s">
        <v>28</v>
      </c>
      <c r="C36" s="1"/>
      <c r="D36" s="1"/>
      <c r="E36" s="1"/>
      <c r="F36" s="5"/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/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0</v>
      </c>
      <c r="G40" s="1"/>
      <c r="H40" s="2" t="s">
        <v>33</v>
      </c>
      <c r="I40" s="1"/>
      <c r="J40" s="1"/>
      <c r="K40" s="1"/>
      <c r="L40" s="1"/>
      <c r="M40" s="9">
        <f>SUM(M7:M39)</f>
        <v>0</v>
      </c>
    </row>
    <row r="41" spans="1:13" ht="13.5" customHeight="1">
      <c r="A41" s="1"/>
      <c r="B41" s="1" t="s">
        <v>34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zoomScale="38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 t="s">
        <v>44</v>
      </c>
      <c r="D7" s="1"/>
      <c r="E7" s="1"/>
      <c r="F7" s="4">
        <v>35799235.509999998</v>
      </c>
      <c r="G7" s="1"/>
      <c r="H7" s="2" t="s">
        <v>5</v>
      </c>
      <c r="I7" s="1"/>
      <c r="J7" s="1"/>
      <c r="K7" s="1"/>
      <c r="L7" s="1"/>
      <c r="M7" s="4">
        <v>5824531.209999999</v>
      </c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>
        <v>424400.64999999997</v>
      </c>
      <c r="E11" s="1"/>
      <c r="F11" s="1"/>
      <c r="G11" s="1"/>
      <c r="H11" s="1"/>
      <c r="I11" s="1" t="s">
        <v>8</v>
      </c>
      <c r="J11" s="1"/>
      <c r="K11" s="5">
        <v>8478.8499999999985</v>
      </c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>
        <v>15596.43</v>
      </c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/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-35374834.859999999</v>
      </c>
      <c r="G14" s="1"/>
      <c r="H14" s="1"/>
      <c r="I14" s="1" t="s">
        <v>13</v>
      </c>
      <c r="J14" s="1"/>
      <c r="K14" s="1"/>
      <c r="L14" s="1"/>
      <c r="M14" s="6">
        <f>-M7+K11+K12+K16+K18</f>
        <v>-5800455.9299999997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>
        <v>3013.02</v>
      </c>
      <c r="E21" s="1"/>
      <c r="F21" s="6">
        <f>-D21</f>
        <v>-3013.02</v>
      </c>
      <c r="G21" s="1"/>
      <c r="H21" s="1"/>
      <c r="I21" s="1" t="s">
        <v>17</v>
      </c>
      <c r="J21" s="1"/>
      <c r="K21" s="5">
        <v>10330.76</v>
      </c>
      <c r="L21" s="1"/>
      <c r="M21" s="6">
        <f>-K21</f>
        <v>-10330.76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/>
      <c r="E24" s="1"/>
      <c r="F24" s="6">
        <f>-D24</f>
        <v>0</v>
      </c>
      <c r="G24" s="1"/>
      <c r="H24" s="1"/>
      <c r="I24" s="1" t="s">
        <v>20</v>
      </c>
      <c r="J24" s="1"/>
      <c r="K24" s="5"/>
      <c r="L24" s="1"/>
      <c r="M24" s="6">
        <f>-K24</f>
        <v>0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/>
      <c r="G26" s="1"/>
      <c r="H26" s="1"/>
      <c r="I26" s="1" t="s">
        <v>21</v>
      </c>
      <c r="J26" s="1"/>
      <c r="K26" s="1"/>
      <c r="L26" s="1"/>
      <c r="M26" s="5"/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/>
      <c r="E30" s="1"/>
      <c r="F30" s="6">
        <f>-D30</f>
        <v>0</v>
      </c>
      <c r="G30" s="1"/>
      <c r="H30" s="1"/>
      <c r="I30" s="1" t="s">
        <v>23</v>
      </c>
      <c r="J30" s="1"/>
      <c r="K30" s="5"/>
      <c r="L30" s="1"/>
      <c r="M30" s="6">
        <f>-K30</f>
        <v>0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/>
      <c r="G33" s="1"/>
      <c r="H33" s="1"/>
      <c r="I33" s="1" t="s">
        <v>25</v>
      </c>
      <c r="J33" s="1"/>
      <c r="K33" s="1"/>
      <c r="L33" s="1"/>
      <c r="M33" s="5"/>
    </row>
    <row r="34" spans="1:13" ht="13.5" customHeight="1">
      <c r="A34" s="1"/>
      <c r="B34" s="1" t="s">
        <v>26</v>
      </c>
      <c r="C34" s="1"/>
      <c r="D34" s="1"/>
      <c r="E34" s="1"/>
      <c r="F34" s="5"/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/>
      <c r="G35" s="1"/>
      <c r="H35" s="1"/>
      <c r="I35" s="1" t="s">
        <v>27</v>
      </c>
      <c r="J35" s="1"/>
      <c r="K35" s="1"/>
      <c r="L35" s="1"/>
      <c r="M35" s="5"/>
    </row>
    <row r="36" spans="1:13" ht="13.5" customHeight="1">
      <c r="A36" s="1"/>
      <c r="B36" s="1" t="s">
        <v>28</v>
      </c>
      <c r="C36" s="1"/>
      <c r="D36" s="1"/>
      <c r="E36" s="1"/>
      <c r="F36" s="5"/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/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421387.62999999849</v>
      </c>
      <c r="G40" s="1"/>
      <c r="H40" s="2" t="s">
        <v>33</v>
      </c>
      <c r="I40" s="1"/>
      <c r="J40" s="1"/>
      <c r="K40" s="1"/>
      <c r="L40" s="1"/>
      <c r="M40" s="9">
        <f>SUM(M7:M39)</f>
        <v>13744.519999999329</v>
      </c>
    </row>
    <row r="41" spans="1:13" ht="13.5" customHeight="1">
      <c r="A41" s="1"/>
      <c r="B41" s="1" t="s">
        <v>34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19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/>
      <c r="D7" s="1"/>
      <c r="E7" s="1"/>
      <c r="F7" s="4">
        <v>0</v>
      </c>
      <c r="G7" s="1"/>
      <c r="H7" s="2" t="s">
        <v>5</v>
      </c>
      <c r="I7" s="1"/>
      <c r="J7" s="1"/>
      <c r="K7" s="1"/>
      <c r="L7" s="1"/>
      <c r="M7" s="4">
        <v>10688536.890000001</v>
      </c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/>
      <c r="E11" s="1"/>
      <c r="F11" s="1"/>
      <c r="G11" s="1"/>
      <c r="H11" s="1"/>
      <c r="I11" s="1" t="s">
        <v>8</v>
      </c>
      <c r="J11" s="1"/>
      <c r="K11" s="5"/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/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/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0</v>
      </c>
      <c r="G14" s="1"/>
      <c r="H14" s="1"/>
      <c r="I14" s="1" t="s">
        <v>13</v>
      </c>
      <c r="J14" s="1"/>
      <c r="K14" s="1"/>
      <c r="L14" s="1"/>
      <c r="M14" s="6">
        <f>-M7+K11+K12+K16+K18</f>
        <v>-10688536.890000001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/>
      <c r="E21" s="1"/>
      <c r="F21" s="6">
        <f>-D21</f>
        <v>0</v>
      </c>
      <c r="G21" s="1"/>
      <c r="H21" s="1"/>
      <c r="I21" s="1" t="s">
        <v>17</v>
      </c>
      <c r="J21" s="1"/>
      <c r="K21" s="5"/>
      <c r="L21" s="1"/>
      <c r="M21" s="6">
        <f>-K21</f>
        <v>0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/>
      <c r="E24" s="1"/>
      <c r="F24" s="6">
        <f>-D24</f>
        <v>0</v>
      </c>
      <c r="G24" s="1"/>
      <c r="H24" s="1"/>
      <c r="I24" s="1" t="s">
        <v>20</v>
      </c>
      <c r="J24" s="1"/>
      <c r="K24" s="5"/>
      <c r="L24" s="1"/>
      <c r="M24" s="6">
        <f>-K24</f>
        <v>0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/>
      <c r="G26" s="1"/>
      <c r="H26" s="1"/>
      <c r="I26" s="1" t="s">
        <v>21</v>
      </c>
      <c r="J26" s="1"/>
      <c r="K26" s="1"/>
      <c r="L26" s="1"/>
      <c r="M26" s="5"/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/>
      <c r="E30" s="1"/>
      <c r="F30" s="6">
        <f>-D30</f>
        <v>0</v>
      </c>
      <c r="G30" s="1"/>
      <c r="H30" s="1"/>
      <c r="I30" s="1" t="s">
        <v>23</v>
      </c>
      <c r="J30" s="1"/>
      <c r="K30" s="5"/>
      <c r="L30" s="1"/>
      <c r="M30" s="6">
        <f>-K30</f>
        <v>0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/>
      <c r="G33" s="1"/>
      <c r="H33" s="1"/>
      <c r="I33" s="1" t="s">
        <v>25</v>
      </c>
      <c r="J33" s="1"/>
      <c r="K33" s="1"/>
      <c r="L33" s="1"/>
      <c r="M33" s="5"/>
    </row>
    <row r="34" spans="1:13" ht="13.5" customHeight="1">
      <c r="A34" s="1"/>
      <c r="B34" s="1" t="s">
        <v>26</v>
      </c>
      <c r="C34" s="1"/>
      <c r="D34" s="1"/>
      <c r="E34" s="1"/>
      <c r="F34" s="5"/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/>
      <c r="G35" s="1"/>
      <c r="H35" s="1"/>
      <c r="I35" s="1" t="s">
        <v>27</v>
      </c>
      <c r="J35" s="1"/>
      <c r="K35" s="1"/>
      <c r="L35" s="1"/>
      <c r="M35" s="5"/>
    </row>
    <row r="36" spans="1:13" ht="13.5" customHeight="1">
      <c r="A36" s="1"/>
      <c r="B36" s="1" t="s">
        <v>28</v>
      </c>
      <c r="C36" s="1"/>
      <c r="D36" s="1"/>
      <c r="E36" s="1"/>
      <c r="F36" s="5"/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/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0</v>
      </c>
      <c r="G40" s="1"/>
      <c r="H40" s="2" t="s">
        <v>33</v>
      </c>
      <c r="I40" s="1"/>
      <c r="J40" s="1"/>
      <c r="K40" s="1"/>
      <c r="L40" s="1"/>
      <c r="M40" s="9">
        <f>SUM(M7:M39)</f>
        <v>0</v>
      </c>
    </row>
    <row r="41" spans="1:13" ht="13.5" customHeight="1">
      <c r="A41" s="1"/>
      <c r="B41" s="1" t="s">
        <v>34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19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/>
      <c r="D7" s="1"/>
      <c r="E7" s="1"/>
      <c r="F7" s="4">
        <v>0</v>
      </c>
      <c r="G7" s="1"/>
      <c r="H7" s="2" t="s">
        <v>5</v>
      </c>
      <c r="I7" s="1"/>
      <c r="J7" s="1"/>
      <c r="K7" s="1"/>
      <c r="L7" s="1"/>
      <c r="M7" s="4">
        <v>98103.5</v>
      </c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/>
      <c r="E11" s="1"/>
      <c r="F11" s="1"/>
      <c r="G11" s="1"/>
      <c r="H11" s="1"/>
      <c r="I11" s="1" t="s">
        <v>8</v>
      </c>
      <c r="J11" s="1"/>
      <c r="K11" s="5"/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/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/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0</v>
      </c>
      <c r="G14" s="1"/>
      <c r="H14" s="1"/>
      <c r="I14" s="1" t="s">
        <v>13</v>
      </c>
      <c r="J14" s="1"/>
      <c r="K14" s="1"/>
      <c r="L14" s="1"/>
      <c r="M14" s="6">
        <f>-M7+K11+K12+K16+K18</f>
        <v>-98103.5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/>
      <c r="E21" s="1"/>
      <c r="F21" s="6">
        <f>-D21</f>
        <v>0</v>
      </c>
      <c r="G21" s="1"/>
      <c r="H21" s="1"/>
      <c r="I21" s="1" t="s">
        <v>17</v>
      </c>
      <c r="J21" s="1"/>
      <c r="K21" s="5"/>
      <c r="L21" s="1"/>
      <c r="M21" s="6">
        <f>-K21</f>
        <v>0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/>
      <c r="E24" s="1"/>
      <c r="F24" s="6">
        <f>-D24</f>
        <v>0</v>
      </c>
      <c r="G24" s="1"/>
      <c r="H24" s="1"/>
      <c r="I24" s="1" t="s">
        <v>20</v>
      </c>
      <c r="J24" s="1"/>
      <c r="K24" s="5"/>
      <c r="L24" s="1"/>
      <c r="M24" s="6">
        <f>-K24</f>
        <v>0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/>
      <c r="G26" s="1"/>
      <c r="H26" s="1"/>
      <c r="I26" s="1" t="s">
        <v>21</v>
      </c>
      <c r="J26" s="1"/>
      <c r="K26" s="1"/>
      <c r="L26" s="1"/>
      <c r="M26" s="5"/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/>
      <c r="E30" s="1"/>
      <c r="F30" s="6">
        <f>-D30</f>
        <v>0</v>
      </c>
      <c r="G30" s="1"/>
      <c r="H30" s="1"/>
      <c r="I30" s="1" t="s">
        <v>23</v>
      </c>
      <c r="J30" s="1"/>
      <c r="K30" s="5"/>
      <c r="L30" s="1"/>
      <c r="M30" s="6">
        <f>-K30</f>
        <v>0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/>
      <c r="G33" s="1"/>
      <c r="H33" s="1"/>
      <c r="I33" s="1" t="s">
        <v>25</v>
      </c>
      <c r="J33" s="1"/>
      <c r="K33" s="1"/>
      <c r="L33" s="1"/>
      <c r="M33" s="5"/>
    </row>
    <row r="34" spans="1:13" ht="13.5" customHeight="1">
      <c r="A34" s="1"/>
      <c r="B34" s="1" t="s">
        <v>26</v>
      </c>
      <c r="C34" s="1"/>
      <c r="D34" s="1"/>
      <c r="E34" s="1"/>
      <c r="F34" s="5"/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/>
      <c r="G35" s="1"/>
      <c r="H35" s="1"/>
      <c r="I35" s="1" t="s">
        <v>27</v>
      </c>
      <c r="J35" s="1"/>
      <c r="K35" s="1"/>
      <c r="L35" s="1"/>
      <c r="M35" s="5"/>
    </row>
    <row r="36" spans="1:13" ht="13.5" customHeight="1">
      <c r="A36" s="1"/>
      <c r="B36" s="1" t="s">
        <v>28</v>
      </c>
      <c r="C36" s="1"/>
      <c r="D36" s="1"/>
      <c r="E36" s="1"/>
      <c r="F36" s="5"/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/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0</v>
      </c>
      <c r="G40" s="1"/>
      <c r="H40" s="2" t="s">
        <v>33</v>
      </c>
      <c r="I40" s="1"/>
      <c r="J40" s="1"/>
      <c r="K40" s="1"/>
      <c r="L40" s="1"/>
      <c r="M40" s="9">
        <f>SUM(M7:M39)</f>
        <v>0</v>
      </c>
    </row>
    <row r="41" spans="1:13" ht="13.5" customHeight="1">
      <c r="A41" s="1"/>
      <c r="B41" s="1" t="s">
        <v>34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/>
      <c r="D7" s="1"/>
      <c r="E7" s="1"/>
      <c r="F7" s="4"/>
      <c r="G7" s="1"/>
      <c r="H7" s="2" t="s">
        <v>5</v>
      </c>
      <c r="I7" s="1"/>
      <c r="J7" s="1"/>
      <c r="K7" s="1"/>
      <c r="L7" s="1"/>
      <c r="M7" s="4"/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/>
      <c r="E11" s="1"/>
      <c r="F11" s="1"/>
      <c r="G11" s="1"/>
      <c r="H11" s="1"/>
      <c r="I11" s="1" t="s">
        <v>8</v>
      </c>
      <c r="J11" s="1"/>
      <c r="K11" s="5"/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/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/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0</v>
      </c>
      <c r="G14" s="1"/>
      <c r="H14" s="1"/>
      <c r="I14" s="1" t="s">
        <v>13</v>
      </c>
      <c r="J14" s="1"/>
      <c r="K14" s="1"/>
      <c r="L14" s="1"/>
      <c r="M14" s="6">
        <f>-M7+K11+K12+K16+K18</f>
        <v>0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/>
      <c r="E21" s="1"/>
      <c r="F21" s="6">
        <f>-D21</f>
        <v>0</v>
      </c>
      <c r="G21" s="1"/>
      <c r="H21" s="1"/>
      <c r="I21" s="1" t="s">
        <v>17</v>
      </c>
      <c r="J21" s="1"/>
      <c r="K21" s="5"/>
      <c r="L21" s="1"/>
      <c r="M21" s="6">
        <f>-K21</f>
        <v>0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/>
      <c r="E24" s="1"/>
      <c r="F24" s="6">
        <f>-D24</f>
        <v>0</v>
      </c>
      <c r="G24" s="1"/>
      <c r="H24" s="1"/>
      <c r="I24" s="1" t="s">
        <v>20</v>
      </c>
      <c r="J24" s="1"/>
      <c r="K24" s="5"/>
      <c r="L24" s="1"/>
      <c r="M24" s="6">
        <f>-K24</f>
        <v>0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/>
      <c r="G26" s="1"/>
      <c r="H26" s="1"/>
      <c r="I26" s="1" t="s">
        <v>21</v>
      </c>
      <c r="J26" s="1"/>
      <c r="K26" s="1"/>
      <c r="L26" s="1"/>
      <c r="M26" s="5"/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/>
      <c r="E30" s="1"/>
      <c r="F30" s="6">
        <f>-D30</f>
        <v>0</v>
      </c>
      <c r="G30" s="1"/>
      <c r="H30" s="1"/>
      <c r="I30" s="1" t="s">
        <v>23</v>
      </c>
      <c r="J30" s="1"/>
      <c r="K30" s="5"/>
      <c r="L30" s="1"/>
      <c r="M30" s="6">
        <f>-K30</f>
        <v>0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/>
      <c r="G33" s="1"/>
      <c r="H33" s="1"/>
      <c r="I33" s="1" t="s">
        <v>25</v>
      </c>
      <c r="J33" s="1"/>
      <c r="K33" s="1"/>
      <c r="L33" s="1"/>
      <c r="M33" s="5"/>
    </row>
    <row r="34" spans="1:13" ht="13.5" customHeight="1">
      <c r="A34" s="1"/>
      <c r="B34" s="1" t="s">
        <v>26</v>
      </c>
      <c r="C34" s="1"/>
      <c r="D34" s="1"/>
      <c r="E34" s="1"/>
      <c r="F34" s="5"/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/>
      <c r="G35" s="1"/>
      <c r="H35" s="1"/>
      <c r="I35" s="1" t="s">
        <v>27</v>
      </c>
      <c r="J35" s="1"/>
      <c r="K35" s="1"/>
      <c r="L35" s="1"/>
      <c r="M35" s="5"/>
    </row>
    <row r="36" spans="1:13" ht="13.5" customHeight="1">
      <c r="A36" s="1"/>
      <c r="B36" s="1" t="s">
        <v>28</v>
      </c>
      <c r="C36" s="1"/>
      <c r="D36" s="1"/>
      <c r="E36" s="1"/>
      <c r="F36" s="5"/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/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0</v>
      </c>
      <c r="G40" s="1"/>
      <c r="H40" s="2" t="s">
        <v>33</v>
      </c>
      <c r="I40" s="1"/>
      <c r="J40" s="1"/>
      <c r="K40" s="1"/>
      <c r="L40" s="1"/>
      <c r="M40" s="9">
        <f>SUM(M7:M39)</f>
        <v>0</v>
      </c>
    </row>
    <row r="41" spans="1:13" ht="13.5" customHeight="1">
      <c r="A41" s="1"/>
      <c r="B41" s="1" t="s">
        <v>34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19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/>
      <c r="D7" s="1"/>
      <c r="E7" s="1"/>
      <c r="F7" s="4"/>
      <c r="G7" s="1"/>
      <c r="H7" s="2" t="s">
        <v>5</v>
      </c>
      <c r="I7" s="1"/>
      <c r="J7" s="1"/>
      <c r="K7" s="1"/>
      <c r="L7" s="1"/>
      <c r="M7" s="4"/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/>
      <c r="E11" s="1"/>
      <c r="F11" s="1"/>
      <c r="G11" s="1"/>
      <c r="H11" s="1"/>
      <c r="I11" s="1" t="s">
        <v>8</v>
      </c>
      <c r="J11" s="1"/>
      <c r="K11" s="5"/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/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/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0</v>
      </c>
      <c r="G14" s="1"/>
      <c r="H14" s="1"/>
      <c r="I14" s="1" t="s">
        <v>13</v>
      </c>
      <c r="J14" s="1"/>
      <c r="K14" s="1"/>
      <c r="L14" s="1"/>
      <c r="M14" s="6">
        <f>-M7+K11+K12+K16+K18</f>
        <v>0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/>
      <c r="E21" s="1"/>
      <c r="F21" s="6">
        <f>-D21</f>
        <v>0</v>
      </c>
      <c r="G21" s="1"/>
      <c r="H21" s="1"/>
      <c r="I21" s="1" t="s">
        <v>17</v>
      </c>
      <c r="J21" s="1"/>
      <c r="K21" s="5"/>
      <c r="L21" s="1"/>
      <c r="M21" s="6">
        <f>-K21</f>
        <v>0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/>
      <c r="E24" s="1"/>
      <c r="F24" s="6">
        <f>-D24</f>
        <v>0</v>
      </c>
      <c r="G24" s="1"/>
      <c r="H24" s="1"/>
      <c r="I24" s="1" t="s">
        <v>20</v>
      </c>
      <c r="J24" s="1"/>
      <c r="K24" s="5"/>
      <c r="L24" s="1"/>
      <c r="M24" s="6">
        <f>-K24</f>
        <v>0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/>
      <c r="G26" s="1"/>
      <c r="H26" s="1"/>
      <c r="I26" s="1" t="s">
        <v>21</v>
      </c>
      <c r="J26" s="1"/>
      <c r="K26" s="1"/>
      <c r="L26" s="1"/>
      <c r="M26" s="5"/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/>
      <c r="E30" s="1"/>
      <c r="F30" s="6">
        <f>-D30</f>
        <v>0</v>
      </c>
      <c r="G30" s="1"/>
      <c r="H30" s="1"/>
      <c r="I30" s="1" t="s">
        <v>23</v>
      </c>
      <c r="J30" s="1"/>
      <c r="K30" s="5"/>
      <c r="L30" s="1"/>
      <c r="M30" s="6">
        <f>-K30</f>
        <v>0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/>
      <c r="G33" s="1"/>
      <c r="H33" s="1"/>
      <c r="I33" s="1" t="s">
        <v>25</v>
      </c>
      <c r="J33" s="1"/>
      <c r="K33" s="1"/>
      <c r="L33" s="1"/>
      <c r="M33" s="5"/>
    </row>
    <row r="34" spans="1:13" ht="13.5" customHeight="1">
      <c r="A34" s="1"/>
      <c r="B34" s="1" t="s">
        <v>26</v>
      </c>
      <c r="C34" s="1"/>
      <c r="D34" s="1"/>
      <c r="E34" s="1"/>
      <c r="F34" s="5"/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/>
      <c r="G35" s="1"/>
      <c r="H35" s="1"/>
      <c r="I35" s="1" t="s">
        <v>27</v>
      </c>
      <c r="J35" s="1"/>
      <c r="K35" s="1"/>
      <c r="L35" s="1"/>
      <c r="M35" s="5"/>
    </row>
    <row r="36" spans="1:13" ht="13.5" customHeight="1">
      <c r="A36" s="1"/>
      <c r="B36" s="1" t="s">
        <v>28</v>
      </c>
      <c r="C36" s="1"/>
      <c r="D36" s="1"/>
      <c r="E36" s="1"/>
      <c r="F36" s="5"/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/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0</v>
      </c>
      <c r="G40" s="1"/>
      <c r="H40" s="2" t="s">
        <v>33</v>
      </c>
      <c r="I40" s="1"/>
      <c r="J40" s="1"/>
      <c r="K40" s="1"/>
      <c r="L40" s="1"/>
      <c r="M40" s="9">
        <f>SUM(M7:M39)</f>
        <v>0</v>
      </c>
    </row>
    <row r="41" spans="1:13" ht="13.5" customHeight="1">
      <c r="A41" s="1"/>
      <c r="B41" s="1" t="s">
        <v>34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19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/>
      <c r="D7" s="1"/>
      <c r="E7" s="1"/>
      <c r="F7" s="4"/>
      <c r="G7" s="1"/>
      <c r="H7" s="2" t="s">
        <v>5</v>
      </c>
      <c r="I7" s="1"/>
      <c r="J7" s="1"/>
      <c r="K7" s="1"/>
      <c r="L7" s="1"/>
      <c r="M7" s="4"/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/>
      <c r="E11" s="1"/>
      <c r="F11" s="1"/>
      <c r="G11" s="1"/>
      <c r="H11" s="1"/>
      <c r="I11" s="1" t="s">
        <v>8</v>
      </c>
      <c r="J11" s="1"/>
      <c r="K11" s="5"/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/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/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0</v>
      </c>
      <c r="G14" s="1"/>
      <c r="H14" s="1"/>
      <c r="I14" s="1" t="s">
        <v>13</v>
      </c>
      <c r="J14" s="1"/>
      <c r="K14" s="1"/>
      <c r="L14" s="1"/>
      <c r="M14" s="6">
        <f>-M7+K11+K12+K16+K18</f>
        <v>0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/>
      <c r="E21" s="1"/>
      <c r="F21" s="6">
        <f>-D21</f>
        <v>0</v>
      </c>
      <c r="G21" s="1"/>
      <c r="H21" s="1"/>
      <c r="I21" s="1" t="s">
        <v>17</v>
      </c>
      <c r="J21" s="1"/>
      <c r="K21" s="5"/>
      <c r="L21" s="1"/>
      <c r="M21" s="6">
        <f>-K21</f>
        <v>0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/>
      <c r="E24" s="1"/>
      <c r="F24" s="6">
        <f>-D24</f>
        <v>0</v>
      </c>
      <c r="G24" s="1"/>
      <c r="H24" s="1"/>
      <c r="I24" s="1" t="s">
        <v>20</v>
      </c>
      <c r="J24" s="1"/>
      <c r="K24" s="5"/>
      <c r="L24" s="1"/>
      <c r="M24" s="6">
        <f>-K24</f>
        <v>0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/>
      <c r="G26" s="1"/>
      <c r="H26" s="1"/>
      <c r="I26" s="1" t="s">
        <v>21</v>
      </c>
      <c r="J26" s="1"/>
      <c r="K26" s="1"/>
      <c r="L26" s="1"/>
      <c r="M26" s="5"/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/>
      <c r="E30" s="1"/>
      <c r="F30" s="6">
        <f>-D30</f>
        <v>0</v>
      </c>
      <c r="G30" s="1"/>
      <c r="H30" s="1"/>
      <c r="I30" s="1" t="s">
        <v>23</v>
      </c>
      <c r="J30" s="1"/>
      <c r="K30" s="5"/>
      <c r="L30" s="1"/>
      <c r="M30" s="6">
        <f>-K30</f>
        <v>0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/>
      <c r="G33" s="1"/>
      <c r="H33" s="1"/>
      <c r="I33" s="1" t="s">
        <v>25</v>
      </c>
      <c r="J33" s="1"/>
      <c r="K33" s="1"/>
      <c r="L33" s="1"/>
      <c r="M33" s="5"/>
    </row>
    <row r="34" spans="1:13" ht="13.5" customHeight="1">
      <c r="A34" s="1"/>
      <c r="B34" s="1" t="s">
        <v>26</v>
      </c>
      <c r="C34" s="1"/>
      <c r="D34" s="1"/>
      <c r="E34" s="1"/>
      <c r="F34" s="5"/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/>
      <c r="G35" s="1"/>
      <c r="H35" s="1"/>
      <c r="I35" s="1" t="s">
        <v>27</v>
      </c>
      <c r="J35" s="1"/>
      <c r="K35" s="1"/>
      <c r="L35" s="1"/>
      <c r="M35" s="5"/>
    </row>
    <row r="36" spans="1:13" ht="13.5" customHeight="1">
      <c r="A36" s="1"/>
      <c r="B36" s="1" t="s">
        <v>28</v>
      </c>
      <c r="C36" s="1"/>
      <c r="D36" s="1"/>
      <c r="E36" s="1"/>
      <c r="F36" s="5"/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/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0</v>
      </c>
      <c r="G40" s="1"/>
      <c r="H40" s="2" t="s">
        <v>33</v>
      </c>
      <c r="I40" s="1"/>
      <c r="J40" s="1"/>
      <c r="K40" s="1"/>
      <c r="L40" s="1"/>
      <c r="M40" s="9">
        <f>SUM(M7:M39)</f>
        <v>0</v>
      </c>
    </row>
    <row r="41" spans="1:13" ht="13.5" customHeight="1">
      <c r="A41" s="1"/>
      <c r="B41" s="1" t="s">
        <v>34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19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/>
      <c r="D7" s="1"/>
      <c r="E7" s="1"/>
      <c r="F7" s="4"/>
      <c r="G7" s="1"/>
      <c r="H7" s="2" t="s">
        <v>5</v>
      </c>
      <c r="I7" s="1"/>
      <c r="J7" s="1"/>
      <c r="K7" s="1"/>
      <c r="L7" s="1"/>
      <c r="M7" s="4"/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/>
      <c r="E11" s="1"/>
      <c r="F11" s="1"/>
      <c r="G11" s="1"/>
      <c r="H11" s="1"/>
      <c r="I11" s="1" t="s">
        <v>8</v>
      </c>
      <c r="J11" s="1"/>
      <c r="K11" s="5"/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/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/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0</v>
      </c>
      <c r="G14" s="1"/>
      <c r="H14" s="1"/>
      <c r="I14" s="1" t="s">
        <v>13</v>
      </c>
      <c r="J14" s="1"/>
      <c r="K14" s="1"/>
      <c r="L14" s="1"/>
      <c r="M14" s="6">
        <f>-M7+K11+K12+K16+K18</f>
        <v>0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/>
      <c r="E21" s="1"/>
      <c r="F21" s="6">
        <f>-D21</f>
        <v>0</v>
      </c>
      <c r="G21" s="1"/>
      <c r="H21" s="1"/>
      <c r="I21" s="1" t="s">
        <v>17</v>
      </c>
      <c r="J21" s="1"/>
      <c r="K21" s="5"/>
      <c r="L21" s="1"/>
      <c r="M21" s="6">
        <f>-K21</f>
        <v>0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/>
      <c r="E24" s="1"/>
      <c r="F24" s="6">
        <f>-D24</f>
        <v>0</v>
      </c>
      <c r="G24" s="1"/>
      <c r="H24" s="1"/>
      <c r="I24" s="1" t="s">
        <v>20</v>
      </c>
      <c r="J24" s="1"/>
      <c r="K24" s="5"/>
      <c r="L24" s="1"/>
      <c r="M24" s="6">
        <f>-K24</f>
        <v>0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/>
      <c r="G26" s="1"/>
      <c r="H26" s="1"/>
      <c r="I26" s="1" t="s">
        <v>21</v>
      </c>
      <c r="J26" s="1"/>
      <c r="K26" s="1"/>
      <c r="L26" s="1"/>
      <c r="M26" s="5"/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/>
      <c r="E30" s="1"/>
      <c r="F30" s="6">
        <f>-D30</f>
        <v>0</v>
      </c>
      <c r="G30" s="1"/>
      <c r="H30" s="1"/>
      <c r="I30" s="1" t="s">
        <v>23</v>
      </c>
      <c r="J30" s="1"/>
      <c r="K30" s="5"/>
      <c r="L30" s="1"/>
      <c r="M30" s="6">
        <f>-K30</f>
        <v>0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/>
      <c r="G33" s="1"/>
      <c r="H33" s="1"/>
      <c r="I33" s="1" t="s">
        <v>25</v>
      </c>
      <c r="J33" s="1"/>
      <c r="K33" s="1"/>
      <c r="L33" s="1"/>
      <c r="M33" s="5"/>
    </row>
    <row r="34" spans="1:13" ht="13.5" customHeight="1">
      <c r="A34" s="1"/>
      <c r="B34" s="1" t="s">
        <v>26</v>
      </c>
      <c r="C34" s="1"/>
      <c r="D34" s="1"/>
      <c r="E34" s="1"/>
      <c r="F34" s="5"/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/>
      <c r="G35" s="1"/>
      <c r="H35" s="1"/>
      <c r="I35" s="1" t="s">
        <v>27</v>
      </c>
      <c r="J35" s="1"/>
      <c r="K35" s="1"/>
      <c r="L35" s="1"/>
      <c r="M35" s="5"/>
    </row>
    <row r="36" spans="1:13" ht="13.5" customHeight="1">
      <c r="A36" s="1"/>
      <c r="B36" s="1" t="s">
        <v>28</v>
      </c>
      <c r="C36" s="1"/>
      <c r="D36" s="1"/>
      <c r="E36" s="1"/>
      <c r="F36" s="5"/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/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0</v>
      </c>
      <c r="G40" s="1"/>
      <c r="H40" s="2" t="s">
        <v>33</v>
      </c>
      <c r="I40" s="1"/>
      <c r="J40" s="1"/>
      <c r="K40" s="1"/>
      <c r="L40" s="1"/>
      <c r="M40" s="9">
        <f>SUM(M7:M39)</f>
        <v>0</v>
      </c>
    </row>
    <row r="41" spans="1:13" ht="13.5" customHeight="1">
      <c r="A41" s="1"/>
      <c r="B41" s="1" t="s">
        <v>34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13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/>
      <c r="D7" s="1"/>
      <c r="E7" s="1"/>
      <c r="F7" s="4"/>
      <c r="G7" s="1"/>
      <c r="H7" s="2" t="s">
        <v>5</v>
      </c>
      <c r="I7" s="1"/>
      <c r="J7" s="1"/>
      <c r="K7" s="1"/>
      <c r="L7" s="1"/>
      <c r="M7" s="4"/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/>
      <c r="E11" s="1"/>
      <c r="F11" s="1"/>
      <c r="G11" s="1"/>
      <c r="H11" s="1"/>
      <c r="I11" s="1" t="s">
        <v>8</v>
      </c>
      <c r="J11" s="1"/>
      <c r="K11" s="5"/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/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/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0</v>
      </c>
      <c r="G14" s="1"/>
      <c r="H14" s="1"/>
      <c r="I14" s="1" t="s">
        <v>13</v>
      </c>
      <c r="J14" s="1"/>
      <c r="K14" s="1"/>
      <c r="L14" s="1"/>
      <c r="M14" s="6">
        <f>-M7+K11+K12+K16+K18</f>
        <v>0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/>
      <c r="E21" s="1"/>
      <c r="F21" s="6">
        <f>-D21</f>
        <v>0</v>
      </c>
      <c r="G21" s="1"/>
      <c r="H21" s="1"/>
      <c r="I21" s="1" t="s">
        <v>17</v>
      </c>
      <c r="J21" s="1"/>
      <c r="K21" s="5"/>
      <c r="L21" s="1"/>
      <c r="M21" s="6">
        <f>-K21</f>
        <v>0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/>
      <c r="E24" s="1"/>
      <c r="F24" s="6">
        <f>-D24</f>
        <v>0</v>
      </c>
      <c r="G24" s="1"/>
      <c r="H24" s="1"/>
      <c r="I24" s="1" t="s">
        <v>20</v>
      </c>
      <c r="J24" s="1"/>
      <c r="K24" s="5"/>
      <c r="L24" s="1"/>
      <c r="M24" s="6">
        <f>-K24</f>
        <v>0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/>
      <c r="G26" s="1"/>
      <c r="H26" s="1"/>
      <c r="I26" s="1" t="s">
        <v>21</v>
      </c>
      <c r="J26" s="1"/>
      <c r="K26" s="1"/>
      <c r="L26" s="1"/>
      <c r="M26" s="5"/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/>
      <c r="E30" s="1"/>
      <c r="F30" s="6">
        <f>-D30</f>
        <v>0</v>
      </c>
      <c r="G30" s="1"/>
      <c r="H30" s="1"/>
      <c r="I30" s="1" t="s">
        <v>23</v>
      </c>
      <c r="J30" s="1"/>
      <c r="K30" s="5"/>
      <c r="L30" s="1"/>
      <c r="M30" s="6">
        <f>-K30</f>
        <v>0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/>
      <c r="G33" s="1"/>
      <c r="H33" s="1"/>
      <c r="I33" s="1" t="s">
        <v>25</v>
      </c>
      <c r="J33" s="1"/>
      <c r="K33" s="1"/>
      <c r="L33" s="1"/>
      <c r="M33" s="5"/>
    </row>
    <row r="34" spans="1:13" ht="13.5" customHeight="1">
      <c r="A34" s="1"/>
      <c r="B34" s="1" t="s">
        <v>26</v>
      </c>
      <c r="C34" s="1"/>
      <c r="D34" s="1"/>
      <c r="E34" s="1"/>
      <c r="F34" s="5"/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/>
      <c r="G35" s="1"/>
      <c r="H35" s="1"/>
      <c r="I35" s="1" t="s">
        <v>27</v>
      </c>
      <c r="J35" s="1"/>
      <c r="K35" s="1"/>
      <c r="L35" s="1"/>
      <c r="M35" s="5"/>
    </row>
    <row r="36" spans="1:13" ht="13.5" customHeight="1">
      <c r="A36" s="1"/>
      <c r="B36" s="1" t="s">
        <v>28</v>
      </c>
      <c r="C36" s="1"/>
      <c r="D36" s="1"/>
      <c r="E36" s="1"/>
      <c r="F36" s="5"/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/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0</v>
      </c>
      <c r="G40" s="1"/>
      <c r="H40" s="2" t="s">
        <v>33</v>
      </c>
      <c r="I40" s="1"/>
      <c r="J40" s="1"/>
      <c r="K40" s="1"/>
      <c r="L40" s="1"/>
      <c r="M40" s="9">
        <f>SUM(M7:M39)</f>
        <v>0</v>
      </c>
    </row>
    <row r="41" spans="1:13" ht="13.5" customHeight="1">
      <c r="A41" s="1"/>
      <c r="B41" s="1" t="s">
        <v>34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4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/>
      <c r="D7" s="1"/>
      <c r="E7" s="1"/>
      <c r="F7" s="4"/>
      <c r="G7" s="1"/>
      <c r="H7" s="2" t="s">
        <v>5</v>
      </c>
      <c r="I7" s="1"/>
      <c r="J7" s="1"/>
      <c r="K7" s="1"/>
      <c r="L7" s="1"/>
      <c r="M7" s="4"/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/>
      <c r="E11" s="1"/>
      <c r="F11" s="1"/>
      <c r="G11" s="1"/>
      <c r="H11" s="1"/>
      <c r="I11" s="1" t="s">
        <v>8</v>
      </c>
      <c r="J11" s="1"/>
      <c r="K11" s="5"/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/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/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0</v>
      </c>
      <c r="G14" s="1"/>
      <c r="H14" s="1"/>
      <c r="I14" s="1" t="s">
        <v>13</v>
      </c>
      <c r="J14" s="1"/>
      <c r="K14" s="1"/>
      <c r="L14" s="1"/>
      <c r="M14" s="6">
        <f>-M7+K11+K12+K16+K18</f>
        <v>0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/>
      <c r="E21" s="1"/>
      <c r="F21" s="6">
        <f>-D21</f>
        <v>0</v>
      </c>
      <c r="G21" s="1"/>
      <c r="H21" s="1"/>
      <c r="I21" s="1" t="s">
        <v>17</v>
      </c>
      <c r="J21" s="1"/>
      <c r="K21" s="5"/>
      <c r="L21" s="1"/>
      <c r="M21" s="6">
        <f>-K21</f>
        <v>0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/>
      <c r="E24" s="1"/>
      <c r="F24" s="6">
        <f>-D24</f>
        <v>0</v>
      </c>
      <c r="G24" s="1"/>
      <c r="H24" s="1"/>
      <c r="I24" s="1" t="s">
        <v>20</v>
      </c>
      <c r="J24" s="1"/>
      <c r="K24" s="5"/>
      <c r="L24" s="1"/>
      <c r="M24" s="6">
        <f>-K24</f>
        <v>0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/>
      <c r="G26" s="1"/>
      <c r="H26" s="1"/>
      <c r="I26" s="1" t="s">
        <v>21</v>
      </c>
      <c r="J26" s="1"/>
      <c r="K26" s="1"/>
      <c r="L26" s="1"/>
      <c r="M26" s="5"/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/>
      <c r="E30" s="1"/>
      <c r="F30" s="6">
        <f>-D30</f>
        <v>0</v>
      </c>
      <c r="G30" s="1"/>
      <c r="H30" s="1"/>
      <c r="I30" s="1" t="s">
        <v>23</v>
      </c>
      <c r="J30" s="1"/>
      <c r="K30" s="5"/>
      <c r="L30" s="1"/>
      <c r="M30" s="6">
        <f>-K30</f>
        <v>0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/>
      <c r="G33" s="1"/>
      <c r="H33" s="1"/>
      <c r="I33" s="1" t="s">
        <v>25</v>
      </c>
      <c r="J33" s="1"/>
      <c r="K33" s="1"/>
      <c r="L33" s="1"/>
      <c r="M33" s="5"/>
    </row>
    <row r="34" spans="1:13" ht="13.5" customHeight="1">
      <c r="A34" s="1"/>
      <c r="B34" s="1" t="s">
        <v>26</v>
      </c>
      <c r="C34" s="1"/>
      <c r="D34" s="1"/>
      <c r="E34" s="1"/>
      <c r="F34" s="5"/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/>
      <c r="G35" s="1"/>
      <c r="H35" s="1"/>
      <c r="I35" s="1" t="s">
        <v>27</v>
      </c>
      <c r="J35" s="1"/>
      <c r="K35" s="1"/>
      <c r="L35" s="1"/>
      <c r="M35" s="5"/>
    </row>
    <row r="36" spans="1:13" ht="13.5" customHeight="1">
      <c r="A36" s="1"/>
      <c r="B36" s="1" t="s">
        <v>28</v>
      </c>
      <c r="C36" s="1"/>
      <c r="D36" s="1"/>
      <c r="E36" s="1"/>
      <c r="F36" s="5"/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/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0</v>
      </c>
      <c r="G40" s="1"/>
      <c r="H40" s="2" t="s">
        <v>33</v>
      </c>
      <c r="I40" s="1"/>
      <c r="J40" s="1"/>
      <c r="K40" s="1"/>
      <c r="L40" s="1"/>
      <c r="M40" s="9">
        <f>SUM(M7:M39)</f>
        <v>0</v>
      </c>
    </row>
    <row r="41" spans="1:13" ht="13.5" customHeight="1">
      <c r="A41" s="1"/>
      <c r="B41" s="1" t="s">
        <v>34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13" workbookViewId="0">
      <selection sqref="A1:XFD1"/>
    </sheetView>
  </sheetViews>
  <sheetFormatPr defaultColWidth="9" defaultRowHeight="15"/>
  <cols>
    <col min="1" max="1" width="8.28515625" customWidth="1"/>
    <col min="2" max="2" width="18.28515625" customWidth="1"/>
    <col min="3" max="4" width="11.28515625" customWidth="1"/>
    <col min="5" max="5" width="6.28515625" customWidth="1"/>
    <col min="6" max="6" width="16" customWidth="1"/>
    <col min="7" max="7" width="4.5703125" customWidth="1"/>
    <col min="8" max="8" width="9.5703125" customWidth="1"/>
    <col min="9" max="9" width="30.5703125" customWidth="1"/>
    <col min="10" max="10" width="9.7109375" customWidth="1"/>
    <col min="11" max="11" width="14.7109375" customWidth="1"/>
    <col min="12" max="12" width="5.7109375" customWidth="1"/>
    <col min="13" max="13" width="15.42578125" customWidth="1"/>
  </cols>
  <sheetData>
    <row r="1" spans="1:13" ht="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3.5" customHeight="1"/>
    <row r="4" spans="1:13" ht="13.5" customHeight="1"/>
    <row r="5" spans="1:13" ht="13.5" customHeight="1">
      <c r="A5" s="11" t="s">
        <v>2</v>
      </c>
      <c r="B5" s="11"/>
      <c r="C5" s="11"/>
      <c r="D5" s="11"/>
      <c r="E5" s="11"/>
      <c r="F5" s="11"/>
      <c r="G5" s="1"/>
      <c r="H5" s="11" t="s">
        <v>3</v>
      </c>
      <c r="I5" s="11"/>
      <c r="J5" s="11"/>
      <c r="K5" s="11"/>
      <c r="L5" s="11"/>
      <c r="M5" s="11"/>
    </row>
    <row r="6" spans="1:13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3.5" customHeight="1">
      <c r="A7" s="2" t="s">
        <v>4</v>
      </c>
      <c r="B7" s="1"/>
      <c r="C7" s="3"/>
      <c r="D7" s="1"/>
      <c r="E7" s="1"/>
      <c r="F7" s="4"/>
      <c r="G7" s="1"/>
      <c r="H7" s="2" t="s">
        <v>5</v>
      </c>
      <c r="I7" s="1"/>
      <c r="J7" s="1"/>
      <c r="K7" s="1"/>
      <c r="L7" s="1"/>
      <c r="M7" s="4"/>
    </row>
    <row r="8" spans="1:13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3.5" customHeight="1">
      <c r="A9" s="2" t="s">
        <v>6</v>
      </c>
      <c r="B9" s="1"/>
      <c r="C9" s="1"/>
      <c r="D9" s="1"/>
      <c r="E9" s="1"/>
      <c r="F9" s="1"/>
      <c r="G9" s="1"/>
      <c r="H9" s="2" t="s">
        <v>6</v>
      </c>
      <c r="I9" s="1"/>
      <c r="J9" s="1"/>
      <c r="K9" s="1"/>
      <c r="L9" s="1"/>
      <c r="M9" s="1"/>
    </row>
    <row r="10" spans="1:13" ht="13.5" customHeight="1">
      <c r="A10" s="1"/>
      <c r="B10" s="1" t="s">
        <v>7</v>
      </c>
      <c r="C10" s="1"/>
      <c r="D10" s="1"/>
      <c r="E10" s="1"/>
      <c r="F10" s="1"/>
      <c r="G10" s="1"/>
      <c r="H10" s="1"/>
      <c r="I10" s="1" t="s">
        <v>7</v>
      </c>
      <c r="J10" s="1"/>
      <c r="K10" s="1"/>
      <c r="L10" s="1"/>
      <c r="M10" s="1"/>
    </row>
    <row r="11" spans="1:13" ht="13.5" customHeight="1">
      <c r="A11" s="1"/>
      <c r="B11" s="1" t="s">
        <v>8</v>
      </c>
      <c r="C11" s="1"/>
      <c r="D11" s="5"/>
      <c r="E11" s="1"/>
      <c r="F11" s="1"/>
      <c r="G11" s="1"/>
      <c r="H11" s="1"/>
      <c r="I11" s="1" t="s">
        <v>8</v>
      </c>
      <c r="J11" s="1"/>
      <c r="K11" s="5"/>
      <c r="L11" s="1"/>
      <c r="M11" s="1"/>
    </row>
    <row r="12" spans="1:13" ht="13.5" customHeight="1">
      <c r="A12" s="1"/>
      <c r="B12" s="1" t="s">
        <v>9</v>
      </c>
      <c r="C12" s="1"/>
      <c r="D12" s="5"/>
      <c r="E12" s="1"/>
      <c r="F12" s="1"/>
      <c r="G12" s="1"/>
      <c r="H12" s="1"/>
      <c r="I12" s="1" t="s">
        <v>9</v>
      </c>
      <c r="J12" s="1"/>
      <c r="K12" s="5"/>
      <c r="L12" s="1"/>
      <c r="M12" s="1"/>
    </row>
    <row r="13" spans="1:13" ht="13.5" customHeight="1">
      <c r="A13" s="1"/>
      <c r="B13" s="1" t="s">
        <v>10</v>
      </c>
      <c r="C13" s="1"/>
      <c r="D13" s="5"/>
      <c r="E13" s="1"/>
      <c r="F13" s="1"/>
      <c r="G13" s="1"/>
      <c r="H13" s="1"/>
      <c r="I13" s="1" t="s">
        <v>11</v>
      </c>
      <c r="J13" s="1"/>
      <c r="K13" s="5"/>
      <c r="L13" s="1"/>
      <c r="M13" s="1"/>
    </row>
    <row r="14" spans="1:13" ht="13.5" customHeight="1">
      <c r="A14" s="1"/>
      <c r="B14" s="1" t="s">
        <v>12</v>
      </c>
      <c r="C14" s="1"/>
      <c r="D14" s="1"/>
      <c r="E14" s="1"/>
      <c r="F14" s="6">
        <f>-F7+D11+D12+D16+D18</f>
        <v>0</v>
      </c>
      <c r="G14" s="1"/>
      <c r="H14" s="1"/>
      <c r="I14" s="1" t="s">
        <v>13</v>
      </c>
      <c r="J14" s="1"/>
      <c r="K14" s="1"/>
      <c r="L14" s="1"/>
      <c r="M14" s="6">
        <f>-M7+K11+K12+K16+K18</f>
        <v>0</v>
      </c>
    </row>
    <row r="15" spans="1:13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3.5" customHeight="1">
      <c r="A16" s="1"/>
      <c r="B16" s="1" t="s">
        <v>14</v>
      </c>
      <c r="C16" s="1"/>
      <c r="D16" s="5"/>
      <c r="E16" s="1"/>
      <c r="F16" s="1"/>
      <c r="G16" s="1"/>
      <c r="H16" s="1"/>
      <c r="I16" s="1" t="s">
        <v>14</v>
      </c>
      <c r="J16" s="1"/>
      <c r="K16" s="5"/>
      <c r="L16" s="1"/>
      <c r="M16" s="1"/>
    </row>
    <row r="17" spans="1:13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15</v>
      </c>
      <c r="C18" s="1"/>
      <c r="D18" s="5"/>
      <c r="E18" s="1"/>
      <c r="F18" s="1"/>
      <c r="G18" s="1"/>
      <c r="H18" s="1"/>
      <c r="I18" s="1" t="s">
        <v>15</v>
      </c>
      <c r="J18" s="1"/>
      <c r="K18" s="5"/>
      <c r="L18" s="1"/>
      <c r="M18" s="1"/>
    </row>
    <row r="19" spans="1:13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16</v>
      </c>
      <c r="C21" s="1"/>
      <c r="D21" s="5"/>
      <c r="E21" s="1"/>
      <c r="F21" s="6">
        <f>-D21</f>
        <v>0</v>
      </c>
      <c r="G21" s="1"/>
      <c r="H21" s="1"/>
      <c r="I21" s="1" t="s">
        <v>17</v>
      </c>
      <c r="J21" s="1"/>
      <c r="K21" s="5"/>
      <c r="L21" s="1"/>
      <c r="M21" s="6">
        <f>-K21</f>
        <v>0</v>
      </c>
    </row>
    <row r="22" spans="1:13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18</v>
      </c>
      <c r="C23" s="1"/>
      <c r="D23" s="1"/>
      <c r="E23" s="1"/>
      <c r="F23" s="1"/>
      <c r="G23" s="1"/>
      <c r="H23" s="1"/>
      <c r="I23" s="1" t="s">
        <v>18</v>
      </c>
      <c r="J23" s="1"/>
      <c r="K23" s="1"/>
      <c r="L23" s="1"/>
      <c r="M23" s="1"/>
    </row>
    <row r="24" spans="1:13" ht="13.5" customHeight="1">
      <c r="A24" s="1"/>
      <c r="B24" s="1" t="s">
        <v>19</v>
      </c>
      <c r="C24" s="1"/>
      <c r="D24" s="5"/>
      <c r="E24" s="1"/>
      <c r="F24" s="6">
        <f>-D24</f>
        <v>0</v>
      </c>
      <c r="G24" s="1"/>
      <c r="H24" s="1"/>
      <c r="I24" s="1" t="s">
        <v>20</v>
      </c>
      <c r="J24" s="1"/>
      <c r="K24" s="5"/>
      <c r="L24" s="1"/>
      <c r="M24" s="6">
        <f>-K24</f>
        <v>0</v>
      </c>
    </row>
    <row r="25" spans="1:13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21</v>
      </c>
      <c r="C26" s="1"/>
      <c r="D26" s="1"/>
      <c r="E26" s="1"/>
      <c r="F26" s="5"/>
      <c r="G26" s="1"/>
      <c r="H26" s="1"/>
      <c r="I26" s="1" t="s">
        <v>21</v>
      </c>
      <c r="J26" s="1"/>
      <c r="K26" s="1"/>
      <c r="L26" s="1"/>
      <c r="M26" s="5"/>
    </row>
    <row r="27" spans="1:13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 t="s">
        <v>22</v>
      </c>
      <c r="C28" s="1"/>
      <c r="D28" s="5"/>
      <c r="E28" s="1"/>
      <c r="F28" s="8"/>
      <c r="G28" s="1"/>
      <c r="H28" s="1"/>
      <c r="I28" s="1" t="s">
        <v>22</v>
      </c>
      <c r="J28" s="1"/>
      <c r="K28" s="5"/>
      <c r="L28" s="1"/>
      <c r="M28" s="6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 t="s">
        <v>23</v>
      </c>
      <c r="C30" s="1"/>
      <c r="D30" s="5"/>
      <c r="E30" s="1"/>
      <c r="F30" s="6">
        <f>-D30</f>
        <v>0</v>
      </c>
      <c r="G30" s="1"/>
      <c r="H30" s="1"/>
      <c r="I30" s="1" t="s">
        <v>23</v>
      </c>
      <c r="J30" s="1"/>
      <c r="K30" s="5"/>
      <c r="L30" s="1"/>
      <c r="M30" s="6">
        <f>-K30</f>
        <v>0</v>
      </c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2" t="s">
        <v>24</v>
      </c>
      <c r="C32" s="1"/>
      <c r="D32" s="1"/>
      <c r="E32" s="1"/>
      <c r="F32" s="1"/>
      <c r="G32" s="1"/>
      <c r="H32" s="1"/>
      <c r="I32" s="2" t="s">
        <v>24</v>
      </c>
      <c r="J32" s="1"/>
      <c r="K32" s="1"/>
      <c r="L32" s="1"/>
      <c r="M32" s="1"/>
    </row>
    <row r="33" spans="1:13" ht="13.5" customHeight="1">
      <c r="A33" s="1"/>
      <c r="B33" s="1" t="s">
        <v>25</v>
      </c>
      <c r="C33" s="1"/>
      <c r="D33" s="1"/>
      <c r="E33" s="1"/>
      <c r="F33" s="5"/>
      <c r="G33" s="1"/>
      <c r="H33" s="1"/>
      <c r="I33" s="1" t="s">
        <v>25</v>
      </c>
      <c r="J33" s="1"/>
      <c r="K33" s="1"/>
      <c r="L33" s="1"/>
      <c r="M33" s="5"/>
    </row>
    <row r="34" spans="1:13" ht="13.5" customHeight="1">
      <c r="A34" s="1"/>
      <c r="B34" s="1" t="s">
        <v>26</v>
      </c>
      <c r="C34" s="1"/>
      <c r="D34" s="1"/>
      <c r="E34" s="1"/>
      <c r="F34" s="5"/>
      <c r="G34" s="1"/>
      <c r="H34" s="1"/>
      <c r="I34" s="1" t="s">
        <v>26</v>
      </c>
      <c r="J34" s="1"/>
      <c r="K34" s="1"/>
      <c r="L34" s="1"/>
      <c r="M34" s="5"/>
    </row>
    <row r="35" spans="1:13" ht="13.5" customHeight="1">
      <c r="A35" s="1"/>
      <c r="B35" s="1" t="s">
        <v>27</v>
      </c>
      <c r="C35" s="1"/>
      <c r="D35" s="1"/>
      <c r="E35" s="1"/>
      <c r="F35" s="5"/>
      <c r="G35" s="1"/>
      <c r="H35" s="1"/>
      <c r="I35" s="1" t="s">
        <v>27</v>
      </c>
      <c r="J35" s="1"/>
      <c r="K35" s="1"/>
      <c r="L35" s="1"/>
      <c r="M35" s="5"/>
    </row>
    <row r="36" spans="1:13" ht="13.5" customHeight="1">
      <c r="A36" s="1"/>
      <c r="B36" s="1" t="s">
        <v>28</v>
      </c>
      <c r="C36" s="1"/>
      <c r="D36" s="1"/>
      <c r="E36" s="1"/>
      <c r="F36" s="5"/>
      <c r="G36" s="1"/>
      <c r="H36" s="1"/>
      <c r="I36" s="1" t="s">
        <v>28</v>
      </c>
      <c r="J36" s="1"/>
      <c r="K36" s="1"/>
      <c r="L36" s="1"/>
      <c r="M36" s="5"/>
    </row>
    <row r="37" spans="1:13" ht="13.5" customHeight="1">
      <c r="A37" s="1"/>
      <c r="B37" s="1" t="s">
        <v>29</v>
      </c>
      <c r="C37" s="1"/>
      <c r="D37" s="1"/>
      <c r="E37" s="1"/>
      <c r="F37" s="5"/>
      <c r="G37" s="1"/>
      <c r="H37" s="1"/>
      <c r="I37" s="1" t="s">
        <v>29</v>
      </c>
      <c r="J37" s="1"/>
      <c r="K37" s="1"/>
      <c r="L37" s="1"/>
      <c r="M37" s="5"/>
    </row>
    <row r="38" spans="1:13" ht="13.5" customHeight="1">
      <c r="A38" s="1"/>
      <c r="B38" s="1" t="s">
        <v>30</v>
      </c>
      <c r="C38" s="1"/>
      <c r="D38" s="1"/>
      <c r="E38" s="1"/>
      <c r="F38" s="5"/>
      <c r="G38" s="1"/>
      <c r="H38" s="1"/>
      <c r="I38" s="1" t="s">
        <v>10</v>
      </c>
      <c r="J38" s="1"/>
      <c r="K38" s="1"/>
      <c r="L38" s="1"/>
      <c r="M38" s="5"/>
    </row>
    <row r="39" spans="1:13" ht="13.5" customHeight="1">
      <c r="A39" s="1"/>
      <c r="B39" s="1" t="s">
        <v>31</v>
      </c>
      <c r="C39" s="1"/>
      <c r="D39" s="1"/>
      <c r="E39" s="1"/>
      <c r="F39" s="5"/>
      <c r="G39" s="1"/>
      <c r="H39" s="1"/>
      <c r="I39" s="1" t="s">
        <v>10</v>
      </c>
      <c r="J39" s="1"/>
      <c r="K39" s="1"/>
      <c r="L39" s="1"/>
      <c r="M39" s="5">
        <v>0</v>
      </c>
    </row>
    <row r="40" spans="1:13" ht="13.5" customHeight="1">
      <c r="A40" s="2" t="s">
        <v>32</v>
      </c>
      <c r="B40" s="1"/>
      <c r="C40" s="1"/>
      <c r="D40" s="1"/>
      <c r="E40" s="1"/>
      <c r="F40" s="9">
        <f>SUM(F7:F39)</f>
        <v>0</v>
      </c>
      <c r="G40" s="1"/>
      <c r="H40" s="2" t="s">
        <v>33</v>
      </c>
      <c r="I40" s="1"/>
      <c r="J40" s="1"/>
      <c r="K40" s="1"/>
      <c r="L40" s="1"/>
      <c r="M40" s="9">
        <f>SUM(M7:M39)</f>
        <v>0</v>
      </c>
    </row>
    <row r="41" spans="1:13" ht="13.5" customHeight="1">
      <c r="A41" s="1"/>
      <c r="B41" s="1" t="s">
        <v>34</v>
      </c>
      <c r="C41" s="1"/>
      <c r="D41" s="1"/>
      <c r="E41" s="1"/>
      <c r="F41" s="1"/>
      <c r="G41" s="1"/>
      <c r="H41" s="1"/>
      <c r="I41" s="1" t="s">
        <v>34</v>
      </c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scale="82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Sheet15</vt:lpstr>
      <vt:lpstr>Sheet16</vt:lpstr>
      <vt:lpstr>Sheet18</vt:lpstr>
      <vt:lpstr>Sheet19</vt:lpstr>
      <vt:lpstr>Sheet20</vt:lpstr>
      <vt:lpstr>Sheet21</vt:lpstr>
      <vt:lpstr>Sheet22</vt:lpstr>
      <vt:lpstr>0102</vt:lpstr>
      <vt:lpstr>0103</vt:lpstr>
      <vt:lpstr>0106</vt:lpstr>
      <vt:lpstr>0107</vt:lpstr>
      <vt:lpstr>0108</vt:lpstr>
      <vt:lpstr>0109</vt:lpstr>
      <vt:lpstr>0110</vt:lpstr>
      <vt:lpstr>0113</vt:lpstr>
      <vt:lpstr>0114</vt:lpstr>
      <vt:lpstr>0115</vt:lpstr>
      <vt:lpstr>0116</vt:lpstr>
      <vt:lpstr>0117</vt:lpstr>
      <vt:lpstr>0121</vt:lpstr>
      <vt:lpstr>0122</vt:lpstr>
      <vt:lpstr>0123</vt:lpstr>
      <vt:lpstr>0124</vt:lpstr>
      <vt:lpstr>0127</vt:lpstr>
      <vt:lpstr>0128</vt:lpstr>
      <vt:lpstr>0129</vt:lpstr>
      <vt:lpstr>0130</vt:lpstr>
      <vt:lpstr>0131</vt:lpstr>
      <vt:lpstr>22</vt:lpstr>
    </vt:vector>
  </TitlesOfParts>
  <Company>Virginia Credit Union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Jones</dc:creator>
  <cp:lastModifiedBy>akshay mahalle</cp:lastModifiedBy>
  <dcterms:created xsi:type="dcterms:W3CDTF">2019-04-12T08:13:00Z</dcterms:created>
  <dcterms:modified xsi:type="dcterms:W3CDTF">2020-03-21T07:53:17Z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