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zak Neziri\Desktop\Thesis\Thesis\Final R Scripts\"/>
    </mc:Choice>
  </mc:AlternateContent>
  <xr:revisionPtr revIDLastSave="0" documentId="8_{FB46D376-08C7-4283-8F30-3DD8874A18C4}" xr6:coauthVersionLast="45" xr6:coauthVersionMax="45" xr10:uidLastSave="{00000000-0000-0000-0000-000000000000}"/>
  <bookViews>
    <workbookView xWindow="1950" yWindow="1950" windowWidth="12090" windowHeight="11385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33" i="1" l="1"/>
  <c r="H233" i="1"/>
  <c r="I233" i="1"/>
  <c r="K233" i="1"/>
  <c r="J233" i="1"/>
  <c r="L232" i="1"/>
  <c r="H232" i="1"/>
  <c r="I232" i="1"/>
  <c r="K232" i="1"/>
  <c r="J232" i="1"/>
  <c r="L231" i="1"/>
  <c r="I231" i="1"/>
  <c r="K231" i="1"/>
  <c r="J231" i="1"/>
  <c r="L225" i="1"/>
  <c r="H225" i="1"/>
  <c r="I225" i="1"/>
  <c r="K225" i="1"/>
  <c r="J225" i="1"/>
  <c r="L224" i="1"/>
  <c r="H224" i="1"/>
  <c r="I224" i="1"/>
  <c r="K224" i="1"/>
  <c r="J224" i="1"/>
  <c r="L223" i="1"/>
  <c r="H223" i="1"/>
  <c r="I223" i="1"/>
  <c r="K223" i="1"/>
  <c r="J223" i="1"/>
  <c r="L222" i="1"/>
  <c r="H222" i="1"/>
  <c r="I222" i="1"/>
  <c r="K222" i="1"/>
  <c r="J222" i="1"/>
  <c r="L219" i="1"/>
  <c r="H219" i="1"/>
  <c r="I219" i="1"/>
  <c r="K219" i="1"/>
  <c r="J219" i="1"/>
  <c r="L217" i="1"/>
  <c r="H217" i="1"/>
  <c r="I217" i="1"/>
  <c r="K217" i="1"/>
  <c r="J217" i="1"/>
  <c r="L215" i="1"/>
  <c r="H215" i="1"/>
  <c r="I215" i="1"/>
  <c r="K215" i="1"/>
  <c r="J215" i="1"/>
  <c r="L214" i="1"/>
  <c r="I214" i="1"/>
  <c r="K214" i="1"/>
  <c r="J214" i="1"/>
  <c r="L213" i="1"/>
  <c r="H213" i="1"/>
  <c r="I213" i="1"/>
  <c r="K213" i="1"/>
  <c r="J213" i="1"/>
  <c r="L211" i="1"/>
  <c r="I211" i="1"/>
  <c r="K211" i="1"/>
  <c r="J211" i="1"/>
  <c r="L210" i="1"/>
  <c r="I210" i="1"/>
  <c r="K210" i="1"/>
  <c r="J210" i="1"/>
  <c r="L209" i="1"/>
  <c r="I209" i="1"/>
  <c r="K209" i="1"/>
  <c r="J209" i="1"/>
  <c r="L208" i="1"/>
  <c r="I208" i="1"/>
  <c r="K208" i="1"/>
  <c r="J208" i="1"/>
  <c r="L207" i="1"/>
  <c r="H207" i="1"/>
  <c r="I207" i="1"/>
  <c r="K207" i="1"/>
  <c r="J207" i="1"/>
  <c r="L206" i="1"/>
  <c r="H206" i="1"/>
  <c r="I206" i="1"/>
  <c r="K206" i="1"/>
  <c r="J206" i="1"/>
  <c r="H203" i="1"/>
  <c r="I203" i="1"/>
  <c r="K203" i="1"/>
  <c r="J203" i="1"/>
  <c r="L202" i="1"/>
  <c r="H202" i="1"/>
  <c r="I202" i="1"/>
  <c r="K202" i="1"/>
  <c r="J202" i="1"/>
  <c r="L201" i="1"/>
  <c r="H201" i="1"/>
  <c r="I201" i="1"/>
  <c r="K201" i="1"/>
  <c r="J201" i="1"/>
  <c r="L200" i="1"/>
  <c r="H200" i="1"/>
  <c r="I200" i="1"/>
  <c r="K200" i="1"/>
  <c r="J200" i="1"/>
  <c r="L199" i="1"/>
  <c r="H199" i="1"/>
  <c r="I199" i="1"/>
  <c r="K199" i="1"/>
  <c r="J199" i="1"/>
  <c r="L198" i="1"/>
  <c r="H198" i="1"/>
  <c r="I198" i="1"/>
  <c r="K198" i="1"/>
  <c r="J198" i="1"/>
  <c r="L197" i="1"/>
  <c r="H197" i="1"/>
  <c r="I197" i="1"/>
  <c r="K197" i="1"/>
  <c r="J197" i="1"/>
  <c r="L196" i="1"/>
  <c r="H196" i="1"/>
  <c r="I196" i="1"/>
  <c r="K196" i="1"/>
  <c r="J196" i="1"/>
  <c r="L195" i="1"/>
  <c r="H195" i="1"/>
  <c r="I195" i="1"/>
  <c r="K195" i="1"/>
  <c r="J195" i="1"/>
  <c r="H192" i="1"/>
  <c r="I192" i="1"/>
  <c r="K192" i="1"/>
  <c r="J192" i="1"/>
  <c r="L191" i="1"/>
  <c r="H191" i="1"/>
  <c r="I191" i="1"/>
  <c r="K191" i="1"/>
  <c r="J191" i="1"/>
  <c r="L190" i="1"/>
  <c r="H190" i="1"/>
  <c r="I190" i="1"/>
  <c r="K190" i="1"/>
  <c r="J190" i="1"/>
  <c r="L187" i="1"/>
  <c r="H187" i="1"/>
  <c r="I187" i="1"/>
  <c r="K187" i="1"/>
  <c r="J187" i="1"/>
  <c r="L186" i="1"/>
  <c r="H186" i="1"/>
  <c r="I186" i="1"/>
  <c r="K186" i="1"/>
  <c r="J186" i="1"/>
  <c r="L185" i="1"/>
  <c r="H185" i="1"/>
  <c r="I185" i="1"/>
  <c r="K185" i="1"/>
  <c r="J185" i="1"/>
  <c r="L183" i="1"/>
  <c r="H183" i="1"/>
  <c r="I183" i="1"/>
  <c r="K183" i="1"/>
  <c r="J183" i="1"/>
  <c r="L175" i="1"/>
  <c r="H175" i="1"/>
  <c r="I175" i="1"/>
  <c r="K175" i="1"/>
  <c r="J175" i="1"/>
  <c r="L174" i="1"/>
  <c r="H174" i="1"/>
  <c r="I174" i="1"/>
  <c r="K174" i="1"/>
  <c r="J174" i="1"/>
  <c r="L172" i="1"/>
  <c r="H172" i="1"/>
  <c r="I172" i="1"/>
  <c r="K172" i="1"/>
  <c r="J172" i="1"/>
  <c r="L171" i="1"/>
  <c r="H171" i="1"/>
  <c r="I171" i="1"/>
  <c r="K171" i="1"/>
  <c r="J171" i="1"/>
  <c r="L170" i="1"/>
  <c r="H170" i="1"/>
  <c r="I170" i="1"/>
  <c r="K170" i="1"/>
  <c r="J170" i="1"/>
  <c r="L169" i="1"/>
  <c r="H169" i="1"/>
  <c r="I169" i="1"/>
  <c r="K169" i="1"/>
  <c r="J169" i="1"/>
  <c r="L168" i="1"/>
  <c r="H168" i="1"/>
  <c r="I168" i="1"/>
  <c r="K168" i="1"/>
  <c r="J168" i="1"/>
  <c r="L167" i="1"/>
  <c r="H167" i="1"/>
  <c r="I167" i="1"/>
  <c r="K167" i="1"/>
  <c r="J167" i="1"/>
  <c r="L166" i="1"/>
  <c r="H166" i="1"/>
  <c r="I166" i="1"/>
  <c r="K166" i="1"/>
  <c r="J166" i="1"/>
  <c r="L165" i="1"/>
  <c r="H165" i="1"/>
  <c r="I165" i="1"/>
  <c r="K165" i="1"/>
  <c r="J165" i="1"/>
  <c r="L164" i="1"/>
  <c r="H164" i="1"/>
  <c r="I164" i="1"/>
  <c r="K164" i="1"/>
  <c r="J164" i="1"/>
  <c r="L163" i="1"/>
  <c r="H163" i="1"/>
  <c r="I163" i="1"/>
  <c r="K163" i="1"/>
  <c r="J163" i="1"/>
  <c r="L162" i="1"/>
  <c r="H162" i="1"/>
  <c r="I162" i="1"/>
  <c r="K162" i="1"/>
  <c r="J162" i="1"/>
  <c r="L161" i="1"/>
  <c r="H161" i="1"/>
  <c r="I161" i="1"/>
  <c r="K161" i="1"/>
  <c r="J161" i="1"/>
  <c r="L160" i="1"/>
  <c r="H160" i="1"/>
  <c r="I160" i="1"/>
  <c r="K160" i="1"/>
  <c r="J160" i="1"/>
  <c r="L159" i="1"/>
  <c r="H159" i="1"/>
  <c r="I159" i="1"/>
  <c r="K159" i="1"/>
  <c r="J159" i="1"/>
  <c r="L158" i="1"/>
  <c r="H158" i="1"/>
  <c r="I158" i="1"/>
  <c r="K158" i="1"/>
  <c r="J158" i="1"/>
  <c r="L157" i="1"/>
  <c r="H157" i="1"/>
  <c r="I157" i="1"/>
  <c r="K157" i="1"/>
  <c r="J157" i="1"/>
  <c r="L156" i="1"/>
  <c r="H156" i="1"/>
  <c r="I156" i="1"/>
  <c r="K156" i="1"/>
  <c r="J156" i="1"/>
  <c r="L155" i="1"/>
  <c r="H155" i="1"/>
  <c r="I155" i="1"/>
  <c r="K155" i="1"/>
  <c r="J155" i="1"/>
  <c r="L154" i="1"/>
  <c r="H154" i="1"/>
  <c r="I154" i="1"/>
  <c r="K154" i="1"/>
  <c r="J154" i="1"/>
  <c r="L153" i="1"/>
  <c r="H153" i="1"/>
  <c r="I153" i="1"/>
  <c r="K153" i="1"/>
  <c r="J153" i="1"/>
  <c r="L152" i="1"/>
  <c r="H152" i="1"/>
  <c r="I152" i="1"/>
  <c r="K152" i="1"/>
  <c r="J152" i="1"/>
  <c r="L151" i="1"/>
  <c r="H151" i="1"/>
  <c r="I151" i="1"/>
  <c r="K151" i="1"/>
  <c r="J151" i="1"/>
  <c r="L150" i="1"/>
  <c r="H150" i="1"/>
  <c r="I150" i="1"/>
  <c r="K150" i="1"/>
  <c r="J150" i="1"/>
  <c r="L149" i="1"/>
  <c r="H149" i="1"/>
  <c r="I149" i="1"/>
  <c r="K149" i="1"/>
  <c r="J149" i="1"/>
  <c r="L148" i="1"/>
  <c r="H148" i="1"/>
  <c r="I148" i="1"/>
  <c r="K148" i="1"/>
  <c r="J148" i="1"/>
  <c r="L147" i="1"/>
  <c r="H147" i="1"/>
  <c r="I147" i="1"/>
  <c r="K147" i="1"/>
  <c r="J147" i="1"/>
  <c r="L145" i="1"/>
  <c r="H145" i="1"/>
  <c r="K145" i="1"/>
  <c r="J145" i="1"/>
  <c r="L143" i="1"/>
  <c r="H143" i="1"/>
  <c r="K143" i="1"/>
  <c r="J143" i="1"/>
  <c r="L142" i="1"/>
  <c r="H142" i="1"/>
  <c r="K142" i="1"/>
  <c r="J142" i="1"/>
  <c r="L141" i="1"/>
  <c r="H141" i="1"/>
  <c r="K141" i="1"/>
  <c r="J141" i="1"/>
  <c r="L140" i="1"/>
  <c r="H140" i="1"/>
  <c r="K140" i="1"/>
  <c r="J140" i="1"/>
  <c r="L139" i="1"/>
  <c r="H139" i="1"/>
  <c r="K139" i="1"/>
  <c r="J139" i="1"/>
  <c r="L138" i="1"/>
  <c r="H138" i="1"/>
  <c r="K138" i="1"/>
  <c r="J138" i="1"/>
  <c r="L137" i="1"/>
  <c r="H137" i="1"/>
  <c r="K137" i="1"/>
  <c r="J137" i="1"/>
  <c r="L136" i="1"/>
  <c r="H136" i="1"/>
  <c r="I136" i="1"/>
  <c r="K136" i="1"/>
  <c r="J136" i="1"/>
  <c r="L135" i="1"/>
  <c r="H135" i="1"/>
  <c r="I135" i="1"/>
  <c r="K135" i="1"/>
  <c r="J135" i="1"/>
  <c r="L134" i="1"/>
  <c r="H134" i="1"/>
  <c r="I134" i="1"/>
  <c r="K134" i="1"/>
  <c r="J134" i="1"/>
  <c r="L132" i="1"/>
  <c r="H132" i="1"/>
  <c r="I132" i="1"/>
  <c r="K132" i="1"/>
  <c r="J132" i="1"/>
  <c r="L131" i="1"/>
  <c r="H131" i="1"/>
  <c r="I131" i="1"/>
  <c r="K131" i="1"/>
  <c r="J131" i="1"/>
  <c r="L130" i="1"/>
  <c r="H130" i="1"/>
  <c r="I130" i="1"/>
  <c r="K130" i="1"/>
  <c r="J130" i="1"/>
  <c r="L129" i="1"/>
  <c r="H129" i="1"/>
  <c r="I129" i="1"/>
  <c r="K129" i="1"/>
  <c r="J129" i="1"/>
  <c r="L128" i="1"/>
  <c r="H128" i="1"/>
  <c r="I128" i="1"/>
  <c r="K128" i="1"/>
  <c r="J128" i="1"/>
  <c r="L127" i="1"/>
  <c r="H127" i="1"/>
  <c r="I127" i="1"/>
  <c r="K127" i="1"/>
  <c r="J127" i="1"/>
  <c r="L126" i="1"/>
  <c r="H126" i="1"/>
  <c r="I126" i="1"/>
  <c r="K126" i="1"/>
  <c r="J126" i="1"/>
  <c r="L125" i="1"/>
  <c r="H125" i="1"/>
  <c r="I125" i="1"/>
  <c r="K125" i="1"/>
  <c r="J125" i="1"/>
  <c r="L124" i="1"/>
  <c r="H124" i="1"/>
  <c r="I124" i="1"/>
  <c r="K124" i="1"/>
  <c r="J124" i="1"/>
  <c r="L123" i="1"/>
  <c r="H123" i="1"/>
  <c r="I123" i="1"/>
  <c r="K123" i="1"/>
  <c r="J123" i="1"/>
  <c r="L118" i="1"/>
  <c r="H118" i="1"/>
  <c r="I118" i="1"/>
  <c r="K118" i="1"/>
  <c r="J118" i="1"/>
  <c r="L117" i="1"/>
  <c r="H117" i="1"/>
  <c r="I117" i="1"/>
  <c r="K117" i="1"/>
  <c r="J117" i="1"/>
  <c r="L116" i="1"/>
  <c r="H116" i="1"/>
  <c r="I116" i="1"/>
  <c r="K116" i="1"/>
  <c r="J116" i="1"/>
  <c r="L115" i="1"/>
  <c r="H115" i="1"/>
  <c r="I115" i="1"/>
  <c r="K115" i="1"/>
  <c r="J115" i="1"/>
  <c r="L114" i="1"/>
  <c r="H114" i="1"/>
  <c r="I114" i="1"/>
  <c r="K114" i="1"/>
  <c r="J114" i="1"/>
  <c r="L113" i="1"/>
  <c r="H113" i="1"/>
  <c r="I113" i="1"/>
  <c r="K113" i="1"/>
  <c r="J113" i="1"/>
  <c r="L112" i="1"/>
  <c r="H112" i="1"/>
  <c r="I112" i="1"/>
  <c r="K112" i="1"/>
  <c r="J112" i="1"/>
  <c r="L106" i="1"/>
  <c r="I106" i="1"/>
  <c r="K106" i="1"/>
  <c r="J106" i="1"/>
  <c r="L105" i="1"/>
  <c r="H105" i="1"/>
  <c r="I105" i="1"/>
  <c r="K105" i="1"/>
  <c r="J105" i="1"/>
  <c r="L103" i="1"/>
  <c r="H103" i="1"/>
  <c r="I103" i="1"/>
  <c r="K103" i="1"/>
  <c r="J103" i="1"/>
  <c r="L102" i="1"/>
  <c r="H102" i="1"/>
  <c r="I102" i="1"/>
  <c r="K102" i="1"/>
  <c r="J102" i="1"/>
  <c r="L101" i="1"/>
  <c r="H101" i="1"/>
  <c r="I101" i="1"/>
  <c r="K101" i="1"/>
  <c r="J101" i="1"/>
  <c r="L100" i="1"/>
  <c r="H100" i="1"/>
  <c r="I100" i="1"/>
  <c r="K100" i="1"/>
  <c r="J100" i="1"/>
  <c r="L99" i="1"/>
  <c r="H99" i="1"/>
  <c r="I99" i="1"/>
  <c r="K99" i="1"/>
  <c r="J99" i="1"/>
  <c r="H97" i="1"/>
  <c r="I97" i="1"/>
  <c r="K97" i="1"/>
  <c r="J97" i="1"/>
  <c r="H96" i="1"/>
  <c r="I96" i="1"/>
  <c r="K96" i="1"/>
  <c r="J96" i="1"/>
  <c r="H95" i="1"/>
  <c r="I95" i="1"/>
  <c r="K95" i="1"/>
  <c r="J95" i="1"/>
  <c r="H94" i="1"/>
  <c r="I94" i="1"/>
  <c r="K94" i="1"/>
  <c r="J94" i="1"/>
  <c r="H93" i="1"/>
  <c r="I93" i="1"/>
  <c r="K93" i="1"/>
  <c r="J93" i="1"/>
  <c r="H92" i="1"/>
  <c r="I92" i="1"/>
  <c r="K92" i="1"/>
  <c r="J92" i="1"/>
  <c r="H91" i="1"/>
  <c r="I91" i="1"/>
  <c r="K91" i="1"/>
  <c r="J91" i="1"/>
  <c r="H90" i="1"/>
  <c r="I90" i="1"/>
  <c r="K90" i="1"/>
  <c r="J90" i="1"/>
  <c r="H89" i="1"/>
  <c r="I89" i="1"/>
  <c r="K89" i="1"/>
  <c r="J89" i="1"/>
  <c r="H88" i="1"/>
  <c r="I88" i="1"/>
  <c r="K88" i="1"/>
  <c r="J88" i="1"/>
  <c r="H87" i="1"/>
  <c r="I87" i="1"/>
  <c r="K87" i="1"/>
  <c r="J87" i="1"/>
  <c r="H86" i="1"/>
  <c r="I86" i="1"/>
  <c r="K86" i="1"/>
  <c r="J86" i="1"/>
  <c r="H85" i="1"/>
  <c r="I85" i="1"/>
  <c r="K85" i="1"/>
  <c r="J85" i="1"/>
  <c r="H84" i="1"/>
  <c r="I84" i="1"/>
  <c r="K84" i="1"/>
  <c r="J84" i="1"/>
  <c r="H83" i="1"/>
  <c r="I83" i="1"/>
  <c r="K83" i="1"/>
  <c r="J83" i="1"/>
  <c r="H82" i="1"/>
  <c r="I82" i="1"/>
  <c r="K82" i="1"/>
  <c r="J82" i="1"/>
  <c r="H81" i="1"/>
  <c r="I81" i="1"/>
  <c r="K81" i="1"/>
  <c r="J81" i="1"/>
  <c r="H80" i="1"/>
  <c r="I80" i="1"/>
  <c r="K80" i="1"/>
  <c r="J80" i="1"/>
  <c r="H79" i="1"/>
  <c r="I79" i="1"/>
  <c r="K79" i="1"/>
  <c r="J79" i="1"/>
  <c r="H78" i="1"/>
  <c r="I78" i="1"/>
  <c r="K78" i="1"/>
  <c r="J78" i="1"/>
  <c r="H77" i="1"/>
  <c r="I77" i="1"/>
  <c r="K77" i="1"/>
  <c r="J77" i="1"/>
  <c r="H76" i="1"/>
  <c r="I76" i="1"/>
  <c r="K76" i="1"/>
  <c r="J76" i="1"/>
  <c r="H75" i="1"/>
  <c r="I75" i="1"/>
  <c r="K75" i="1"/>
  <c r="J75" i="1"/>
  <c r="H74" i="1"/>
  <c r="I74" i="1"/>
  <c r="K74" i="1"/>
  <c r="J74" i="1"/>
  <c r="H73" i="1"/>
  <c r="I73" i="1"/>
  <c r="K73" i="1"/>
  <c r="J73" i="1"/>
  <c r="H72" i="1"/>
  <c r="I72" i="1"/>
  <c r="K72" i="1"/>
  <c r="J72" i="1"/>
  <c r="H71" i="1"/>
  <c r="I71" i="1"/>
  <c r="K71" i="1"/>
  <c r="J71" i="1"/>
  <c r="H70" i="1"/>
  <c r="I70" i="1"/>
  <c r="K70" i="1"/>
  <c r="J70" i="1"/>
  <c r="H69" i="1"/>
  <c r="I69" i="1"/>
  <c r="K69" i="1"/>
  <c r="J69" i="1"/>
  <c r="H68" i="1"/>
  <c r="I68" i="1"/>
  <c r="K68" i="1"/>
  <c r="J68" i="1"/>
  <c r="H67" i="1"/>
  <c r="I67" i="1"/>
  <c r="K67" i="1"/>
  <c r="J67" i="1"/>
  <c r="H66" i="1"/>
  <c r="I66" i="1"/>
  <c r="K66" i="1"/>
  <c r="J66" i="1"/>
  <c r="H65" i="1"/>
  <c r="I65" i="1"/>
  <c r="K65" i="1"/>
  <c r="J65" i="1"/>
  <c r="H64" i="1"/>
  <c r="I64" i="1"/>
  <c r="K64" i="1"/>
  <c r="J64" i="1"/>
  <c r="H63" i="1"/>
  <c r="I63" i="1"/>
  <c r="K63" i="1"/>
  <c r="J63" i="1"/>
  <c r="H62" i="1"/>
  <c r="I62" i="1"/>
  <c r="K62" i="1"/>
  <c r="J62" i="1"/>
  <c r="H61" i="1"/>
  <c r="I61" i="1"/>
  <c r="K61" i="1"/>
  <c r="J61" i="1"/>
  <c r="H60" i="1"/>
  <c r="I60" i="1"/>
  <c r="K60" i="1"/>
  <c r="J60" i="1"/>
  <c r="H59" i="1"/>
  <c r="I59" i="1"/>
  <c r="K59" i="1"/>
  <c r="J59" i="1"/>
  <c r="H58" i="1"/>
  <c r="I58" i="1"/>
  <c r="K58" i="1"/>
  <c r="J58" i="1"/>
  <c r="H57" i="1"/>
  <c r="I57" i="1"/>
  <c r="K57" i="1"/>
  <c r="J57" i="1"/>
  <c r="H56" i="1"/>
  <c r="I56" i="1"/>
  <c r="K56" i="1"/>
  <c r="J56" i="1"/>
  <c r="H55" i="1"/>
  <c r="I55" i="1"/>
  <c r="K55" i="1"/>
  <c r="J55" i="1"/>
  <c r="H54" i="1"/>
  <c r="I54" i="1"/>
  <c r="K54" i="1"/>
  <c r="J54" i="1"/>
  <c r="H53" i="1"/>
  <c r="I53" i="1"/>
  <c r="K53" i="1"/>
  <c r="J53" i="1"/>
  <c r="H51" i="1"/>
  <c r="I51" i="1"/>
  <c r="K51" i="1"/>
  <c r="J51" i="1"/>
  <c r="H50" i="1"/>
  <c r="I50" i="1"/>
  <c r="K50" i="1"/>
  <c r="J50" i="1"/>
  <c r="H49" i="1"/>
  <c r="I49" i="1"/>
  <c r="K49" i="1"/>
  <c r="J49" i="1"/>
  <c r="H48" i="1"/>
  <c r="I48" i="1"/>
  <c r="K48" i="1"/>
  <c r="J48" i="1"/>
  <c r="H47" i="1"/>
  <c r="I47" i="1"/>
  <c r="K47" i="1"/>
  <c r="J47" i="1"/>
  <c r="H45" i="1"/>
  <c r="I45" i="1"/>
  <c r="K45" i="1"/>
  <c r="J45" i="1"/>
  <c r="H44" i="1"/>
  <c r="I44" i="1"/>
  <c r="K44" i="1"/>
  <c r="J44" i="1"/>
  <c r="H43" i="1"/>
  <c r="I43" i="1"/>
  <c r="K43" i="1"/>
  <c r="J43" i="1"/>
  <c r="H42" i="1"/>
  <c r="I42" i="1"/>
  <c r="K42" i="1"/>
  <c r="J42" i="1"/>
  <c r="H41" i="1"/>
  <c r="I41" i="1"/>
  <c r="K41" i="1"/>
  <c r="J41" i="1"/>
  <c r="H38" i="1"/>
  <c r="I38" i="1"/>
  <c r="K38" i="1"/>
  <c r="J38" i="1"/>
  <c r="H37" i="1"/>
  <c r="I37" i="1"/>
  <c r="K37" i="1"/>
  <c r="J37" i="1"/>
  <c r="H35" i="1"/>
  <c r="I35" i="1"/>
  <c r="K35" i="1"/>
  <c r="J35" i="1"/>
  <c r="H34" i="1"/>
  <c r="I34" i="1"/>
  <c r="K34" i="1"/>
  <c r="J34" i="1"/>
  <c r="H33" i="1"/>
  <c r="I33" i="1"/>
  <c r="K33" i="1"/>
  <c r="J33" i="1"/>
  <c r="H32" i="1"/>
  <c r="I32" i="1"/>
  <c r="K32" i="1"/>
  <c r="J32" i="1"/>
  <c r="H31" i="1"/>
  <c r="I31" i="1"/>
  <c r="K31" i="1"/>
  <c r="J31" i="1"/>
  <c r="H30" i="1"/>
  <c r="I30" i="1"/>
  <c r="K30" i="1"/>
  <c r="J30" i="1"/>
  <c r="H29" i="1"/>
  <c r="I29" i="1"/>
  <c r="K29" i="1"/>
  <c r="J29" i="1"/>
  <c r="H27" i="1"/>
  <c r="I27" i="1"/>
  <c r="K27" i="1"/>
  <c r="J27" i="1"/>
  <c r="H26" i="1"/>
  <c r="I26" i="1"/>
  <c r="K26" i="1"/>
  <c r="J26" i="1"/>
  <c r="H25" i="1"/>
  <c r="I25" i="1"/>
  <c r="K25" i="1"/>
  <c r="J25" i="1"/>
  <c r="H24" i="1"/>
  <c r="I24" i="1"/>
  <c r="K24" i="1"/>
  <c r="J24" i="1"/>
  <c r="K22" i="1"/>
  <c r="K21" i="1"/>
  <c r="H20" i="1"/>
  <c r="I20" i="1"/>
  <c r="K20" i="1"/>
  <c r="J20" i="1"/>
  <c r="H19" i="1"/>
  <c r="I19" i="1"/>
  <c r="K19" i="1"/>
  <c r="J19" i="1"/>
  <c r="H18" i="1"/>
  <c r="I18" i="1"/>
  <c r="K18" i="1"/>
  <c r="J18" i="1"/>
  <c r="H17" i="1"/>
  <c r="I17" i="1"/>
  <c r="K17" i="1"/>
  <c r="J17" i="1"/>
  <c r="H16" i="1"/>
  <c r="I16" i="1"/>
  <c r="K16" i="1"/>
  <c r="J16" i="1"/>
  <c r="H15" i="1"/>
  <c r="I15" i="1"/>
  <c r="K15" i="1"/>
  <c r="J15" i="1"/>
  <c r="H14" i="1"/>
  <c r="I14" i="1"/>
  <c r="K14" i="1"/>
  <c r="J14" i="1"/>
  <c r="H13" i="1"/>
  <c r="I13" i="1"/>
  <c r="K13" i="1"/>
  <c r="J13" i="1"/>
  <c r="H12" i="1"/>
  <c r="I12" i="1"/>
  <c r="K12" i="1"/>
  <c r="J12" i="1"/>
  <c r="H11" i="1"/>
  <c r="I11" i="1"/>
  <c r="K11" i="1"/>
  <c r="J11" i="1"/>
  <c r="H10" i="1"/>
  <c r="I10" i="1"/>
  <c r="K10" i="1"/>
  <c r="J10" i="1"/>
  <c r="H9" i="1"/>
  <c r="I9" i="1"/>
  <c r="K9" i="1"/>
  <c r="J9" i="1"/>
  <c r="H8" i="1"/>
  <c r="I8" i="1"/>
  <c r="K8" i="1"/>
  <c r="J8" i="1"/>
  <c r="H7" i="1"/>
  <c r="I7" i="1"/>
  <c r="K7" i="1"/>
  <c r="J7" i="1"/>
  <c r="H6" i="1"/>
  <c r="I6" i="1"/>
  <c r="K6" i="1"/>
  <c r="J6" i="1"/>
  <c r="H5" i="1"/>
  <c r="I5" i="1"/>
  <c r="K5" i="1"/>
  <c r="J5" i="1"/>
  <c r="H4" i="1"/>
  <c r="I4" i="1"/>
  <c r="K4" i="1"/>
  <c r="J4" i="1"/>
  <c r="H2" i="1"/>
  <c r="I2" i="1"/>
  <c r="K2" i="1"/>
  <c r="J2" i="1"/>
</calcChain>
</file>

<file path=xl/sharedStrings.xml><?xml version="1.0" encoding="utf-8"?>
<sst xmlns="http://schemas.openxmlformats.org/spreadsheetml/2006/main" count="972" uniqueCount="31">
  <si>
    <t>Blue</t>
  </si>
  <si>
    <t>Cougar</t>
  </si>
  <si>
    <t>Hovey</t>
  </si>
  <si>
    <t>Hurley</t>
  </si>
  <si>
    <t>Jack</t>
  </si>
  <si>
    <t>Moonbeam</t>
  </si>
  <si>
    <t>Jungle</t>
  </si>
  <si>
    <t>date</t>
  </si>
  <si>
    <t>site.name</t>
  </si>
  <si>
    <t>sample.event</t>
  </si>
  <si>
    <t>site</t>
  </si>
  <si>
    <t>type</t>
  </si>
  <si>
    <t>rep</t>
  </si>
  <si>
    <t>budworm</t>
  </si>
  <si>
    <t>doc.mg.l</t>
  </si>
  <si>
    <t>HO</t>
  </si>
  <si>
    <t>High</t>
  </si>
  <si>
    <t>Stand Up</t>
  </si>
  <si>
    <t>SU</t>
  </si>
  <si>
    <t>Low</t>
  </si>
  <si>
    <t>JC</t>
  </si>
  <si>
    <t>TF</t>
  </si>
  <si>
    <t>MB</t>
  </si>
  <si>
    <t>JA</t>
  </si>
  <si>
    <t>HU</t>
  </si>
  <si>
    <t>BC</t>
  </si>
  <si>
    <t>BG</t>
  </si>
  <si>
    <t>nh4.mg.l</t>
  </si>
  <si>
    <t>no3.mg.l</t>
  </si>
  <si>
    <t>srp.mg.l</t>
  </si>
  <si>
    <t>din.mg.l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</si>
</sst>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 applyFill="1"/>
    <xf numFmtId="164" fontId="0" fillId="34" borderId="0" xfId="0" applyNumberFormat="1" applyFill="1"/>
    <xf numFmtId="1" fontId="0" fillId="0" borderId="0" xfId="0" applyNumberFormat="1"/>
    <xf numFmtId="164" fontId="0" fillId="33" borderId="0" xfId="0" applyNumberFormat="1" applyFill="1"/>
    <xf numFmtId="15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lay/Dropbox/Throughfall%20and%20Soil%20Paper/Throughfall%20Summary%202015-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TF Summary"/>
      <sheetName val="tf.summary"/>
      <sheetName val="TOC Part 1"/>
      <sheetName val="TOC Part 2"/>
      <sheetName val="TOC Reruns"/>
      <sheetName val="TF 11Sep15 11Oct15 NH4 SRP"/>
      <sheetName val="TF 8Nov15 NH4 SRP"/>
      <sheetName val="TF 8May16 NH4 and SRP"/>
      <sheetName val="TF 22May16 and 4Jun16 NH4 and S"/>
      <sheetName val="TF 21June16 NH4 and SRP"/>
      <sheetName val="TF 13July16 NH4 and SRP"/>
      <sheetName val="TF 21July16 NH4 and SRP"/>
      <sheetName val="TF 19Sep16NH4 and SRP"/>
      <sheetName val="TF 11Sep15 and 11Oct15 NO3"/>
      <sheetName val="TF 29Oct15 NO3"/>
      <sheetName val="TF 8Nov15 NO3"/>
      <sheetName val="TF 8May16 NO3"/>
      <sheetName val="TF 22May16 and 4June16 NO3"/>
      <sheetName val="TF 21Jun16 NO3"/>
      <sheetName val="TF 13Jul16 21Jul16 19Sep16 NO3"/>
      <sheetName val="TF 9Jun16 reruns NO3"/>
      <sheetName val="TF reruns NH4 misc1"/>
      <sheetName val="TF reruns NH4 misc2"/>
      <sheetName val="17-08-05 Throughfall SRP sample"/>
      <sheetName val="17-08-06 Throughfall SRP sample"/>
      <sheetName val="17-08-10 TF NO3 reruns 2"/>
      <sheetName val="17-08-22 TF NO3 reruns 3"/>
    </sheetNames>
    <sheetDataSet>
      <sheetData sheetId="0"/>
      <sheetData sheetId="1"/>
      <sheetData sheetId="2"/>
      <sheetData sheetId="3">
        <row r="19">
          <cell r="W19">
            <v>4.5413665144420206</v>
          </cell>
        </row>
        <row r="31">
          <cell r="W31">
            <v>62.13188360025989</v>
          </cell>
        </row>
        <row r="34">
          <cell r="W34">
            <v>102.11836878754808</v>
          </cell>
        </row>
        <row r="37">
          <cell r="W37">
            <v>98.278446306397541</v>
          </cell>
        </row>
        <row r="40">
          <cell r="W40">
            <v>86.36359658600432</v>
          </cell>
        </row>
        <row r="43">
          <cell r="W43">
            <v>84.665435921957595</v>
          </cell>
        </row>
        <row r="46">
          <cell r="W46">
            <v>76.555852342632363</v>
          </cell>
        </row>
        <row r="49">
          <cell r="W49">
            <v>70.255329715618146</v>
          </cell>
        </row>
        <row r="52">
          <cell r="W52">
            <v>103.76801057547921</v>
          </cell>
        </row>
        <row r="55">
          <cell r="W55">
            <v>84.367391397247317</v>
          </cell>
        </row>
        <row r="58">
          <cell r="W58">
            <v>54.770876966718532</v>
          </cell>
        </row>
        <row r="61">
          <cell r="W61">
            <v>61.237750026129149</v>
          </cell>
        </row>
        <row r="64">
          <cell r="W64">
            <v>84.575329437742866</v>
          </cell>
        </row>
        <row r="67">
          <cell r="W67">
            <v>85.150624683113804</v>
          </cell>
        </row>
        <row r="70">
          <cell r="W70">
            <v>44.769057218884093</v>
          </cell>
        </row>
        <row r="85">
          <cell r="W85">
            <v>27.295330549244024</v>
          </cell>
        </row>
        <row r="88">
          <cell r="W88">
            <v>80.700750616509708</v>
          </cell>
        </row>
        <row r="91">
          <cell r="W91">
            <v>144.87736118144321</v>
          </cell>
        </row>
        <row r="94">
          <cell r="W94">
            <v>53.717324228207914</v>
          </cell>
        </row>
        <row r="97">
          <cell r="W97">
            <v>49.724913850693959</v>
          </cell>
        </row>
        <row r="100">
          <cell r="W100">
            <v>80.624506668327996</v>
          </cell>
        </row>
        <row r="103">
          <cell r="W103">
            <v>47.714846125903939</v>
          </cell>
        </row>
        <row r="106">
          <cell r="W106">
            <v>88.824196731867971</v>
          </cell>
        </row>
        <row r="109">
          <cell r="W109">
            <v>125.1301786023855</v>
          </cell>
        </row>
        <row r="112">
          <cell r="W112">
            <v>72.792173809663481</v>
          </cell>
        </row>
        <row r="115">
          <cell r="W115">
            <v>119.22473825231275</v>
          </cell>
        </row>
        <row r="118">
          <cell r="W118">
            <v>68.882938648347732</v>
          </cell>
        </row>
        <row r="121">
          <cell r="W121">
            <v>84.277284913032631</v>
          </cell>
        </row>
        <row r="124">
          <cell r="W124">
            <v>43.105552894919946</v>
          </cell>
        </row>
        <row r="127">
          <cell r="W127">
            <v>48.068340794746319</v>
          </cell>
        </row>
        <row r="130">
          <cell r="W130">
            <v>41.033103757981273</v>
          </cell>
        </row>
        <row r="133">
          <cell r="W133">
            <v>74.580440957924921</v>
          </cell>
        </row>
        <row r="136">
          <cell r="W136">
            <v>56.794807227541583</v>
          </cell>
        </row>
        <row r="139">
          <cell r="W139">
            <v>55.886811117377832</v>
          </cell>
        </row>
        <row r="145">
          <cell r="W145">
            <v>76.562783610648864</v>
          </cell>
        </row>
        <row r="148">
          <cell r="W148">
            <v>96.275309849624023</v>
          </cell>
        </row>
      </sheetData>
      <sheetData sheetId="4">
        <row r="19">
          <cell r="W19">
            <v>76.49635618381069</v>
          </cell>
        </row>
        <row r="25">
          <cell r="W25">
            <v>44.468661528201508</v>
          </cell>
        </row>
        <row r="34">
          <cell r="W34">
            <v>108.36592104194756</v>
          </cell>
        </row>
        <row r="76">
          <cell r="W76">
            <v>86.638032113589247</v>
          </cell>
        </row>
        <row r="85">
          <cell r="W85">
            <v>106.81026573708476</v>
          </cell>
        </row>
        <row r="88">
          <cell r="W88">
            <v>81.419748797002811</v>
          </cell>
        </row>
        <row r="115">
          <cell r="W115">
            <v>74.359467028779392</v>
          </cell>
        </row>
        <row r="118">
          <cell r="W118">
            <v>71.260977753983994</v>
          </cell>
        </row>
        <row r="121">
          <cell r="W121">
            <v>87.330384199819406</v>
          </cell>
        </row>
        <row r="124">
          <cell r="W124">
            <v>91.193879792115979</v>
          </cell>
        </row>
        <row r="127">
          <cell r="W127">
            <v>82.629228058750527</v>
          </cell>
        </row>
        <row r="130">
          <cell r="W130">
            <v>90.834882414070734</v>
          </cell>
        </row>
        <row r="133">
          <cell r="W133">
            <v>71.171228409472675</v>
          </cell>
        </row>
        <row r="136">
          <cell r="W136">
            <v>51.067375238938169</v>
          </cell>
        </row>
        <row r="139">
          <cell r="W139">
            <v>37.677627793512009</v>
          </cell>
        </row>
        <row r="145">
          <cell r="W145">
            <v>51.806738886579005</v>
          </cell>
        </row>
        <row r="148">
          <cell r="W148">
            <v>21.0953679504691</v>
          </cell>
        </row>
        <row r="154">
          <cell r="W154">
            <v>20.219243396906261</v>
          </cell>
        </row>
        <row r="157">
          <cell r="W157">
            <v>23.745110502707913</v>
          </cell>
        </row>
        <row r="160">
          <cell r="W160">
            <v>73.107249983931041</v>
          </cell>
        </row>
        <row r="166">
          <cell r="W166">
            <v>112.26360507272473</v>
          </cell>
        </row>
        <row r="169">
          <cell r="W169">
            <v>120.81116169284994</v>
          </cell>
        </row>
        <row r="172">
          <cell r="W172">
            <v>81.556509702924785</v>
          </cell>
        </row>
        <row r="175">
          <cell r="W175">
            <v>128.96553070844936</v>
          </cell>
        </row>
        <row r="184">
          <cell r="W184">
            <v>76.265572155067318</v>
          </cell>
        </row>
        <row r="187">
          <cell r="W187">
            <v>62.157829953550625</v>
          </cell>
        </row>
      </sheetData>
      <sheetData sheetId="5">
        <row r="19">
          <cell r="W19">
            <v>217.75462663545682</v>
          </cell>
        </row>
        <row r="22">
          <cell r="W22">
            <v>460.50012332489962</v>
          </cell>
        </row>
        <row r="25">
          <cell r="W25">
            <v>354.64716903081467</v>
          </cell>
        </row>
        <row r="31">
          <cell r="W31">
            <v>1199.7729113847915</v>
          </cell>
        </row>
        <row r="34">
          <cell r="W34">
            <v>371.41383031990893</v>
          </cell>
        </row>
        <row r="37">
          <cell r="W37">
            <v>273.30753046799157</v>
          </cell>
        </row>
        <row r="40">
          <cell r="W40">
            <v>676.82215358645146</v>
          </cell>
        </row>
        <row r="43">
          <cell r="W43">
            <v>214.41190176301205</v>
          </cell>
        </row>
        <row r="46">
          <cell r="W46">
            <v>503.90248754172239</v>
          </cell>
        </row>
        <row r="52">
          <cell r="W52">
            <v>299.94321119763094</v>
          </cell>
        </row>
        <row r="55">
          <cell r="W55">
            <v>276.38495971563924</v>
          </cell>
        </row>
        <row r="58">
          <cell r="W58">
            <v>311.93457343846472</v>
          </cell>
        </row>
        <row r="61">
          <cell r="W61">
            <v>356.716474904233</v>
          </cell>
        </row>
        <row r="64">
          <cell r="W64">
            <v>421.28942997987264</v>
          </cell>
        </row>
        <row r="67">
          <cell r="W67">
            <v>115.75907072592332</v>
          </cell>
        </row>
        <row r="70">
          <cell r="W70">
            <v>99.676849950716743</v>
          </cell>
        </row>
        <row r="73">
          <cell r="W73">
            <v>255.90413748129492</v>
          </cell>
        </row>
        <row r="76">
          <cell r="W76">
            <v>278.08815762683719</v>
          </cell>
        </row>
        <row r="79">
          <cell r="W79">
            <v>429.99643238571701</v>
          </cell>
        </row>
        <row r="85">
          <cell r="W85">
            <v>762.4596034690785</v>
          </cell>
        </row>
        <row r="88">
          <cell r="W88">
            <v>311.88151431350525</v>
          </cell>
        </row>
        <row r="91">
          <cell r="W91">
            <v>627.10577569754446</v>
          </cell>
        </row>
        <row r="94">
          <cell r="W94">
            <v>185.86609253483275</v>
          </cell>
        </row>
        <row r="97">
          <cell r="W97">
            <v>235.9539064965451</v>
          </cell>
        </row>
        <row r="100">
          <cell r="W100">
            <v>195.41673502753216</v>
          </cell>
        </row>
        <row r="103">
          <cell r="W103">
            <v>239.72110436866544</v>
          </cell>
        </row>
        <row r="106">
          <cell r="W106">
            <v>215.89755726187641</v>
          </cell>
        </row>
        <row r="109">
          <cell r="W109">
            <v>154.55590289626659</v>
          </cell>
        </row>
        <row r="112">
          <cell r="W112">
            <v>411.20819623757887</v>
          </cell>
        </row>
        <row r="118">
          <cell r="W118">
            <v>166.71174842447456</v>
          </cell>
        </row>
        <row r="121">
          <cell r="W121">
            <v>150.9584942240165</v>
          </cell>
        </row>
        <row r="124">
          <cell r="W124">
            <v>195.2044985276944</v>
          </cell>
        </row>
        <row r="127">
          <cell r="W127">
            <v>270.01786472050628</v>
          </cell>
        </row>
        <row r="130">
          <cell r="W130">
            <v>465.85909494580324</v>
          </cell>
        </row>
      </sheetData>
      <sheetData sheetId="6">
        <row r="16">
          <cell r="N16">
            <v>9.103969818746048E-2</v>
          </cell>
        </row>
        <row r="19">
          <cell r="N19">
            <v>1.0422187749086207E-2</v>
          </cell>
        </row>
        <row r="20">
          <cell r="N20">
            <v>3.3887985599081231E-3</v>
          </cell>
        </row>
        <row r="21">
          <cell r="N21">
            <v>1.0274408068157975E-2</v>
          </cell>
        </row>
        <row r="22">
          <cell r="N22">
            <v>6.6907508056483281E-3</v>
          </cell>
        </row>
        <row r="23">
          <cell r="N23">
            <v>8.4594888617581156E-3</v>
          </cell>
        </row>
        <row r="24">
          <cell r="N24">
            <v>1.5775506690711448E-2</v>
          </cell>
        </row>
        <row r="25">
          <cell r="N25">
            <v>7.99213562082258E-3</v>
          </cell>
        </row>
        <row r="26">
          <cell r="N26">
            <v>1.3074833021747992E-2</v>
          </cell>
        </row>
        <row r="27">
          <cell r="N27">
            <v>2.731178979777486E-3</v>
          </cell>
        </row>
        <row r="28">
          <cell r="N28">
            <v>2.2053372261143941E-2</v>
          </cell>
        </row>
        <row r="29">
          <cell r="N29">
            <v>8.939772824774872E-3</v>
          </cell>
        </row>
        <row r="30">
          <cell r="N30">
            <v>7.8240362337667138E-3</v>
          </cell>
        </row>
        <row r="31">
          <cell r="N31">
            <v>1.3492310620370247E-2</v>
          </cell>
        </row>
        <row r="32">
          <cell r="N32">
            <v>1.9326837148018042E-2</v>
          </cell>
        </row>
        <row r="33">
          <cell r="N33">
            <v>2.3654934553203666E-2</v>
          </cell>
        </row>
        <row r="34">
          <cell r="N34">
            <v>2.2457919137684978E-2</v>
          </cell>
        </row>
        <row r="35">
          <cell r="N35">
            <v>0.25266541159566303</v>
          </cell>
        </row>
        <row r="36">
          <cell r="N36">
            <v>4.1012581701230427E-2</v>
          </cell>
        </row>
        <row r="37">
          <cell r="N37">
            <v>0.15729210001660471</v>
          </cell>
        </row>
        <row r="42">
          <cell r="N42">
            <v>1.926125991460614E-2</v>
          </cell>
        </row>
        <row r="43">
          <cell r="N43">
            <v>3.5948356760421046E-2</v>
          </cell>
        </row>
        <row r="44">
          <cell r="N44">
            <v>9.3350834712578965E-3</v>
          </cell>
        </row>
        <row r="45">
          <cell r="N45">
            <v>1.1333803655812246E-2</v>
          </cell>
        </row>
        <row r="46">
          <cell r="N46">
            <v>1.5402362996367658E-2</v>
          </cell>
        </row>
        <row r="47">
          <cell r="N47">
            <v>1.4085276590094783E-2</v>
          </cell>
        </row>
        <row r="48">
          <cell r="N48">
            <v>7.7815495754998453E-3</v>
          </cell>
        </row>
        <row r="49">
          <cell r="N49">
            <v>1.4906377442252277E-2</v>
          </cell>
        </row>
        <row r="50">
          <cell r="N50">
            <v>1.7939555393304257E-2</v>
          </cell>
        </row>
        <row r="51">
          <cell r="N51">
            <v>1.2383963013408501E-2</v>
          </cell>
        </row>
        <row r="52">
          <cell r="N52">
            <v>0.294505533758469</v>
          </cell>
        </row>
        <row r="53">
          <cell r="N53">
            <v>5.4743393070078097E-3</v>
          </cell>
        </row>
        <row r="54">
          <cell r="N54">
            <v>1.4166555414605311E-2</v>
          </cell>
        </row>
        <row r="55">
          <cell r="N55">
            <v>6.3499107400472668E-2</v>
          </cell>
        </row>
        <row r="56">
          <cell r="N56">
            <v>9.2611936307937792E-3</v>
          </cell>
        </row>
        <row r="57">
          <cell r="N57">
            <v>2.5359942621913153E-2</v>
          </cell>
        </row>
        <row r="58">
          <cell r="N58">
            <v>1.1694940251080614E-2</v>
          </cell>
        </row>
        <row r="59">
          <cell r="N59">
            <v>1.4306946111487133E-2</v>
          </cell>
        </row>
        <row r="60">
          <cell r="N60">
            <v>1.4225667286976603E-2</v>
          </cell>
        </row>
        <row r="81">
          <cell r="N81">
            <v>1.3837784232620407</v>
          </cell>
        </row>
        <row r="82">
          <cell r="N82">
            <v>0.51538711764485068</v>
          </cell>
        </row>
        <row r="83">
          <cell r="N83">
            <v>1.2656916295815883</v>
          </cell>
        </row>
        <row r="84">
          <cell r="N84">
            <v>1.3568824317870904</v>
          </cell>
        </row>
        <row r="85">
          <cell r="N85">
            <v>1.2443139988697218</v>
          </cell>
        </row>
        <row r="86">
          <cell r="N86">
            <v>1.1575672056689075</v>
          </cell>
        </row>
        <row r="87">
          <cell r="N87">
            <v>1.347259215833069</v>
          </cell>
        </row>
        <row r="88">
          <cell r="N88">
            <v>1.2738006878638992</v>
          </cell>
        </row>
        <row r="89">
          <cell r="N89">
            <v>0.32636028657346389</v>
          </cell>
        </row>
        <row r="90">
          <cell r="N90">
            <v>1.3462417543918184</v>
          </cell>
        </row>
        <row r="91">
          <cell r="N91">
            <v>1.1282927613194638</v>
          </cell>
        </row>
        <row r="92">
          <cell r="N92">
            <v>1.2605343035234644</v>
          </cell>
        </row>
        <row r="93">
          <cell r="N93">
            <v>1.3686018371190001</v>
          </cell>
        </row>
        <row r="94">
          <cell r="N94">
            <v>1.2901566540431422</v>
          </cell>
        </row>
        <row r="95">
          <cell r="N95">
            <v>1.5809208768831016</v>
          </cell>
        </row>
        <row r="96">
          <cell r="N96">
            <v>1.3916511679192871</v>
          </cell>
        </row>
        <row r="97">
          <cell r="N97">
            <v>1.2999396005029944</v>
          </cell>
        </row>
        <row r="98">
          <cell r="N98">
            <v>1.3782622505880779</v>
          </cell>
        </row>
        <row r="99">
          <cell r="N99">
            <v>1.2297325729675845</v>
          </cell>
        </row>
        <row r="104">
          <cell r="N104">
            <v>1.3370649086184745</v>
          </cell>
        </row>
        <row r="105">
          <cell r="N105">
            <v>1.2958828832727178</v>
          </cell>
        </row>
        <row r="106">
          <cell r="N106">
            <v>1.1834194786331558</v>
          </cell>
        </row>
        <row r="107">
          <cell r="N107">
            <v>1.3170657740528184</v>
          </cell>
        </row>
        <row r="108">
          <cell r="N108">
            <v>1.2221705369655158</v>
          </cell>
        </row>
        <row r="109">
          <cell r="N109">
            <v>0.67603443281727027</v>
          </cell>
        </row>
        <row r="110">
          <cell r="N110">
            <v>1.3255883811789924</v>
          </cell>
        </row>
        <row r="111">
          <cell r="N111">
            <v>1.5199629020620273</v>
          </cell>
        </row>
        <row r="112">
          <cell r="N112">
            <v>1.0479045551041857</v>
          </cell>
        </row>
        <row r="113">
          <cell r="N113">
            <v>0.60575957451911044</v>
          </cell>
        </row>
        <row r="114">
          <cell r="N114">
            <v>0.59520423259955624</v>
          </cell>
        </row>
        <row r="115">
          <cell r="N115">
            <v>1.2780083832435225</v>
          </cell>
        </row>
        <row r="116">
          <cell r="N116">
            <v>1.3650155590497319</v>
          </cell>
        </row>
        <row r="117">
          <cell r="N117">
            <v>1.3362947012478936</v>
          </cell>
        </row>
        <row r="118">
          <cell r="N118">
            <v>1.1036745706194422</v>
          </cell>
        </row>
        <row r="119">
          <cell r="N119">
            <v>1.3629653195433842</v>
          </cell>
        </row>
        <row r="120">
          <cell r="N120">
            <v>1.2634357096978692</v>
          </cell>
        </row>
        <row r="121">
          <cell r="N121">
            <v>1.3415658079403077</v>
          </cell>
        </row>
        <row r="122">
          <cell r="N122">
            <v>1.2895768104260854</v>
          </cell>
        </row>
      </sheetData>
      <sheetData sheetId="7">
        <row r="16">
          <cell r="N16">
            <v>6.6404599291208289E-4</v>
          </cell>
        </row>
        <row r="20">
          <cell r="N20">
            <v>6.7707858607811509E-3</v>
          </cell>
        </row>
        <row r="21">
          <cell r="N21">
            <v>4.8347091964266713E-3</v>
          </cell>
        </row>
        <row r="22">
          <cell r="N22">
            <v>9.5910354501082443E-2</v>
          </cell>
        </row>
        <row r="23">
          <cell r="N23">
            <v>9.8138929830481666E-4</v>
          </cell>
        </row>
        <row r="24">
          <cell r="N24">
            <v>3.1114502977064857E-3</v>
          </cell>
        </row>
        <row r="25">
          <cell r="N25">
            <v>1.0155153337284069E-2</v>
          </cell>
        </row>
        <row r="26">
          <cell r="N26">
            <v>3.2790678299317285E-3</v>
          </cell>
        </row>
        <row r="27">
          <cell r="N27">
            <v>5.6775052151996578E-3</v>
          </cell>
        </row>
        <row r="28">
          <cell r="N28">
            <v>9.1428564432271316E-3</v>
          </cell>
        </row>
        <row r="29">
          <cell r="N29">
            <v>1.4357833372796738E-2</v>
          </cell>
        </row>
        <row r="30">
          <cell r="N30">
            <v>4.5305492924449121E-3</v>
          </cell>
        </row>
        <row r="31">
          <cell r="N31">
            <v>1.1942445900000414E-2</v>
          </cell>
        </row>
        <row r="32">
          <cell r="N32">
            <v>3.9222294844813927E-3</v>
          </cell>
        </row>
        <row r="33">
          <cell r="N33">
            <v>7.2548050268697708E-3</v>
          </cell>
        </row>
        <row r="34">
          <cell r="N34">
            <v>9.7869597693061514E-3</v>
          </cell>
        </row>
        <row r="35">
          <cell r="N35">
            <v>9.0016057138238362E-3</v>
          </cell>
        </row>
        <row r="36">
          <cell r="N36">
            <v>1.102525783040836E-2</v>
          </cell>
        </row>
        <row r="37">
          <cell r="N37">
            <v>6.2067246146973315E-3</v>
          </cell>
        </row>
        <row r="38">
          <cell r="N38">
            <v>6.5240679200900655E-3</v>
          </cell>
        </row>
        <row r="39">
          <cell r="N39">
            <v>3.6152445659115673E-3</v>
          </cell>
        </row>
        <row r="40">
          <cell r="N40">
            <v>1.9864728476466482E-2</v>
          </cell>
        </row>
        <row r="41">
          <cell r="N41">
            <v>1.6472827627728726E-2</v>
          </cell>
        </row>
        <row r="42">
          <cell r="N42">
            <v>1.2113830118343079E-2</v>
          </cell>
        </row>
        <row r="64">
          <cell r="N64">
            <v>0.38207872716453534</v>
          </cell>
        </row>
        <row r="65">
          <cell r="N65">
            <v>0.79817660099032461</v>
          </cell>
        </row>
        <row r="66">
          <cell r="N66">
            <v>67.728420174033715</v>
          </cell>
        </row>
        <row r="67">
          <cell r="N67">
            <v>0.17589869536358019</v>
          </cell>
        </row>
        <row r="68">
          <cell r="N68">
            <v>0.85766230808777366</v>
          </cell>
        </row>
        <row r="69">
          <cell r="N69">
            <v>0.81411691156409427</v>
          </cell>
        </row>
        <row r="70">
          <cell r="N70">
            <v>0.32675237224304071</v>
          </cell>
        </row>
        <row r="71">
          <cell r="N71">
            <v>0.58128613612798485</v>
          </cell>
        </row>
        <row r="72">
          <cell r="N72">
            <v>0.28425098137741028</v>
          </cell>
        </row>
        <row r="73">
          <cell r="N73">
            <v>2.828196065503779</v>
          </cell>
        </row>
        <row r="74">
          <cell r="N74">
            <v>0.56044290203954283</v>
          </cell>
        </row>
        <row r="75">
          <cell r="N75">
            <v>0.32740299716441906</v>
          </cell>
        </row>
        <row r="76">
          <cell r="N76">
            <v>0.19340050574865777</v>
          </cell>
        </row>
        <row r="77">
          <cell r="N77">
            <v>0.98674164516837104</v>
          </cell>
        </row>
        <row r="78">
          <cell r="N78">
            <v>0.39848376982500372</v>
          </cell>
        </row>
        <row r="79">
          <cell r="N79">
            <v>0.60540573142765375</v>
          </cell>
        </row>
        <row r="80">
          <cell r="N80">
            <v>0.87053538688933108</v>
          </cell>
        </row>
        <row r="81">
          <cell r="N81">
            <v>0.26738120663024306</v>
          </cell>
        </row>
        <row r="82">
          <cell r="N82">
            <v>0.13327346837156434</v>
          </cell>
        </row>
        <row r="83">
          <cell r="N83">
            <v>5.3520794973179679E-2</v>
          </cell>
        </row>
        <row r="84">
          <cell r="N84">
            <v>0.2984966613717524</v>
          </cell>
        </row>
        <row r="85">
          <cell r="N85">
            <v>2.0345266078395325</v>
          </cell>
        </row>
        <row r="86">
          <cell r="N86">
            <v>0.5408776811895224</v>
          </cell>
        </row>
      </sheetData>
      <sheetData sheetId="8">
        <row r="16">
          <cell r="N16">
            <v>0.22322120981165558</v>
          </cell>
        </row>
        <row r="20">
          <cell r="N20">
            <v>2.6027880474985107E-3</v>
          </cell>
        </row>
        <row r="21">
          <cell r="N21">
            <v>2.0081548163068938E-2</v>
          </cell>
        </row>
        <row r="22">
          <cell r="N22">
            <v>8.0385016900410156E-3</v>
          </cell>
        </row>
        <row r="23">
          <cell r="N23">
            <v>2.8678305976086969E-3</v>
          </cell>
        </row>
        <row r="24">
          <cell r="N24">
            <v>6.2693660817083477E-3</v>
          </cell>
        </row>
        <row r="25">
          <cell r="N25">
            <v>3.7228971992009281E-3</v>
          </cell>
        </row>
        <row r="27">
          <cell r="N27">
            <v>5.8329355928343311E-3</v>
          </cell>
        </row>
        <row r="28">
          <cell r="N28">
            <v>8.6135410037076407E-3</v>
          </cell>
        </row>
        <row r="29">
          <cell r="N29">
            <v>1.6172404685472035E-2</v>
          </cell>
        </row>
        <row r="30">
          <cell r="N30">
            <v>9.5353034168918244E-4</v>
          </cell>
        </row>
        <row r="31">
          <cell r="N31">
            <v>2.5397383903088107E-2</v>
          </cell>
        </row>
        <row r="32">
          <cell r="N32">
            <v>0.14744900995577273</v>
          </cell>
        </row>
        <row r="33">
          <cell r="N33">
            <v>4.3541292796753688E-3</v>
          </cell>
        </row>
        <row r="55">
          <cell r="N55">
            <v>0.59858028771641159</v>
          </cell>
        </row>
        <row r="56">
          <cell r="N56">
            <v>0.52353180032673696</v>
          </cell>
        </row>
        <row r="57">
          <cell r="N57">
            <v>0.2992418623964806</v>
          </cell>
        </row>
        <row r="58">
          <cell r="N58">
            <v>0.5522156268876417</v>
          </cell>
        </row>
        <row r="59">
          <cell r="N59">
            <v>0.20776628737347658</v>
          </cell>
        </row>
        <row r="60">
          <cell r="N60">
            <v>0.3450361737327387</v>
          </cell>
        </row>
        <row r="61">
          <cell r="N61">
            <v>0.24467978182008257</v>
          </cell>
        </row>
        <row r="62">
          <cell r="N62">
            <v>0.26988210002044671</v>
          </cell>
        </row>
        <row r="63">
          <cell r="N63">
            <v>0.21222451923994365</v>
          </cell>
        </row>
        <row r="64">
          <cell r="N64">
            <v>0.1368053046801363</v>
          </cell>
        </row>
        <row r="65">
          <cell r="N65">
            <v>8.6750007343571467E-2</v>
          </cell>
        </row>
        <row r="66">
          <cell r="N66">
            <v>2.9976468276461637E-2</v>
          </cell>
        </row>
        <row r="67">
          <cell r="N67">
            <v>0.70347706521420261</v>
          </cell>
        </row>
        <row r="68">
          <cell r="N68">
            <v>9.4784805819331117E-2</v>
          </cell>
        </row>
      </sheetData>
      <sheetData sheetId="9">
        <row r="16">
          <cell r="N16">
            <v>1.8668088264524735E-3</v>
          </cell>
        </row>
        <row r="19">
          <cell r="N19">
            <v>4.1914378508467638E-3</v>
          </cell>
        </row>
        <row r="20">
          <cell r="N20">
            <v>1.7681192830560931E-2</v>
          </cell>
        </row>
        <row r="21">
          <cell r="N21">
            <v>2.5548399032351926E-2</v>
          </cell>
        </row>
        <row r="22">
          <cell r="N22">
            <v>1.3827106946097997E-2</v>
          </cell>
        </row>
        <row r="23">
          <cell r="N23">
            <v>9.3532411575549604E-3</v>
          </cell>
        </row>
        <row r="24">
          <cell r="N24">
            <v>8.5907846479901379E-3</v>
          </cell>
        </row>
        <row r="25">
          <cell r="N25">
            <v>4.7576004318466234E-3</v>
          </cell>
        </row>
        <row r="26">
          <cell r="N26">
            <v>5.148370752600941E-3</v>
          </cell>
        </row>
        <row r="27">
          <cell r="N27">
            <v>2.140714240054396E-2</v>
          </cell>
        </row>
        <row r="28">
          <cell r="N28">
            <v>5.5036991140310319E-3</v>
          </cell>
        </row>
        <row r="29">
          <cell r="N29">
            <v>2.5361192785664968E-2</v>
          </cell>
        </row>
        <row r="30">
          <cell r="N30">
            <v>6.0825844496601011E-3</v>
          </cell>
        </row>
        <row r="31">
          <cell r="N31">
            <v>6.8623102365919134E-2</v>
          </cell>
        </row>
        <row r="51">
          <cell r="N51">
            <v>0.43509423694489158</v>
          </cell>
        </row>
        <row r="52">
          <cell r="N52">
            <v>0.46535453479207228</v>
          </cell>
        </row>
        <row r="53">
          <cell r="N53">
            <v>0.84257556517752186</v>
          </cell>
        </row>
        <row r="54">
          <cell r="N54">
            <v>0.48600838887824316</v>
          </cell>
        </row>
        <row r="55">
          <cell r="N55">
            <v>0.25915007001975504</v>
          </cell>
        </row>
        <row r="56">
          <cell r="N56">
            <v>0.57150573835122975</v>
          </cell>
        </row>
        <row r="57">
          <cell r="N57">
            <v>0.39184122391094528</v>
          </cell>
        </row>
        <row r="58">
          <cell r="N58">
            <v>0.38480450385600562</v>
          </cell>
        </row>
        <row r="59">
          <cell r="N59">
            <v>2.2939170885908715</v>
          </cell>
        </row>
        <row r="60">
          <cell r="N60">
            <v>0.57835032953094923</v>
          </cell>
        </row>
        <row r="61">
          <cell r="N61">
            <v>1.6247562323083364</v>
          </cell>
        </row>
        <row r="62">
          <cell r="N62">
            <v>0.27042563338424025</v>
          </cell>
        </row>
        <row r="63">
          <cell r="N63">
            <v>1.455394628801735</v>
          </cell>
        </row>
      </sheetData>
      <sheetData sheetId="10">
        <row r="16">
          <cell r="N16">
            <v>1.3271858479565602E-2</v>
          </cell>
        </row>
        <row r="19">
          <cell r="N19">
            <v>0.10298395994349456</v>
          </cell>
        </row>
        <row r="20">
          <cell r="N20">
            <v>0.10480449660265141</v>
          </cell>
        </row>
        <row r="21">
          <cell r="N21">
            <v>6.6888110834605191E-2</v>
          </cell>
        </row>
        <row r="22">
          <cell r="N22">
            <v>2.0033722522249098E-2</v>
          </cell>
        </row>
        <row r="23">
          <cell r="N23">
            <v>2.1256160408193895E-2</v>
          </cell>
        </row>
        <row r="24">
          <cell r="N24">
            <v>6.3564636108420725E-2</v>
          </cell>
        </row>
        <row r="25">
          <cell r="N25">
            <v>8.1912062469118363E-2</v>
          </cell>
        </row>
        <row r="26">
          <cell r="N26">
            <v>0.16940278346673016</v>
          </cell>
        </row>
        <row r="27">
          <cell r="N27">
            <v>0.15571980366565163</v>
          </cell>
        </row>
        <row r="28">
          <cell r="N28">
            <v>0.30369360241906912</v>
          </cell>
        </row>
        <row r="29">
          <cell r="N29">
            <v>9.7243659463528781E-2</v>
          </cell>
        </row>
        <row r="30">
          <cell r="N30">
            <v>1.7594275786122417E-2</v>
          </cell>
        </row>
        <row r="31">
          <cell r="N31">
            <v>1.4835420779278845E-2</v>
          </cell>
        </row>
        <row r="32">
          <cell r="N32">
            <v>1.9406668891634934E-2</v>
          </cell>
        </row>
        <row r="33">
          <cell r="N33">
            <v>4.8957611367151828E-3</v>
          </cell>
        </row>
        <row r="34">
          <cell r="N34">
            <v>1.516297260364007E-2</v>
          </cell>
        </row>
        <row r="35">
          <cell r="N35">
            <v>5.6838761616285153E-3</v>
          </cell>
        </row>
        <row r="36">
          <cell r="N36">
            <v>2.0934037619595561E-2</v>
          </cell>
        </row>
        <row r="37">
          <cell r="N37">
            <v>2.23166320605457E-2</v>
          </cell>
        </row>
        <row r="38">
          <cell r="N38">
            <v>7.9269727709972305E-3</v>
          </cell>
        </row>
        <row r="39">
          <cell r="N39">
            <v>6.4008912201684143E-2</v>
          </cell>
        </row>
        <row r="40">
          <cell r="N40">
            <v>9.3636970038380077E-2</v>
          </cell>
        </row>
        <row r="41">
          <cell r="N41">
            <v>3.0350700150333844E-2</v>
          </cell>
        </row>
        <row r="62">
          <cell r="N62">
            <v>2.9367290587965043</v>
          </cell>
        </row>
        <row r="63">
          <cell r="N63">
            <v>6.6368097887337729</v>
          </cell>
        </row>
        <row r="64">
          <cell r="N64">
            <v>3.4906412078532991</v>
          </cell>
        </row>
        <row r="65">
          <cell r="N65">
            <v>2.2490177229573112</v>
          </cell>
        </row>
        <row r="66">
          <cell r="N66">
            <v>1.9258774188562575</v>
          </cell>
        </row>
        <row r="67">
          <cell r="N67">
            <v>1.7759422549001895</v>
          </cell>
        </row>
        <row r="68">
          <cell r="N68">
            <v>2.9271643963671363</v>
          </cell>
        </row>
        <row r="69">
          <cell r="N69">
            <v>2.1483345169286729</v>
          </cell>
        </row>
        <row r="70">
          <cell r="N70">
            <v>4.5972363294282825</v>
          </cell>
        </row>
        <row r="71">
          <cell r="N71">
            <v>4.1018110299222839</v>
          </cell>
        </row>
        <row r="72">
          <cell r="N72">
            <v>8.8006027879447266E-2</v>
          </cell>
        </row>
        <row r="73">
          <cell r="N73">
            <v>1.9829506070740308</v>
          </cell>
        </row>
        <row r="74">
          <cell r="N74">
            <v>0.83214010930657567</v>
          </cell>
        </row>
        <row r="75">
          <cell r="N75">
            <v>2.3418070556898134</v>
          </cell>
        </row>
        <row r="76">
          <cell r="N76">
            <v>0.78388093912497958</v>
          </cell>
        </row>
        <row r="77">
          <cell r="N77">
            <v>1.836720236413389</v>
          </cell>
        </row>
        <row r="78">
          <cell r="N78">
            <v>0.62312196730580405</v>
          </cell>
        </row>
        <row r="79">
          <cell r="N79">
            <v>1.1948466372293696</v>
          </cell>
        </row>
        <row r="80">
          <cell r="N80">
            <v>1.8695548750316751</v>
          </cell>
        </row>
        <row r="81">
          <cell r="N81">
            <v>0.92124886307891574</v>
          </cell>
        </row>
        <row r="82">
          <cell r="N82">
            <v>1.6212610812323338</v>
          </cell>
        </row>
        <row r="83">
          <cell r="N83">
            <v>20.529300359876345</v>
          </cell>
        </row>
        <row r="84">
          <cell r="N84">
            <v>6.8312509009054834</v>
          </cell>
        </row>
      </sheetData>
      <sheetData sheetId="11">
        <row r="16">
          <cell r="N16">
            <v>0.12816960292354149</v>
          </cell>
        </row>
        <row r="20">
          <cell r="N20">
            <v>0.10191411338075067</v>
          </cell>
        </row>
        <row r="21">
          <cell r="N21">
            <v>7.5706084306778679E-2</v>
          </cell>
        </row>
        <row r="22">
          <cell r="N22">
            <v>3.4884708239327704E-2</v>
          </cell>
        </row>
        <row r="23">
          <cell r="N23">
            <v>8.72712155293279E-2</v>
          </cell>
        </row>
        <row r="24">
          <cell r="N24">
            <v>3.1851742470605613</v>
          </cell>
        </row>
        <row r="25">
          <cell r="N25">
            <v>1.135147954954112E-2</v>
          </cell>
        </row>
        <row r="26">
          <cell r="N26">
            <v>1.1516247969591376E-2</v>
          </cell>
        </row>
        <row r="27">
          <cell r="N27">
            <v>7.7507522831167719E-3</v>
          </cell>
        </row>
        <row r="28">
          <cell r="N28">
            <v>7.3074894139598338E-3</v>
          </cell>
        </row>
        <row r="29">
          <cell r="N29">
            <v>9.8748321328950735E-3</v>
          </cell>
        </row>
        <row r="30">
          <cell r="N30">
            <v>1.2322180458967628E-2</v>
          </cell>
        </row>
        <row r="31">
          <cell r="N31">
            <v>4.1689464891294534E-2</v>
          </cell>
        </row>
        <row r="53">
          <cell r="N53">
            <v>6.4824885789861879</v>
          </cell>
        </row>
        <row r="54">
          <cell r="N54">
            <v>215.03609571794993</v>
          </cell>
        </row>
        <row r="55">
          <cell r="N55">
            <v>9.8643697305344407E-4</v>
          </cell>
        </row>
        <row r="56">
          <cell r="N56">
            <v>153.03614045189835</v>
          </cell>
        </row>
        <row r="57">
          <cell r="N57">
            <v>82.953863937820643</v>
          </cell>
        </row>
        <row r="58">
          <cell r="N58">
            <v>0.47835873973939536</v>
          </cell>
        </row>
        <row r="59">
          <cell r="N59">
            <v>2.1773309060606669</v>
          </cell>
        </row>
        <row r="60">
          <cell r="N60">
            <v>213.65000057564251</v>
          </cell>
        </row>
        <row r="61">
          <cell r="N61">
            <v>2.2040684873308507</v>
          </cell>
        </row>
        <row r="62">
          <cell r="N62">
            <v>0.84414304846132238</v>
          </cell>
        </row>
        <row r="63">
          <cell r="N63">
            <v>1.7377461407177619</v>
          </cell>
        </row>
        <row r="64">
          <cell r="N64">
            <v>127.9283685603781</v>
          </cell>
        </row>
      </sheetData>
      <sheetData sheetId="12">
        <row r="27">
          <cell r="N27">
            <v>5.7159757607967647E-2</v>
          </cell>
        </row>
        <row r="31">
          <cell r="N31">
            <v>4.3592976392843361E-2</v>
          </cell>
        </row>
        <row r="32">
          <cell r="N32">
            <v>4.9219354786223614E-2</v>
          </cell>
        </row>
        <row r="33">
          <cell r="N33">
            <v>2.3718068984583823E-2</v>
          </cell>
        </row>
        <row r="34">
          <cell r="N34">
            <v>1.2555428286296671E-2</v>
          </cell>
        </row>
        <row r="35">
          <cell r="N35">
            <v>2.7256888598024664E-2</v>
          </cell>
        </row>
        <row r="38">
          <cell r="N38">
            <v>1.2065666935897971E-2</v>
          </cell>
        </row>
        <row r="39">
          <cell r="N39">
            <v>1.2321910074426567E-2</v>
          </cell>
        </row>
        <row r="40">
          <cell r="N40">
            <v>4.127614968635852E-3</v>
          </cell>
        </row>
        <row r="41">
          <cell r="N41">
            <v>4.0972557263670162E-2</v>
          </cell>
        </row>
        <row r="42">
          <cell r="N42">
            <v>2.5070926124366351E-3</v>
          </cell>
        </row>
        <row r="43">
          <cell r="N43">
            <v>3.3345933900702758E-3</v>
          </cell>
        </row>
        <row r="50">
          <cell r="N50">
            <v>3.0234969802970238E-3</v>
          </cell>
        </row>
        <row r="52">
          <cell r="N52">
            <v>4.4410622328910172E-3</v>
          </cell>
        </row>
        <row r="53">
          <cell r="N53">
            <v>7.54732462165973E-3</v>
          </cell>
        </row>
        <row r="88">
          <cell r="N88">
            <v>1.1848614453207722</v>
          </cell>
        </row>
        <row r="89">
          <cell r="N89">
            <v>1.1687975858072872</v>
          </cell>
        </row>
        <row r="90">
          <cell r="N90">
            <v>1.0854236969873594</v>
          </cell>
        </row>
        <row r="91">
          <cell r="N91">
            <v>0.86591930274441897</v>
          </cell>
        </row>
        <row r="92">
          <cell r="N92">
            <v>0.59744233777835876</v>
          </cell>
        </row>
        <row r="95">
          <cell r="N95">
            <v>1.0279474296560405</v>
          </cell>
        </row>
        <row r="96">
          <cell r="N96">
            <v>0.98194619721163678</v>
          </cell>
        </row>
        <row r="97">
          <cell r="N97">
            <v>0.68177561801049358</v>
          </cell>
        </row>
        <row r="98">
          <cell r="N98">
            <v>1.1724607166538965</v>
          </cell>
        </row>
        <row r="99">
          <cell r="N99">
            <v>0.6430570385587534</v>
          </cell>
        </row>
        <row r="100">
          <cell r="N100">
            <v>0.77816868615971169</v>
          </cell>
        </row>
        <row r="101">
          <cell r="N101">
            <v>0.12609968004470243</v>
          </cell>
        </row>
        <row r="102">
          <cell r="N102">
            <v>0.23903233898618598</v>
          </cell>
        </row>
        <row r="103">
          <cell r="N103">
            <v>0.36224872240397255</v>
          </cell>
        </row>
        <row r="104">
          <cell r="N104">
            <v>0.19191710246397156</v>
          </cell>
        </row>
        <row r="107">
          <cell r="N107">
            <v>0.51786835254768959</v>
          </cell>
        </row>
        <row r="108">
          <cell r="N108">
            <v>0.14446687183294923</v>
          </cell>
        </row>
        <row r="109">
          <cell r="N109">
            <v>0.31669348803342556</v>
          </cell>
        </row>
        <row r="110">
          <cell r="N110">
            <v>0.97086165841605332</v>
          </cell>
        </row>
      </sheetData>
      <sheetData sheetId="13">
        <row r="16">
          <cell r="N16">
            <v>1.4901985460295056E-3</v>
          </cell>
        </row>
        <row r="17">
          <cell r="N17">
            <v>6.3987952577820736E-2</v>
          </cell>
        </row>
        <row r="18">
          <cell r="N18">
            <v>3.4056655961609839E-2</v>
          </cell>
        </row>
        <row r="19">
          <cell r="N19">
            <v>1.2934966760531116E-2</v>
          </cell>
        </row>
        <row r="20">
          <cell r="N20">
            <v>6.8208699057492189E-2</v>
          </cell>
        </row>
        <row r="21">
          <cell r="N21">
            <v>8.3079625231242113E-2</v>
          </cell>
        </row>
        <row r="23">
          <cell r="N23">
            <v>2.7632609788019267E-2</v>
          </cell>
        </row>
        <row r="26">
          <cell r="N26">
            <v>1.9465855910314186E-2</v>
          </cell>
        </row>
        <row r="47">
          <cell r="N47">
            <v>2.5741739402617627</v>
          </cell>
        </row>
        <row r="48">
          <cell r="N48">
            <v>6.0069352924782207</v>
          </cell>
        </row>
        <row r="49">
          <cell r="N49">
            <v>2.8144571147775368</v>
          </cell>
        </row>
        <row r="50">
          <cell r="N50">
            <v>5.2368990714644497</v>
          </cell>
        </row>
        <row r="51">
          <cell r="N51">
            <v>2.5051628546657332</v>
          </cell>
        </row>
        <row r="52">
          <cell r="N52">
            <v>1.5199318139067519</v>
          </cell>
        </row>
        <row r="53">
          <cell r="N53">
            <v>2.0344724797450233</v>
          </cell>
        </row>
        <row r="56">
          <cell r="N56">
            <v>1.0236942981320885</v>
          </cell>
        </row>
      </sheetData>
      <sheetData sheetId="14">
        <row r="16">
          <cell r="N16">
            <v>0.12478097894090788</v>
          </cell>
        </row>
        <row r="20">
          <cell r="N20">
            <v>0.13295844179931515</v>
          </cell>
        </row>
        <row r="21">
          <cell r="N21">
            <v>0.23673767824651187</v>
          </cell>
        </row>
        <row r="22">
          <cell r="N22">
            <v>4.8497354297859473E-2</v>
          </cell>
        </row>
        <row r="23">
          <cell r="N23">
            <v>2.5902315903442608E-2</v>
          </cell>
        </row>
        <row r="25">
          <cell r="N25">
            <v>3.5622278524852703E-2</v>
          </cell>
        </row>
        <row r="26">
          <cell r="N26">
            <v>1.2481091888989866E-2</v>
          </cell>
        </row>
        <row r="27">
          <cell r="N27">
            <v>3.5020777421098014E-2</v>
          </cell>
        </row>
        <row r="28">
          <cell r="N28">
            <v>3.8330878587159084E-2</v>
          </cell>
        </row>
        <row r="29">
          <cell r="N29">
            <v>8.2657450723976886E-2</v>
          </cell>
        </row>
        <row r="30">
          <cell r="N30">
            <v>7.7782708649989513E-2</v>
          </cell>
        </row>
        <row r="31">
          <cell r="N31">
            <v>3.9401033925127546E-2</v>
          </cell>
        </row>
        <row r="32">
          <cell r="N32">
            <v>3.4386064599958105E-2</v>
          </cell>
        </row>
        <row r="33">
          <cell r="N33">
            <v>3.5721913677008388E-2</v>
          </cell>
        </row>
        <row r="34">
          <cell r="N34">
            <v>2.4474212055877798E-2</v>
          </cell>
        </row>
        <row r="36">
          <cell r="N36">
            <v>3.1887805414424833E-2</v>
          </cell>
        </row>
        <row r="37">
          <cell r="N37">
            <v>4.045315673141924E-3</v>
          </cell>
        </row>
        <row r="38">
          <cell r="N38">
            <v>6.6678924470861572E-2</v>
          </cell>
        </row>
        <row r="39">
          <cell r="N39">
            <v>2.9157064207194956E-2</v>
          </cell>
        </row>
        <row r="40">
          <cell r="N40">
            <v>3.1385939462825828E-2</v>
          </cell>
        </row>
        <row r="41">
          <cell r="N41">
            <v>8.7982814500501254E-3</v>
          </cell>
        </row>
        <row r="47">
          <cell r="N47">
            <v>1.7525582740723963E-2</v>
          </cell>
        </row>
        <row r="48">
          <cell r="N48">
            <v>6.5723165048331117E-2</v>
          </cell>
        </row>
        <row r="49">
          <cell r="N49">
            <v>2.7396843185777866E-2</v>
          </cell>
        </row>
        <row r="50">
          <cell r="N50">
            <v>4.3286804859199238E-2</v>
          </cell>
        </row>
        <row r="51">
          <cell r="N51">
            <v>6.8756501902848613E-2</v>
          </cell>
        </row>
        <row r="52">
          <cell r="N52">
            <v>2.155896130761889E-2</v>
          </cell>
        </row>
        <row r="53">
          <cell r="N53">
            <v>4.1711093378811188E-2</v>
          </cell>
        </row>
        <row r="54">
          <cell r="N54">
            <v>4.9205870935411011E-2</v>
          </cell>
        </row>
        <row r="55">
          <cell r="N55">
            <v>2.802786581609721E-2</v>
          </cell>
        </row>
        <row r="56">
          <cell r="N56">
            <v>3.1622111675343005E-2</v>
          </cell>
        </row>
        <row r="58">
          <cell r="N58">
            <v>3.2987482278957939E-2</v>
          </cell>
        </row>
        <row r="59">
          <cell r="N59">
            <v>2.155896130761889E-2</v>
          </cell>
        </row>
        <row r="60">
          <cell r="N60">
            <v>2.4108883164640289E-2</v>
          </cell>
        </row>
        <row r="61">
          <cell r="N61">
            <v>2.9788086837514299E-2</v>
          </cell>
        </row>
        <row r="62">
          <cell r="N62">
            <v>5.7272628069200859E-2</v>
          </cell>
        </row>
        <row r="63">
          <cell r="N63">
            <v>3.6858492449747308E-2</v>
          </cell>
        </row>
        <row r="64">
          <cell r="N64">
            <v>5.0416253524561541E-2</v>
          </cell>
        </row>
        <row r="65">
          <cell r="N65">
            <v>0.10782086192951806</v>
          </cell>
        </row>
      </sheetData>
      <sheetData sheetId="15">
        <row r="16">
          <cell r="N16">
            <v>5.9096743985492112E-3</v>
          </cell>
        </row>
        <row r="20">
          <cell r="N20">
            <v>3.2319075891715308E-2</v>
          </cell>
        </row>
        <row r="21">
          <cell r="N21">
            <v>1.1292530704041454E-2</v>
          </cell>
        </row>
        <row r="22">
          <cell r="N22">
            <v>2.7239906824896815E-2</v>
          </cell>
        </row>
        <row r="23">
          <cell r="N23">
            <v>1.9860306925124666E-2</v>
          </cell>
        </row>
        <row r="25">
          <cell r="N25">
            <v>5.6887373500421792E-2</v>
          </cell>
        </row>
        <row r="26">
          <cell r="N26">
            <v>1.6216060061039643E-2</v>
          </cell>
        </row>
        <row r="27">
          <cell r="N27">
            <v>2.7103247567493629E-2</v>
          </cell>
        </row>
        <row r="28">
          <cell r="N28">
            <v>4.5943244636716472E-2</v>
          </cell>
        </row>
        <row r="29">
          <cell r="N29">
            <v>6.7030527272125065E-2</v>
          </cell>
        </row>
        <row r="30">
          <cell r="N30">
            <v>2.2828849683160582E-2</v>
          </cell>
        </row>
        <row r="31">
          <cell r="N31">
            <v>2.5429171664304574E-2</v>
          </cell>
        </row>
        <row r="32">
          <cell r="N32">
            <v>4.7776756340209253E-2</v>
          </cell>
        </row>
        <row r="33">
          <cell r="N33">
            <v>1.9317465985995329E-2</v>
          </cell>
        </row>
        <row r="34">
          <cell r="N34">
            <v>1.9214971542942938E-2</v>
          </cell>
        </row>
        <row r="36">
          <cell r="N36">
            <v>1.2241553324896928E-2</v>
          </cell>
        </row>
        <row r="37">
          <cell r="N37">
            <v>6.1218712742006166E-2</v>
          </cell>
        </row>
        <row r="38">
          <cell r="N38">
            <v>1.5980702451067488E-2</v>
          </cell>
        </row>
        <row r="39">
          <cell r="N39">
            <v>4.5977409451067264E-2</v>
          </cell>
        </row>
        <row r="40">
          <cell r="N40">
            <v>6.517044293524836E-2</v>
          </cell>
        </row>
        <row r="41">
          <cell r="N41">
            <v>1.6181895246688845E-2</v>
          </cell>
        </row>
        <row r="42">
          <cell r="N42">
            <v>3.2319075891715308E-2</v>
          </cell>
        </row>
        <row r="43">
          <cell r="N43">
            <v>0.12861070709419498</v>
          </cell>
        </row>
        <row r="44">
          <cell r="N44">
            <v>9.3587976294144615E-2</v>
          </cell>
        </row>
      </sheetData>
      <sheetData sheetId="16">
        <row r="16">
          <cell r="N16">
            <v>7.097691510666148E-3</v>
          </cell>
        </row>
        <row r="20">
          <cell r="N20">
            <v>1.2556560545933666E-2</v>
          </cell>
        </row>
        <row r="21">
          <cell r="N21">
            <v>7.6162667831741445E-3</v>
          </cell>
        </row>
        <row r="22">
          <cell r="N22">
            <v>0.16389411090618422</v>
          </cell>
        </row>
        <row r="23">
          <cell r="N23">
            <v>8.138299224165528E-3</v>
          </cell>
        </row>
        <row r="25">
          <cell r="N25">
            <v>8.3215291537850223E-3</v>
          </cell>
        </row>
        <row r="26">
          <cell r="N26">
            <v>1.8157173489020038E-2</v>
          </cell>
        </row>
        <row r="27">
          <cell r="N27">
            <v>1.0803776124856635E-2</v>
          </cell>
        </row>
        <row r="28">
          <cell r="N28">
            <v>1.0312858200215731E-2</v>
          </cell>
        </row>
        <row r="29">
          <cell r="N29">
            <v>1.2525446029583186E-2</v>
          </cell>
        </row>
        <row r="30">
          <cell r="N30">
            <v>2.2976466354861027E-2</v>
          </cell>
        </row>
        <row r="31">
          <cell r="N31">
            <v>1.4091543352557337E-2</v>
          </cell>
        </row>
        <row r="32">
          <cell r="N32">
            <v>9.5177094490368035E-3</v>
          </cell>
        </row>
        <row r="33">
          <cell r="N33">
            <v>1.5968785839036288E-2</v>
          </cell>
        </row>
        <row r="34">
          <cell r="N34">
            <v>1.5754441393066317E-2</v>
          </cell>
        </row>
        <row r="36">
          <cell r="N36">
            <v>1.1543610180301381E-2</v>
          </cell>
        </row>
        <row r="37">
          <cell r="N37">
            <v>4.7710171213469323E-3</v>
          </cell>
        </row>
        <row r="38">
          <cell r="N38">
            <v>1.2494331513232707E-2</v>
          </cell>
        </row>
        <row r="39">
          <cell r="N39">
            <v>6.8522325483456967E-3</v>
          </cell>
        </row>
        <row r="40">
          <cell r="N40">
            <v>1.2891905888822171E-2</v>
          </cell>
        </row>
        <row r="41">
          <cell r="N41">
            <v>6.1469701777348189E-3</v>
          </cell>
        </row>
        <row r="42">
          <cell r="N42">
            <v>8.1694137405160083E-3</v>
          </cell>
        </row>
        <row r="43">
          <cell r="N43">
            <v>2.2233175130932897E-2</v>
          </cell>
        </row>
        <row r="44">
          <cell r="N44">
            <v>1.3261822916544545E-2</v>
          </cell>
        </row>
      </sheetData>
      <sheetData sheetId="17">
        <row r="16">
          <cell r="N16">
            <v>0.24015945802146246</v>
          </cell>
        </row>
        <row r="20">
          <cell r="N20">
            <v>2.9552139793312955E-2</v>
          </cell>
        </row>
        <row r="21">
          <cell r="N21">
            <v>0.20448652570975698</v>
          </cell>
        </row>
        <row r="22">
          <cell r="N22">
            <v>0.14510793851436679</v>
          </cell>
        </row>
        <row r="23">
          <cell r="N23">
            <v>0.50157612222633863</v>
          </cell>
        </row>
        <row r="25">
          <cell r="N25">
            <v>0.23390500807255071</v>
          </cell>
        </row>
        <row r="26">
          <cell r="N26">
            <v>0.19250957645191821</v>
          </cell>
        </row>
        <row r="27">
          <cell r="N27">
            <v>4.556224208521803E-2</v>
          </cell>
        </row>
        <row r="28">
          <cell r="N28">
            <v>2.1714733697537437E-2</v>
          </cell>
        </row>
        <row r="29">
          <cell r="N29">
            <v>2.384898414402176E-2</v>
          </cell>
        </row>
        <row r="30">
          <cell r="N30">
            <v>2.7521055531552947E-2</v>
          </cell>
        </row>
        <row r="31">
          <cell r="N31">
            <v>1.4235185305024392E-2</v>
          </cell>
        </row>
        <row r="32">
          <cell r="N32">
            <v>3.5419716549508533E-2</v>
          </cell>
        </row>
        <row r="33">
          <cell r="N33">
            <v>1.9148474852520029E-2</v>
          </cell>
        </row>
        <row r="34">
          <cell r="N34">
            <v>3.6818907929832084E-2</v>
          </cell>
        </row>
      </sheetData>
      <sheetData sheetId="18"/>
      <sheetData sheetId="19">
        <row r="16">
          <cell r="N16">
            <v>0.23779330823349573</v>
          </cell>
        </row>
        <row r="20">
          <cell r="N20">
            <v>3.569524408949306E-2</v>
          </cell>
        </row>
        <row r="21">
          <cell r="N21">
            <v>3.7290405306152588E-2</v>
          </cell>
        </row>
        <row r="22">
          <cell r="N22">
            <v>1.8984822594139625E-2</v>
          </cell>
        </row>
        <row r="23">
          <cell r="N23">
            <v>6.5726369494798431E-2</v>
          </cell>
        </row>
        <row r="25">
          <cell r="N25">
            <v>2.8915808918690073E-2</v>
          </cell>
        </row>
        <row r="26">
          <cell r="N26">
            <v>0.10074791245638932</v>
          </cell>
        </row>
        <row r="27">
          <cell r="N27">
            <v>1.7151494945826073E-2</v>
          </cell>
        </row>
        <row r="28">
          <cell r="N28">
            <v>0.27245483217049332</v>
          </cell>
        </row>
        <row r="29">
          <cell r="N29">
            <v>7.9562177547630009E-2</v>
          </cell>
        </row>
        <row r="30">
          <cell r="N30">
            <v>3.9539139521304556E-2</v>
          </cell>
        </row>
        <row r="31">
          <cell r="N31">
            <v>3.1358399531699971E-2</v>
          </cell>
        </row>
        <row r="32">
          <cell r="N32">
            <v>2.34989072871171E-2</v>
          </cell>
        </row>
        <row r="33">
          <cell r="N33">
            <v>2.270132667878734E-2</v>
          </cell>
        </row>
        <row r="34">
          <cell r="N34">
            <v>5.0112621335898423E-2</v>
          </cell>
        </row>
        <row r="36">
          <cell r="N36">
            <v>4.9154416855057809E-2</v>
          </cell>
        </row>
        <row r="37">
          <cell r="N37">
            <v>3.1009458015555699E-2</v>
          </cell>
        </row>
        <row r="38">
          <cell r="N38">
            <v>9.3325981795542953E-2</v>
          </cell>
        </row>
        <row r="39">
          <cell r="N39">
            <v>5.9268182069017163E-2</v>
          </cell>
        </row>
        <row r="40">
          <cell r="N40">
            <v>7.2810436147949589E-2</v>
          </cell>
        </row>
        <row r="41">
          <cell r="N41">
            <v>3.6841766213967085E-2</v>
          </cell>
        </row>
        <row r="42">
          <cell r="N42">
            <v>1.0770850079187969E-2</v>
          </cell>
        </row>
        <row r="43">
          <cell r="N43">
            <v>2.4041705201119302E-2</v>
          </cell>
        </row>
        <row r="44">
          <cell r="N44">
            <v>1.1463194357252002E-2</v>
          </cell>
        </row>
      </sheetData>
      <sheetData sheetId="20">
        <row r="16">
          <cell r="N16">
            <v>9.7253894376657185E-2</v>
          </cell>
        </row>
        <row r="20">
          <cell r="N20">
            <v>2.1350549362942825E-2</v>
          </cell>
        </row>
        <row r="21">
          <cell r="N21">
            <v>0.15475009792374295</v>
          </cell>
        </row>
        <row r="22">
          <cell r="N22">
            <v>9.5262302021251466E-2</v>
          </cell>
        </row>
        <row r="23">
          <cell r="N23">
            <v>4.371766350826857E-2</v>
          </cell>
        </row>
        <row r="25">
          <cell r="N25">
            <v>2.8434861564222841E-2</v>
          </cell>
        </row>
        <row r="26">
          <cell r="N26">
            <v>1.3142774807331396E-2</v>
          </cell>
        </row>
        <row r="27">
          <cell r="N27">
            <v>1.2334996089754248E-2</v>
          </cell>
        </row>
        <row r="28">
          <cell r="N28">
            <v>1.6327465613411394E-2</v>
          </cell>
        </row>
        <row r="29">
          <cell r="N29">
            <v>2.5830471560999976E-2</v>
          </cell>
        </row>
        <row r="30">
          <cell r="N30">
            <v>0.10674297310497718</v>
          </cell>
        </row>
        <row r="31">
          <cell r="N31">
            <v>0.31099028608500023</v>
          </cell>
        </row>
        <row r="32">
          <cell r="N32">
            <v>0.28255554674500022</v>
          </cell>
        </row>
      </sheetData>
      <sheetData sheetId="21"/>
      <sheetData sheetId="22">
        <row r="16">
          <cell r="O16">
            <v>0.1966243764307381</v>
          </cell>
        </row>
        <row r="18">
          <cell r="O18">
            <v>0.12858365590070608</v>
          </cell>
        </row>
        <row r="23">
          <cell r="O23">
            <v>6.6652730061035156E-2</v>
          </cell>
        </row>
        <row r="25">
          <cell r="O25">
            <v>5.5584498401402727E-2</v>
          </cell>
        </row>
        <row r="26">
          <cell r="O26">
            <v>8.1702139337702304E-2</v>
          </cell>
        </row>
        <row r="27">
          <cell r="O27">
            <v>8.0590218263700816E-2</v>
          </cell>
        </row>
      </sheetData>
      <sheetData sheetId="23">
        <row r="16">
          <cell r="O16">
            <v>9.9304399555657188E-2</v>
          </cell>
        </row>
        <row r="17">
          <cell r="O17">
            <v>7.1461539147121569E-2</v>
          </cell>
        </row>
        <row r="18">
          <cell r="O18">
            <v>0.14271222419086319</v>
          </cell>
        </row>
        <row r="19">
          <cell r="O19">
            <v>8.8858053286034008E-2</v>
          </cell>
        </row>
        <row r="20">
          <cell r="O20">
            <v>8.5551725076903923E-2</v>
          </cell>
        </row>
        <row r="21">
          <cell r="O21">
            <v>8.522430228337842E-2</v>
          </cell>
        </row>
        <row r="22">
          <cell r="O22">
            <v>6.6779484914775089E-2</v>
          </cell>
        </row>
        <row r="23">
          <cell r="O23">
            <v>0.12442882534231722</v>
          </cell>
        </row>
        <row r="25">
          <cell r="O25">
            <v>6.8660560963852979E-2</v>
          </cell>
        </row>
        <row r="26">
          <cell r="O26">
            <v>7.2826259362152229E-2</v>
          </cell>
        </row>
        <row r="27">
          <cell r="O27">
            <v>7.4775204561708788E-2</v>
          </cell>
        </row>
        <row r="28">
          <cell r="O28">
            <v>9.5422100718140515E-2</v>
          </cell>
        </row>
        <row r="29">
          <cell r="O29">
            <v>9.0443806815461436E-2</v>
          </cell>
        </row>
        <row r="30">
          <cell r="O30">
            <v>9.5562424772508592E-2</v>
          </cell>
        </row>
        <row r="31">
          <cell r="O31">
            <v>0.10022338453916575</v>
          </cell>
        </row>
        <row r="32">
          <cell r="O32">
            <v>0.17349363538498902</v>
          </cell>
        </row>
        <row r="33">
          <cell r="O33">
            <v>0.10711852336752634</v>
          </cell>
        </row>
        <row r="34">
          <cell r="O34">
            <v>9.4074806366070587E-2</v>
          </cell>
        </row>
        <row r="36">
          <cell r="O36">
            <v>7.3307763470277967E-2</v>
          </cell>
        </row>
        <row r="37">
          <cell r="O37">
            <v>7.6015192283967845E-2</v>
          </cell>
        </row>
        <row r="38">
          <cell r="O38">
            <v>8.0499141968971163E-2</v>
          </cell>
        </row>
        <row r="39">
          <cell r="O39">
            <v>7.6208711077900282E-2</v>
          </cell>
        </row>
        <row r="40">
          <cell r="O40">
            <v>8.3180890563560997E-2</v>
          </cell>
        </row>
        <row r="41">
          <cell r="O41">
            <v>7.4674317986672928E-2</v>
          </cell>
        </row>
        <row r="42">
          <cell r="O42">
            <v>7.3613174647432014E-2</v>
          </cell>
        </row>
        <row r="43">
          <cell r="O43">
            <v>9.943463495252168E-2</v>
          </cell>
        </row>
        <row r="44">
          <cell r="O44">
            <v>0.1202576240399251</v>
          </cell>
        </row>
        <row r="48">
          <cell r="O48">
            <v>7.3564565661278364E-2</v>
          </cell>
        </row>
      </sheetData>
      <sheetData sheetId="24">
        <row r="17">
          <cell r="N17">
            <v>7.2755931674774996E-2</v>
          </cell>
        </row>
        <row r="18">
          <cell r="N18">
            <v>2.3543750267030159</v>
          </cell>
        </row>
        <row r="23">
          <cell r="N23">
            <v>0.24925807293503857</v>
          </cell>
        </row>
        <row r="24">
          <cell r="N24">
            <v>2.1910709930524792</v>
          </cell>
        </row>
        <row r="27">
          <cell r="N27">
            <v>0.1352364946358571</v>
          </cell>
        </row>
        <row r="28">
          <cell r="N28">
            <v>2.205039491339881</v>
          </cell>
        </row>
        <row r="29">
          <cell r="N29">
            <v>2.4312449843217419</v>
          </cell>
        </row>
        <row r="30">
          <cell r="N30">
            <v>0.10113261463634909</v>
          </cell>
        </row>
        <row r="31">
          <cell r="N31">
            <v>0.13204594982929155</v>
          </cell>
        </row>
        <row r="32">
          <cell r="N32">
            <v>0.17050911366344737</v>
          </cell>
        </row>
        <row r="33">
          <cell r="N33">
            <v>0.23520689857491073</v>
          </cell>
        </row>
        <row r="34">
          <cell r="N34">
            <v>3.2451346220811006</v>
          </cell>
        </row>
        <row r="35">
          <cell r="N35">
            <v>2.4800576892598802</v>
          </cell>
        </row>
        <row r="36">
          <cell r="N36">
            <v>3.2005909370775845</v>
          </cell>
        </row>
        <row r="39">
          <cell r="N39">
            <v>2.2347916035113529</v>
          </cell>
        </row>
        <row r="40">
          <cell r="N40">
            <v>2.4519327925197905</v>
          </cell>
        </row>
        <row r="41">
          <cell r="N41">
            <v>2.2928565844088884</v>
          </cell>
        </row>
        <row r="42">
          <cell r="N42">
            <v>2.2354605280997726</v>
          </cell>
        </row>
        <row r="43">
          <cell r="N43">
            <v>0.52809823203765383</v>
          </cell>
        </row>
        <row r="44">
          <cell r="N44">
            <v>5.1929077354414304</v>
          </cell>
        </row>
        <row r="45">
          <cell r="N45">
            <v>0.14932149102573655</v>
          </cell>
        </row>
        <row r="46">
          <cell r="N46">
            <v>0.99521804294000571</v>
          </cell>
        </row>
        <row r="47">
          <cell r="N47">
            <v>2.4142400911839967</v>
          </cell>
        </row>
      </sheetData>
      <sheetData sheetId="25">
        <row r="18">
          <cell r="N18">
            <v>9.3648858568438555</v>
          </cell>
        </row>
        <row r="19">
          <cell r="N19">
            <v>2.6490977473296633</v>
          </cell>
        </row>
        <row r="20">
          <cell r="N20">
            <v>0.19905655145068921</v>
          </cell>
        </row>
        <row r="21">
          <cell r="N21">
            <v>0.71376322334987297</v>
          </cell>
        </row>
        <row r="22">
          <cell r="N22">
            <v>0.12564592000622185</v>
          </cell>
        </row>
        <row r="23">
          <cell r="N23">
            <v>0.34450994730302675</v>
          </cell>
        </row>
        <row r="24">
          <cell r="N24">
            <v>0.5130023806133801</v>
          </cell>
        </row>
        <row r="25">
          <cell r="N25">
            <v>0.18674688662755851</v>
          </cell>
        </row>
        <row r="28">
          <cell r="N28">
            <v>0.81185185427592188</v>
          </cell>
        </row>
        <row r="29">
          <cell r="N29">
            <v>0.74221809348019585</v>
          </cell>
        </row>
        <row r="31">
          <cell r="N31">
            <v>2.2361721126163032</v>
          </cell>
        </row>
      </sheetData>
      <sheetData sheetId="26">
        <row r="16">
          <cell r="N16">
            <v>8.7629294620602816E-2</v>
          </cell>
        </row>
        <row r="20">
          <cell r="N20">
            <v>5.7833363093580441E-2</v>
          </cell>
        </row>
        <row r="21">
          <cell r="N21">
            <v>0.11599114706986886</v>
          </cell>
        </row>
        <row r="22">
          <cell r="N22">
            <v>7.1191457060484437E-2</v>
          </cell>
        </row>
        <row r="23">
          <cell r="N23">
            <v>4.2218357791191097E-2</v>
          </cell>
        </row>
        <row r="25">
          <cell r="N25">
            <v>4.5782396941811736E-2</v>
          </cell>
        </row>
        <row r="26">
          <cell r="N26">
            <v>4.3934550785883091E-2</v>
          </cell>
        </row>
        <row r="27">
          <cell r="N27">
            <v>0.10922511496202839</v>
          </cell>
        </row>
        <row r="28">
          <cell r="N28">
            <v>4.6233779208908803E-2</v>
          </cell>
        </row>
        <row r="29">
          <cell r="N29">
            <v>8.3435201055492514E-2</v>
          </cell>
        </row>
        <row r="30">
          <cell r="N30">
            <v>3.0035738478185737E-2</v>
          </cell>
        </row>
        <row r="31">
          <cell r="N31">
            <v>3.0886782127608339E-2</v>
          </cell>
        </row>
        <row r="32">
          <cell r="N32">
            <v>2.7886970810859047E-2</v>
          </cell>
        </row>
        <row r="33">
          <cell r="N33">
            <v>1.4989662908283323E-2</v>
          </cell>
        </row>
        <row r="34">
          <cell r="N34">
            <v>1.8506683072748008E-2</v>
          </cell>
        </row>
        <row r="35">
          <cell r="N35">
            <v>4.1265624819676189E-2</v>
          </cell>
        </row>
        <row r="37">
          <cell r="N37">
            <v>2.8916686607674241E-2</v>
          </cell>
        </row>
        <row r="38">
          <cell r="N38">
            <v>1.9574014058487965E-2</v>
          </cell>
        </row>
        <row r="39">
          <cell r="N39">
            <v>3.8616703451645702E-2</v>
          </cell>
        </row>
        <row r="40">
          <cell r="N40">
            <v>4.1813994510249974E-2</v>
          </cell>
        </row>
        <row r="42">
          <cell r="N42">
            <v>4.3934550785883091E-2</v>
          </cell>
        </row>
        <row r="43">
          <cell r="N43">
            <v>5.0667669603414414E-2</v>
          </cell>
        </row>
        <row r="44">
          <cell r="N44">
            <v>4.5514388720722845E-2</v>
          </cell>
        </row>
        <row r="45">
          <cell r="N45">
            <v>7.0368624802755395E-2</v>
          </cell>
        </row>
        <row r="47">
          <cell r="N47">
            <v>3.5287759231804793E-2</v>
          </cell>
        </row>
        <row r="48">
          <cell r="N48">
            <v>4.30741033392293E-2</v>
          </cell>
        </row>
        <row r="49">
          <cell r="N49">
            <v>2.9452703049852015E-2</v>
          </cell>
        </row>
        <row r="50">
          <cell r="N50">
            <v>2.7976306884555342E-2</v>
          </cell>
        </row>
      </sheetData>
      <sheetData sheetId="27">
        <row r="16">
          <cell r="N16">
            <v>0.1234191888157691</v>
          </cell>
        </row>
        <row r="18">
          <cell r="N18">
            <v>3.8282156742636186E-2</v>
          </cell>
        </row>
        <row r="22">
          <cell r="N22">
            <v>2.0110027995939191E-2</v>
          </cell>
        </row>
        <row r="23">
          <cell r="N23">
            <v>4.2618841227607437E-2</v>
          </cell>
        </row>
        <row r="25">
          <cell r="N25">
            <v>5.5595067190438718E-2</v>
          </cell>
        </row>
        <row r="26">
          <cell r="N26">
            <v>3.2017305208964772E-2</v>
          </cell>
        </row>
        <row r="27">
          <cell r="N27">
            <v>2.21667395145527E-2</v>
          </cell>
        </row>
        <row r="28">
          <cell r="N28">
            <v>3.485881454389133E-2</v>
          </cell>
        </row>
        <row r="29">
          <cell r="N29">
            <v>7.675041906427248E-3</v>
          </cell>
        </row>
        <row r="30">
          <cell r="N30">
            <v>1.7349704642010532E-2</v>
          </cell>
        </row>
        <row r="31">
          <cell r="N31">
            <v>5.3450404192410816E-2</v>
          </cell>
        </row>
        <row r="32">
          <cell r="N32">
            <v>1.6706982292443811E-2</v>
          </cell>
        </row>
        <row r="33">
          <cell r="N33">
            <v>3.8221267256887764E-2</v>
          </cell>
        </row>
        <row r="34">
          <cell r="N34">
            <v>3.3695148816254739E-2</v>
          </cell>
        </row>
        <row r="36">
          <cell r="N36">
            <v>3.1049838935406443E-2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1"/>
  <sheetViews>
    <sheetView tabSelected="1" workbookViewId="0">
      <pane ySplit="1" topLeftCell="A212" activePane="bottomLeft" state="frozen"/>
      <selection pane="bottomLeft" activeCell="H50" sqref="H50:L63"/>
    </sheetView>
  </sheetViews>
  <sheetFormatPr defaultRowHeight="15" x14ac:dyDescent="0.25"/>
  <cols>
    <col min="1" max="1" width="10.140625" bestFit="1" customWidth="1"/>
    <col min="5" max="5" width="11.28515625" bestFit="1" customWidth="1"/>
  </cols>
  <sheetData>
    <row r="1" spans="1:12" x14ac:dyDescent="0.25">
      <c r="A1" s="7" t="s">
        <v>7</v>
      </c>
      <c r="B1" s="7" t="s">
        <v>8</v>
      </c>
      <c r="C1" s="7" t="s">
        <v>9</v>
      </c>
      <c r="D1" s="7" t="s">
        <v>10</v>
      </c>
      <c r="E1" s="7" t="s">
        <v>11</v>
      </c>
      <c r="F1" s="7" t="s">
        <v>12</v>
      </c>
      <c r="G1" s="7" t="s">
        <v>13</v>
      </c>
      <c r="H1" s="7" t="s">
        <v>27</v>
      </c>
      <c r="I1" s="7" t="s">
        <v>28</v>
      </c>
      <c r="J1" s="7" t="s">
        <v>29</v>
      </c>
      <c r="K1" s="7" t="s">
        <v>30</v>
      </c>
      <c r="L1" s="7" t="s">
        <v>14</v>
      </c>
    </row>
    <row r="2" spans="1:12" x14ac:dyDescent="0.25">
      <c r="A2" s="5">
        <v>42258</v>
      </c>
      <c r="B2" s="5" t="s">
        <v>6</v>
      </c>
      <c r="C2" s="3">
        <v>1</v>
      </c>
      <c r="D2" s="7" t="s">
        <v>20</v>
      </c>
      <c r="E2" s="7" t="s">
        <v>21</v>
      </c>
      <c r="F2" s="7">
        <v>1</v>
      </c>
      <c r="G2" s="7" t="s">
        <v>19</v>
      </c>
      <c r="H2" s="7">
        <f>'[1]TF 11Sep15 11Oct15 NH4 SRP'!N19</f>
        <v>1.0422187749086207E-2</v>
      </c>
      <c r="I2" s="7">
        <f>'[1]TF 11Sep15 and 11Oct15 NO3'!N40</f>
        <v>3.1385939462825828E-2</v>
      </c>
      <c r="J2" s="7">
        <f>'[1]TF 11Sep15 11Oct15 NH4 SRP'!N81</f>
        <v>1.3837784232620407</v>
      </c>
      <c r="K2" s="7">
        <f t="shared" ref="K2:K54" si="0">SUM(H2:I2)</f>
        <v>4.1808127211912037E-2</v>
      </c>
      <c r="L2" s="6">
        <v>243.5</v>
      </c>
    </row>
    <row r="3" spans="1:12" x14ac:dyDescent="0.25">
      <c r="A3" s="5">
        <v>42258</v>
      </c>
      <c r="B3" s="5" t="s">
        <v>6</v>
      </c>
      <c r="C3" s="3">
        <v>1</v>
      </c>
      <c r="D3" s="7" t="s">
        <v>20</v>
      </c>
      <c r="E3" s="7" t="s">
        <v>21</v>
      </c>
      <c r="F3" s="7">
        <v>2</v>
      </c>
      <c r="G3" s="7" t="s">
        <v>19</v>
      </c>
      <c r="H3" s="9"/>
      <c r="I3" s="9"/>
      <c r="J3" s="9"/>
      <c r="K3" s="9"/>
      <c r="L3" s="4"/>
    </row>
    <row r="4" spans="1:12" x14ac:dyDescent="0.25">
      <c r="A4" s="5">
        <v>42258</v>
      </c>
      <c r="B4" s="5" t="s">
        <v>6</v>
      </c>
      <c r="C4" s="3">
        <v>1</v>
      </c>
      <c r="D4" s="7" t="s">
        <v>20</v>
      </c>
      <c r="E4" s="7" t="s">
        <v>21</v>
      </c>
      <c r="F4" s="7">
        <v>3</v>
      </c>
      <c r="G4" s="7" t="s">
        <v>19</v>
      </c>
      <c r="H4" s="7">
        <f>'[1]TF 11Sep15 11Oct15 NH4 SRP'!N20</f>
        <v>3.3887985599081231E-3</v>
      </c>
      <c r="I4" s="7">
        <f>'[1]TF 11Sep15 and 11Oct15 NO3'!N41</f>
        <v>8.7982814500501254E-3</v>
      </c>
      <c r="J4" s="7">
        <f>'[1]TF 11Sep15 11Oct15 NH4 SRP'!N82</f>
        <v>0.51538711764485068</v>
      </c>
      <c r="K4" s="7">
        <f t="shared" si="0"/>
        <v>1.2187080009958249E-2</v>
      </c>
      <c r="L4" s="6">
        <v>37</v>
      </c>
    </row>
    <row r="5" spans="1:12" x14ac:dyDescent="0.25">
      <c r="A5" s="5">
        <v>42258</v>
      </c>
      <c r="B5" s="5" t="s">
        <v>5</v>
      </c>
      <c r="C5" s="3">
        <v>1</v>
      </c>
      <c r="D5" s="7" t="s">
        <v>22</v>
      </c>
      <c r="E5" s="7" t="s">
        <v>21</v>
      </c>
      <c r="F5" s="7">
        <v>1</v>
      </c>
      <c r="G5" s="7" t="s">
        <v>19</v>
      </c>
      <c r="H5" s="7">
        <f>'[1]TF 11Sep15 11Oct15 NH4 SRP'!N21</f>
        <v>1.0274408068157975E-2</v>
      </c>
      <c r="I5" s="7">
        <f>'[1]TF 11Sep15 and 11Oct15 NO3'!N33</f>
        <v>3.5721913677008388E-2</v>
      </c>
      <c r="J5" s="7">
        <f>'[1]TF 11Sep15 11Oct15 NH4 SRP'!N83</f>
        <v>1.2656916295815883</v>
      </c>
      <c r="K5" s="7">
        <f t="shared" si="0"/>
        <v>4.5996321745166366E-2</v>
      </c>
      <c r="L5" s="6">
        <v>121.4</v>
      </c>
    </row>
    <row r="6" spans="1:12" x14ac:dyDescent="0.25">
      <c r="A6" s="5">
        <v>42258</v>
      </c>
      <c r="B6" s="5" t="s">
        <v>5</v>
      </c>
      <c r="C6" s="3">
        <v>1</v>
      </c>
      <c r="D6" s="7" t="s">
        <v>22</v>
      </c>
      <c r="E6" s="7" t="s">
        <v>21</v>
      </c>
      <c r="F6" s="7">
        <v>2</v>
      </c>
      <c r="G6" s="7" t="s">
        <v>19</v>
      </c>
      <c r="H6" s="7">
        <f>'[1]TF 11Sep15 11Oct15 NH4 SRP'!N22</f>
        <v>6.6907508056483281E-3</v>
      </c>
      <c r="I6" s="7">
        <f>'[1]TF 11Sep15 and 11Oct15 NO3'!N34</f>
        <v>2.4474212055877798E-2</v>
      </c>
      <c r="J6" s="7">
        <f>'[1]TF 11Sep15 11Oct15 NH4 SRP'!N84</f>
        <v>1.3568824317870904</v>
      </c>
      <c r="K6" s="7">
        <f t="shared" si="0"/>
        <v>3.1164962861526126E-2</v>
      </c>
      <c r="L6" s="6">
        <v>137.5</v>
      </c>
    </row>
    <row r="7" spans="1:12" x14ac:dyDescent="0.25">
      <c r="A7" s="5">
        <v>42258</v>
      </c>
      <c r="B7" s="5" t="s">
        <v>5</v>
      </c>
      <c r="C7" s="3">
        <v>1</v>
      </c>
      <c r="D7" s="7" t="s">
        <v>22</v>
      </c>
      <c r="E7" s="7" t="s">
        <v>21</v>
      </c>
      <c r="F7" s="7">
        <v>3</v>
      </c>
      <c r="G7" s="7" t="s">
        <v>19</v>
      </c>
      <c r="H7" s="7">
        <f>'[1]TF 11Sep15 11Oct15 NH4 SRP'!N23</f>
        <v>8.4594888617581156E-3</v>
      </c>
      <c r="I7" s="7">
        <f>'[1]TF 11Sep15 and 11Oct15 NO3'!N36</f>
        <v>3.1887805414424833E-2</v>
      </c>
      <c r="J7" s="7">
        <f>'[1]TF 11Sep15 11Oct15 NH4 SRP'!N85</f>
        <v>1.2443139988697218</v>
      </c>
      <c r="K7" s="7">
        <f t="shared" si="0"/>
        <v>4.034729427618295E-2</v>
      </c>
      <c r="L7" s="6">
        <v>105.8</v>
      </c>
    </row>
    <row r="8" spans="1:12" x14ac:dyDescent="0.25">
      <c r="A8" s="5">
        <v>42258</v>
      </c>
      <c r="B8" s="5" t="s">
        <v>4</v>
      </c>
      <c r="C8" s="3">
        <v>1</v>
      </c>
      <c r="D8" s="7" t="s">
        <v>23</v>
      </c>
      <c r="E8" s="7" t="s">
        <v>21</v>
      </c>
      <c r="F8" s="7">
        <v>1</v>
      </c>
      <c r="G8" s="7" t="s">
        <v>19</v>
      </c>
      <c r="H8" s="7">
        <f>'[1]TF 11Sep15 11Oct15 NH4 SRP'!N24</f>
        <v>1.5775506690711448E-2</v>
      </c>
      <c r="I8" s="7">
        <f>'[1]TF 11Sep15 and 11Oct15 NO3'!N30</f>
        <v>7.7782708649989513E-2</v>
      </c>
      <c r="J8" s="7">
        <f>'[1]TF 11Sep15 11Oct15 NH4 SRP'!N86</f>
        <v>1.1575672056689075</v>
      </c>
      <c r="K8" s="7">
        <f t="shared" si="0"/>
        <v>9.3558215340700968E-2</v>
      </c>
      <c r="L8" s="6">
        <v>87</v>
      </c>
    </row>
    <row r="9" spans="1:12" x14ac:dyDescent="0.25">
      <c r="A9" s="5">
        <v>42258</v>
      </c>
      <c r="B9" s="5" t="s">
        <v>4</v>
      </c>
      <c r="C9" s="3">
        <v>1</v>
      </c>
      <c r="D9" s="7" t="s">
        <v>23</v>
      </c>
      <c r="E9" s="7" t="s">
        <v>21</v>
      </c>
      <c r="F9" s="7">
        <v>2</v>
      </c>
      <c r="G9" s="7" t="s">
        <v>19</v>
      </c>
      <c r="H9" s="7">
        <f>'[1]TF 11Sep15 11Oct15 NH4 SRP'!N25</f>
        <v>7.99213562082258E-3</v>
      </c>
      <c r="I9" s="7">
        <f>'[1]TF 11Sep15 and 11Oct15 NO3'!N31</f>
        <v>3.9401033925127546E-2</v>
      </c>
      <c r="J9" s="7">
        <f>'[1]TF 11Sep15 11Oct15 NH4 SRP'!N87</f>
        <v>1.347259215833069</v>
      </c>
      <c r="K9" s="7">
        <f t="shared" si="0"/>
        <v>4.7393169545950124E-2</v>
      </c>
      <c r="L9" s="6">
        <v>184.9</v>
      </c>
    </row>
    <row r="10" spans="1:12" x14ac:dyDescent="0.25">
      <c r="A10" s="5">
        <v>42258</v>
      </c>
      <c r="B10" s="5" t="s">
        <v>4</v>
      </c>
      <c r="C10" s="3">
        <v>1</v>
      </c>
      <c r="D10" s="7" t="s">
        <v>23</v>
      </c>
      <c r="E10" s="7" t="s">
        <v>21</v>
      </c>
      <c r="F10" s="7">
        <v>3</v>
      </c>
      <c r="G10" s="7" t="s">
        <v>19</v>
      </c>
      <c r="H10" s="7">
        <f>'[1]TF 11Sep15 11Oct15 NH4 SRP'!N26</f>
        <v>1.3074833021747992E-2</v>
      </c>
      <c r="I10" s="7">
        <f>'[1]TF 11Sep15 and 11Oct15 NO3'!N32</f>
        <v>3.4386064599958105E-2</v>
      </c>
      <c r="J10" s="7">
        <f>'[1]TF 11Sep15 11Oct15 NH4 SRP'!N88</f>
        <v>1.2738006878638992</v>
      </c>
      <c r="K10" s="7">
        <f t="shared" si="0"/>
        <v>4.7460897621706098E-2</v>
      </c>
      <c r="L10" s="6">
        <v>142.69999999999999</v>
      </c>
    </row>
    <row r="11" spans="1:12" x14ac:dyDescent="0.25">
      <c r="A11" s="5">
        <v>42258</v>
      </c>
      <c r="B11" s="5" t="s">
        <v>17</v>
      </c>
      <c r="C11" s="3">
        <v>1</v>
      </c>
      <c r="D11" s="7" t="s">
        <v>18</v>
      </c>
      <c r="E11" s="7" t="s">
        <v>21</v>
      </c>
      <c r="F11" s="7">
        <v>1</v>
      </c>
      <c r="G11" s="7" t="s">
        <v>19</v>
      </c>
      <c r="H11" s="7">
        <f>'[1]TF 11Sep15 11Oct15 NH4 SRP'!N27</f>
        <v>2.731178979777486E-3</v>
      </c>
      <c r="I11" s="7">
        <f>'[1]TF 11Sep15 and 11Oct15 NO3'!N37</f>
        <v>4.045315673141924E-3</v>
      </c>
      <c r="J11" s="7">
        <f>'[1]TF 11Sep15 11Oct15 NH4 SRP'!N89</f>
        <v>0.32636028657346389</v>
      </c>
      <c r="K11" s="7">
        <f t="shared" si="0"/>
        <v>6.7764946529194105E-3</v>
      </c>
      <c r="L11" s="6">
        <v>22.1</v>
      </c>
    </row>
    <row r="12" spans="1:12" x14ac:dyDescent="0.25">
      <c r="A12" s="5">
        <v>42258</v>
      </c>
      <c r="B12" s="5" t="s">
        <v>17</v>
      </c>
      <c r="C12" s="3">
        <v>1</v>
      </c>
      <c r="D12" s="7" t="s">
        <v>18</v>
      </c>
      <c r="E12" s="7" t="s">
        <v>21</v>
      </c>
      <c r="F12" s="7">
        <v>2</v>
      </c>
      <c r="G12" s="7" t="s">
        <v>19</v>
      </c>
      <c r="H12" s="7">
        <f>'[1]TF 11Sep15 11Oct15 NH4 SRP'!N28</f>
        <v>2.2053372261143941E-2</v>
      </c>
      <c r="I12" s="7">
        <f>'[1]TF 11Sep15 and 11Oct15 NO3'!N38</f>
        <v>6.6678924470861572E-2</v>
      </c>
      <c r="J12" s="7">
        <f>'[1]TF 11Sep15 11Oct15 NH4 SRP'!N90</f>
        <v>1.3462417543918184</v>
      </c>
      <c r="K12" s="7">
        <f t="shared" si="0"/>
        <v>8.8732296732005514E-2</v>
      </c>
      <c r="L12" s="6">
        <v>273.39999999999998</v>
      </c>
    </row>
    <row r="13" spans="1:12" x14ac:dyDescent="0.25">
      <c r="A13" s="5">
        <v>42258</v>
      </c>
      <c r="B13" s="5" t="s">
        <v>17</v>
      </c>
      <c r="C13" s="3">
        <v>1</v>
      </c>
      <c r="D13" s="7" t="s">
        <v>18</v>
      </c>
      <c r="E13" s="7" t="s">
        <v>21</v>
      </c>
      <c r="F13" s="7">
        <v>3</v>
      </c>
      <c r="G13" s="7" t="s">
        <v>19</v>
      </c>
      <c r="H13" s="7">
        <f>'[1]TF 11Sep15 11Oct15 NH4 SRP'!N29</f>
        <v>8.939772824774872E-3</v>
      </c>
      <c r="I13" s="7">
        <f>'[1]TF 11Sep15 and 11Oct15 NO3'!N39</f>
        <v>2.9157064207194956E-2</v>
      </c>
      <c r="J13" s="7">
        <f>'[1]TF 11Sep15 11Oct15 NH4 SRP'!N91</f>
        <v>1.1282927613194638</v>
      </c>
      <c r="K13" s="7">
        <f t="shared" si="0"/>
        <v>3.8096837031969824E-2</v>
      </c>
      <c r="L13" s="6">
        <v>116.1</v>
      </c>
    </row>
    <row r="14" spans="1:12" x14ac:dyDescent="0.25">
      <c r="A14" s="5">
        <v>42258</v>
      </c>
      <c r="B14" s="5" t="s">
        <v>2</v>
      </c>
      <c r="C14" s="3">
        <v>1</v>
      </c>
      <c r="D14" s="7" t="s">
        <v>15</v>
      </c>
      <c r="E14" s="7" t="s">
        <v>21</v>
      </c>
      <c r="F14" s="7">
        <v>1</v>
      </c>
      <c r="G14" s="7" t="s">
        <v>16</v>
      </c>
      <c r="H14" s="7">
        <f>'[1]TF 11Sep15 11Oct15 NH4 SRP'!N32</f>
        <v>1.9326837148018042E-2</v>
      </c>
      <c r="I14" s="7">
        <f>'[1]TF 11Sep15 and 11Oct15 NO3'!N28</f>
        <v>3.8330878587159084E-2</v>
      </c>
      <c r="J14" s="7">
        <f>'[1]TF 11Sep15 11Oct15 NH4 SRP'!N94</f>
        <v>1.2901566540431422</v>
      </c>
      <c r="K14" s="7">
        <f t="shared" si="0"/>
        <v>5.7657715735177126E-2</v>
      </c>
      <c r="L14" s="6">
        <v>136.5</v>
      </c>
    </row>
    <row r="15" spans="1:12" x14ac:dyDescent="0.25">
      <c r="A15" s="5">
        <v>42258</v>
      </c>
      <c r="B15" s="5" t="s">
        <v>2</v>
      </c>
      <c r="C15" s="3">
        <v>1</v>
      </c>
      <c r="D15" s="7" t="s">
        <v>15</v>
      </c>
      <c r="E15" s="7" t="s">
        <v>21</v>
      </c>
      <c r="F15" s="7">
        <v>2</v>
      </c>
      <c r="G15" s="7" t="s">
        <v>16</v>
      </c>
      <c r="H15" s="7">
        <f>'[1]TF 11Sep15 11Oct15 NH4 SRP'!N31</f>
        <v>1.3492310620370247E-2</v>
      </c>
      <c r="I15" s="7">
        <f>'[1]TF 11Sep15 and 11Oct15 NO3'!N27</f>
        <v>3.5020777421098014E-2</v>
      </c>
      <c r="J15" s="7">
        <f>'[1]TF 11Sep15 11Oct15 NH4 SRP'!N93</f>
        <v>1.3686018371190001</v>
      </c>
      <c r="K15" s="7">
        <f t="shared" si="0"/>
        <v>4.8513088041468262E-2</v>
      </c>
      <c r="L15" s="6">
        <v>173.5</v>
      </c>
    </row>
    <row r="16" spans="1:12" x14ac:dyDescent="0.25">
      <c r="A16" s="5">
        <v>42258</v>
      </c>
      <c r="B16" s="5" t="s">
        <v>2</v>
      </c>
      <c r="C16" s="3">
        <v>1</v>
      </c>
      <c r="D16" s="7" t="s">
        <v>15</v>
      </c>
      <c r="E16" s="7" t="s">
        <v>21</v>
      </c>
      <c r="F16" s="7">
        <v>3</v>
      </c>
      <c r="G16" s="7" t="s">
        <v>16</v>
      </c>
      <c r="H16" s="7">
        <f>'[1]TF 11Sep15 11Oct15 NH4 SRP'!N30</f>
        <v>7.8240362337667138E-3</v>
      </c>
      <c r="I16" s="7">
        <f>'[1]TF 11Sep15 and 11Oct15 NO3'!N26</f>
        <v>1.2481091888989866E-2</v>
      </c>
      <c r="J16" s="7">
        <f>'[1]TF 11Sep15 11Oct15 NH4 SRP'!N92</f>
        <v>1.2605343035234644</v>
      </c>
      <c r="K16" s="7">
        <f t="shared" si="0"/>
        <v>2.0305128122756581E-2</v>
      </c>
      <c r="L16" s="6">
        <v>51.7</v>
      </c>
    </row>
    <row r="17" spans="1:12" x14ac:dyDescent="0.25">
      <c r="A17" s="5">
        <v>42258</v>
      </c>
      <c r="B17" s="5" t="s">
        <v>3</v>
      </c>
      <c r="C17" s="3">
        <v>1</v>
      </c>
      <c r="D17" s="7" t="s">
        <v>24</v>
      </c>
      <c r="E17" s="7" t="s">
        <v>21</v>
      </c>
      <c r="F17" s="7">
        <v>1</v>
      </c>
      <c r="G17" s="7" t="s">
        <v>16</v>
      </c>
      <c r="H17" s="7">
        <f>'[1]TF 11Sep15 11Oct15 NH4 SRP'!N35</f>
        <v>0.25266541159566303</v>
      </c>
      <c r="I17" s="7">
        <f>'[1]TF 11Sep15 and 11Oct15 NO3'!N25</f>
        <v>3.5622278524852703E-2</v>
      </c>
      <c r="J17" s="7">
        <f>'[1]TF 11Sep15 11Oct15 NH4 SRP'!N97</f>
        <v>1.2999396005029944</v>
      </c>
      <c r="K17" s="7">
        <f t="shared" si="0"/>
        <v>0.28828769012051575</v>
      </c>
      <c r="L17" s="6">
        <v>61.5</v>
      </c>
    </row>
    <row r="18" spans="1:12" x14ac:dyDescent="0.25">
      <c r="A18" s="5">
        <v>42258</v>
      </c>
      <c r="B18" s="5" t="s">
        <v>3</v>
      </c>
      <c r="C18" s="3">
        <v>1</v>
      </c>
      <c r="D18" s="7" t="s">
        <v>24</v>
      </c>
      <c r="E18" s="7" t="s">
        <v>21</v>
      </c>
      <c r="F18" s="7">
        <v>2</v>
      </c>
      <c r="G18" s="7" t="s">
        <v>16</v>
      </c>
      <c r="H18" s="7">
        <f>'[1]TF 11Sep15 11Oct15 NH4 SRP'!N34</f>
        <v>2.2457919137684978E-2</v>
      </c>
      <c r="I18" s="7">
        <f>'[1]TF 11Sep15 and 11Oct15 NO3'!N23</f>
        <v>2.5902315903442608E-2</v>
      </c>
      <c r="J18" s="7">
        <f>'[1]TF 11Sep15 11Oct15 NH4 SRP'!N96</f>
        <v>1.3916511679192871</v>
      </c>
      <c r="K18" s="7">
        <f t="shared" si="0"/>
        <v>4.8360235041127589E-2</v>
      </c>
      <c r="L18" s="6">
        <v>60.4</v>
      </c>
    </row>
    <row r="19" spans="1:12" x14ac:dyDescent="0.25">
      <c r="A19" s="5">
        <v>42258</v>
      </c>
      <c r="B19" s="5" t="s">
        <v>3</v>
      </c>
      <c r="C19" s="3">
        <v>1</v>
      </c>
      <c r="D19" s="7" t="s">
        <v>24</v>
      </c>
      <c r="E19" s="7" t="s">
        <v>21</v>
      </c>
      <c r="F19" s="7">
        <v>3</v>
      </c>
      <c r="G19" s="7" t="s">
        <v>16</v>
      </c>
      <c r="H19" s="7">
        <f>'[1]TF 11Sep15 11Oct15 NH4 SRP'!N33</f>
        <v>2.3654934553203666E-2</v>
      </c>
      <c r="I19" s="7">
        <f>'[1]TF 11Sep15 and 11Oct15 NO3'!N22</f>
        <v>4.8497354297859473E-2</v>
      </c>
      <c r="J19" s="7">
        <f>'[1]TF 11Sep15 11Oct15 NH4 SRP'!N95</f>
        <v>1.5809208768831016</v>
      </c>
      <c r="K19" s="7">
        <f t="shared" si="0"/>
        <v>7.2152288851063145E-2</v>
      </c>
      <c r="L19" s="6">
        <v>103.7</v>
      </c>
    </row>
    <row r="20" spans="1:12" x14ac:dyDescent="0.25">
      <c r="A20" s="5">
        <v>42258</v>
      </c>
      <c r="B20" s="5" t="s">
        <v>0</v>
      </c>
      <c r="C20" s="3">
        <v>1</v>
      </c>
      <c r="D20" s="7" t="s">
        <v>25</v>
      </c>
      <c r="E20" s="7" t="s">
        <v>21</v>
      </c>
      <c r="F20" s="7">
        <v>1</v>
      </c>
      <c r="G20" s="7" t="s">
        <v>16</v>
      </c>
      <c r="H20" s="7">
        <f>'[1]TF 11Sep15 11Oct15 NH4 SRP'!N36</f>
        <v>4.1012581701230427E-2</v>
      </c>
      <c r="I20" s="7">
        <f>'[1]TF 11Sep15 and 11Oct15 NO3'!N29</f>
        <v>8.2657450723976886E-2</v>
      </c>
      <c r="J20" s="7">
        <f>'[1]TF 11Sep15 11Oct15 NH4 SRP'!N98</f>
        <v>1.3782622505880779</v>
      </c>
      <c r="K20" s="7">
        <f t="shared" si="0"/>
        <v>0.12367003242520731</v>
      </c>
      <c r="L20" s="6">
        <v>266.8</v>
      </c>
    </row>
    <row r="21" spans="1:12" x14ac:dyDescent="0.25">
      <c r="A21" s="5">
        <v>42258</v>
      </c>
      <c r="B21" s="5" t="s">
        <v>0</v>
      </c>
      <c r="C21" s="3">
        <v>1</v>
      </c>
      <c r="D21" s="7" t="s">
        <v>25</v>
      </c>
      <c r="E21" s="7" t="s">
        <v>21</v>
      </c>
      <c r="F21" s="7">
        <v>2</v>
      </c>
      <c r="G21" s="7" t="s">
        <v>16</v>
      </c>
      <c r="H21" s="10"/>
      <c r="I21" s="10"/>
      <c r="J21" s="10"/>
      <c r="K21" s="10">
        <f t="shared" si="0"/>
        <v>0</v>
      </c>
      <c r="L21" s="2"/>
    </row>
    <row r="22" spans="1:12" x14ac:dyDescent="0.25">
      <c r="A22" s="5">
        <v>42258</v>
      </c>
      <c r="B22" s="5" t="s">
        <v>0</v>
      </c>
      <c r="C22" s="3">
        <v>1</v>
      </c>
      <c r="D22" s="7" t="s">
        <v>25</v>
      </c>
      <c r="E22" s="7" t="s">
        <v>21</v>
      </c>
      <c r="F22" s="7">
        <v>3</v>
      </c>
      <c r="G22" s="7" t="s">
        <v>16</v>
      </c>
      <c r="H22" s="11">
        <v>0.59524900000000003</v>
      </c>
      <c r="I22" s="10"/>
      <c r="J22" s="11">
        <v>14.2</v>
      </c>
      <c r="K22" s="10">
        <f t="shared" si="0"/>
        <v>0.59524900000000003</v>
      </c>
      <c r="L22" s="1">
        <v>240.2</v>
      </c>
    </row>
    <row r="23" spans="1:12" x14ac:dyDescent="0.25">
      <c r="A23" s="5">
        <v>42258</v>
      </c>
      <c r="B23" s="5" t="s">
        <v>1</v>
      </c>
      <c r="C23" s="3">
        <v>1</v>
      </c>
      <c r="D23" s="7" t="s">
        <v>26</v>
      </c>
      <c r="E23" s="7" t="s">
        <v>21</v>
      </c>
      <c r="F23" s="7">
        <v>1</v>
      </c>
      <c r="G23" s="7" t="s">
        <v>16</v>
      </c>
      <c r="H23" s="9"/>
      <c r="I23" s="9"/>
      <c r="J23" s="9"/>
      <c r="K23" s="9"/>
      <c r="L23" s="4"/>
    </row>
    <row r="24" spans="1:12" x14ac:dyDescent="0.25">
      <c r="A24" s="5">
        <v>42258</v>
      </c>
      <c r="B24" s="5" t="s">
        <v>1</v>
      </c>
      <c r="C24" s="3">
        <v>1</v>
      </c>
      <c r="D24" s="7" t="s">
        <v>26</v>
      </c>
      <c r="E24" s="7" t="s">
        <v>21</v>
      </c>
      <c r="F24" s="7">
        <v>2</v>
      </c>
      <c r="G24" s="7" t="s">
        <v>16</v>
      </c>
      <c r="H24" s="7">
        <f>'[1]TF 11Sep15 11Oct15 NH4 SRP'!N37</f>
        <v>0.15729210001660471</v>
      </c>
      <c r="I24" s="8">
        <f>'[1]TF 11Sep15 and 11Oct15 NO3'!N21</f>
        <v>0.23673767824651187</v>
      </c>
      <c r="J24" s="7">
        <f>'[1]TF 11Sep15 11Oct15 NH4 SRP'!N99</f>
        <v>1.2297325729675845</v>
      </c>
      <c r="K24" s="7">
        <f>SUM(H24:I24)</f>
        <v>0.39402977826311658</v>
      </c>
      <c r="L24" s="6">
        <v>330.2</v>
      </c>
    </row>
    <row r="25" spans="1:12" x14ac:dyDescent="0.25">
      <c r="A25" s="5">
        <v>42258</v>
      </c>
      <c r="B25" s="5" t="s">
        <v>1</v>
      </c>
      <c r="C25" s="3">
        <v>1</v>
      </c>
      <c r="D25" s="7" t="s">
        <v>26</v>
      </c>
      <c r="E25" s="7" t="s">
        <v>21</v>
      </c>
      <c r="F25" s="7">
        <v>3</v>
      </c>
      <c r="G25" s="7" t="s">
        <v>16</v>
      </c>
      <c r="H25" s="8">
        <f>'[1]TF reruns NH4 misc1'!O18</f>
        <v>0.12858365590070608</v>
      </c>
      <c r="I25" s="8">
        <f>'[1]TF 11Sep15 and 11Oct15 NO3'!N20</f>
        <v>0.13295844179931515</v>
      </c>
      <c r="J25" s="8">
        <f>'[1]17-08-05 Throughfall SRP sample'!N18</f>
        <v>2.3543750267030159</v>
      </c>
      <c r="K25" s="7">
        <f>SUM(H25:I25)</f>
        <v>0.26154209770002124</v>
      </c>
      <c r="L25" s="6">
        <v>230.3</v>
      </c>
    </row>
    <row r="26" spans="1:12" x14ac:dyDescent="0.25">
      <c r="A26" s="5">
        <v>42292</v>
      </c>
      <c r="B26" s="5" t="s">
        <v>6</v>
      </c>
      <c r="C26" s="3">
        <v>2</v>
      </c>
      <c r="D26" s="7" t="s">
        <v>20</v>
      </c>
      <c r="E26" s="7" t="s">
        <v>21</v>
      </c>
      <c r="F26" s="7">
        <v>1</v>
      </c>
      <c r="G26" s="7" t="s">
        <v>19</v>
      </c>
      <c r="H26" s="7">
        <f>'[1]TF 11Sep15 11Oct15 NH4 SRP'!N42</f>
        <v>1.926125991460614E-2</v>
      </c>
      <c r="I26" s="7">
        <f>'[1]TF 11Sep15 and 11Oct15 NO3'!N64</f>
        <v>5.0416253524561541E-2</v>
      </c>
      <c r="J26" s="7">
        <f>'[1]TF 11Sep15 11Oct15 NH4 SRP'!N104</f>
        <v>1.3370649086184745</v>
      </c>
      <c r="K26" s="7">
        <f t="shared" si="0"/>
        <v>6.9677513439167685E-2</v>
      </c>
      <c r="L26" s="6">
        <v>213.1</v>
      </c>
    </row>
    <row r="27" spans="1:12" x14ac:dyDescent="0.25">
      <c r="A27" s="5">
        <v>42292</v>
      </c>
      <c r="B27" s="5" t="s">
        <v>6</v>
      </c>
      <c r="C27" s="3">
        <v>2</v>
      </c>
      <c r="D27" s="7" t="s">
        <v>20</v>
      </c>
      <c r="E27" s="7" t="s">
        <v>21</v>
      </c>
      <c r="F27" s="7">
        <v>2</v>
      </c>
      <c r="G27" s="7" t="s">
        <v>19</v>
      </c>
      <c r="H27" s="7">
        <f>'[1]TF 11Sep15 11Oct15 NH4 SRP'!N43</f>
        <v>3.5948356760421046E-2</v>
      </c>
      <c r="I27" s="7">
        <f>'[1]TF 11Sep15 and 11Oct15 NO3'!N65</f>
        <v>0.10782086192951806</v>
      </c>
      <c r="J27" s="7">
        <f>'[1]TF 11Sep15 11Oct15 NH4 SRP'!N105</f>
        <v>1.2958828832727178</v>
      </c>
      <c r="K27" s="7">
        <f t="shared" si="0"/>
        <v>0.14376921868993911</v>
      </c>
      <c r="L27" s="6">
        <v>540</v>
      </c>
    </row>
    <row r="28" spans="1:12" x14ac:dyDescent="0.25">
      <c r="A28" s="5">
        <v>42292</v>
      </c>
      <c r="B28" s="5" t="s">
        <v>6</v>
      </c>
      <c r="C28" s="3">
        <v>2</v>
      </c>
      <c r="D28" s="7" t="s">
        <v>20</v>
      </c>
      <c r="E28" s="7" t="s">
        <v>21</v>
      </c>
      <c r="F28" s="7">
        <v>3</v>
      </c>
      <c r="G28" s="7" t="s">
        <v>19</v>
      </c>
      <c r="H28" s="9"/>
      <c r="I28" s="9"/>
      <c r="J28" s="9"/>
      <c r="K28" s="9"/>
      <c r="L28" s="4"/>
    </row>
    <row r="29" spans="1:12" x14ac:dyDescent="0.25">
      <c r="A29" s="5">
        <v>42292</v>
      </c>
      <c r="B29" s="5" t="s">
        <v>4</v>
      </c>
      <c r="C29" s="3">
        <v>2</v>
      </c>
      <c r="D29" s="7" t="s">
        <v>23</v>
      </c>
      <c r="E29" s="7" t="s">
        <v>21</v>
      </c>
      <c r="F29" s="7">
        <v>1</v>
      </c>
      <c r="G29" s="7" t="s">
        <v>19</v>
      </c>
      <c r="H29" s="7">
        <f>'[1]TF 11Sep15 11Oct15 NH4 SRP'!N44</f>
        <v>9.3350834712578965E-3</v>
      </c>
      <c r="I29" s="8">
        <f>'[1]17-08-22 TF NO3 reruns 3'!N16</f>
        <v>0.1234191888157691</v>
      </c>
      <c r="J29" s="7">
        <f>'[1]TF 11Sep15 11Oct15 NH4 SRP'!N106</f>
        <v>1.1834194786331558</v>
      </c>
      <c r="K29" s="7">
        <f t="shared" si="0"/>
        <v>0.13275427228702699</v>
      </c>
      <c r="L29" s="6">
        <v>648.79999999999995</v>
      </c>
    </row>
    <row r="30" spans="1:12" x14ac:dyDescent="0.25">
      <c r="A30" s="5">
        <v>42292</v>
      </c>
      <c r="B30" s="5" t="s">
        <v>4</v>
      </c>
      <c r="C30" s="3">
        <v>2</v>
      </c>
      <c r="D30" s="7" t="s">
        <v>23</v>
      </c>
      <c r="E30" s="7" t="s">
        <v>21</v>
      </c>
      <c r="F30" s="7">
        <v>2</v>
      </c>
      <c r="G30" s="7" t="s">
        <v>19</v>
      </c>
      <c r="H30" s="7">
        <f>'[1]TF 11Sep15 11Oct15 NH4 SRP'!N45</f>
        <v>1.1333803655812246E-2</v>
      </c>
      <c r="I30" s="7">
        <f>'[1]TF 11Sep15 and 11Oct15 NO3'!N56</f>
        <v>3.1622111675343005E-2</v>
      </c>
      <c r="J30" s="7">
        <f>'[1]TF 11Sep15 11Oct15 NH4 SRP'!N107</f>
        <v>1.3170657740528184</v>
      </c>
      <c r="K30" s="7">
        <f t="shared" si="0"/>
        <v>4.2955915331155253E-2</v>
      </c>
      <c r="L30" s="6">
        <v>172.2</v>
      </c>
    </row>
    <row r="31" spans="1:12" x14ac:dyDescent="0.25">
      <c r="A31" s="5">
        <v>42292</v>
      </c>
      <c r="B31" s="5" t="s">
        <v>4</v>
      </c>
      <c r="C31" s="3">
        <v>2</v>
      </c>
      <c r="D31" s="7" t="s">
        <v>23</v>
      </c>
      <c r="E31" s="7" t="s">
        <v>21</v>
      </c>
      <c r="F31" s="7">
        <v>3</v>
      </c>
      <c r="G31" s="7" t="s">
        <v>19</v>
      </c>
      <c r="H31" s="7">
        <f>'[1]TF 11Sep15 11Oct15 NH4 SRP'!N46</f>
        <v>1.5402362996367658E-2</v>
      </c>
      <c r="I31" s="7">
        <f>'[1]TF 11Sep15 and 11Oct15 NO3'!N58</f>
        <v>3.2987482278957939E-2</v>
      </c>
      <c r="J31" s="7">
        <f>'[1]TF 11Sep15 11Oct15 NH4 SRP'!N108</f>
        <v>1.2221705369655158</v>
      </c>
      <c r="K31" s="7">
        <f t="shared" si="0"/>
        <v>4.8389845275325596E-2</v>
      </c>
      <c r="L31" s="6">
        <v>209</v>
      </c>
    </row>
    <row r="32" spans="1:12" x14ac:dyDescent="0.25">
      <c r="A32" s="5">
        <v>42292</v>
      </c>
      <c r="B32" s="5" t="s">
        <v>5</v>
      </c>
      <c r="C32" s="3">
        <v>2</v>
      </c>
      <c r="D32" s="7" t="s">
        <v>22</v>
      </c>
      <c r="E32" s="7" t="s">
        <v>21</v>
      </c>
      <c r="F32" s="7">
        <v>1</v>
      </c>
      <c r="G32" s="7" t="s">
        <v>19</v>
      </c>
      <c r="H32" s="7">
        <f>'[1]TF 11Sep15 11Oct15 NH4 SRP'!N47</f>
        <v>1.4085276590094783E-2</v>
      </c>
      <c r="I32" s="7">
        <f>'[1]TF 11Sep15 and 11Oct15 NO3'!N59</f>
        <v>2.155896130761889E-2</v>
      </c>
      <c r="J32" s="7">
        <f>'[1]TF 11Sep15 11Oct15 NH4 SRP'!N109</f>
        <v>0.67603443281727027</v>
      </c>
      <c r="K32" s="7">
        <f t="shared" si="0"/>
        <v>3.5644237897713676E-2</v>
      </c>
      <c r="L32" s="6">
        <v>71.2</v>
      </c>
    </row>
    <row r="33" spans="1:12" x14ac:dyDescent="0.25">
      <c r="A33" s="5">
        <v>42292</v>
      </c>
      <c r="B33" s="5" t="s">
        <v>5</v>
      </c>
      <c r="C33" s="3">
        <v>2</v>
      </c>
      <c r="D33" s="7" t="s">
        <v>22</v>
      </c>
      <c r="E33" s="7" t="s">
        <v>21</v>
      </c>
      <c r="F33" s="7">
        <v>2</v>
      </c>
      <c r="G33" s="7" t="s">
        <v>19</v>
      </c>
      <c r="H33" s="7">
        <f>'[1]TF 11Sep15 11Oct15 NH4 SRP'!N48</f>
        <v>7.7815495754998453E-3</v>
      </c>
      <c r="I33" s="7">
        <f>'[1]TF 11Sep15 and 11Oct15 NO3'!N60</f>
        <v>2.4108883164640289E-2</v>
      </c>
      <c r="J33" s="7">
        <f>'[1]TF 11Sep15 11Oct15 NH4 SRP'!N110</f>
        <v>1.3255883811789924</v>
      </c>
      <c r="K33" s="7">
        <f t="shared" si="0"/>
        <v>3.1890432740140133E-2</v>
      </c>
      <c r="L33" s="6">
        <v>140.19999999999999</v>
      </c>
    </row>
    <row r="34" spans="1:12" x14ac:dyDescent="0.25">
      <c r="A34" s="5">
        <v>42292</v>
      </c>
      <c r="B34" s="5" t="s">
        <v>5</v>
      </c>
      <c r="C34" s="3">
        <v>2</v>
      </c>
      <c r="D34" s="7" t="s">
        <v>22</v>
      </c>
      <c r="E34" s="7" t="s">
        <v>21</v>
      </c>
      <c r="F34" s="7">
        <v>3</v>
      </c>
      <c r="G34" s="7" t="s">
        <v>19</v>
      </c>
      <c r="H34" s="7">
        <f>'[1]TF 11Sep15 11Oct15 NH4 SRP'!N49</f>
        <v>1.4906377442252277E-2</v>
      </c>
      <c r="I34" s="7">
        <f>'[1]TF 11Sep15 and 11Oct15 NO3'!N61</f>
        <v>2.9788086837514299E-2</v>
      </c>
      <c r="J34" s="7">
        <f>'[1]TF 11Sep15 11Oct15 NH4 SRP'!N111</f>
        <v>1.5199629020620273</v>
      </c>
      <c r="K34" s="7">
        <f t="shared" si="0"/>
        <v>4.4694464279766574E-2</v>
      </c>
      <c r="L34" s="6">
        <v>114</v>
      </c>
    </row>
    <row r="35" spans="1:12" x14ac:dyDescent="0.25">
      <c r="A35" s="5">
        <v>42292</v>
      </c>
      <c r="B35" s="5" t="s">
        <v>17</v>
      </c>
      <c r="C35" s="3">
        <v>2</v>
      </c>
      <c r="D35" s="7" t="s">
        <v>18</v>
      </c>
      <c r="E35" s="7" t="s">
        <v>21</v>
      </c>
      <c r="F35" s="7">
        <v>1</v>
      </c>
      <c r="G35" s="7" t="s">
        <v>19</v>
      </c>
      <c r="H35" s="7">
        <f>'[1]TF 11Sep15 11Oct15 NH4 SRP'!N50</f>
        <v>1.7939555393304257E-2</v>
      </c>
      <c r="I35" s="7">
        <f>'[1]TF 11Sep15 and 11Oct15 NO3'!N62</f>
        <v>5.7272628069200859E-2</v>
      </c>
      <c r="J35" s="7">
        <f>'[1]TF 11Sep15 11Oct15 NH4 SRP'!N112</f>
        <v>1.0479045551041857</v>
      </c>
      <c r="K35" s="7">
        <f t="shared" si="0"/>
        <v>7.5212183462505119E-2</v>
      </c>
      <c r="L35" s="6">
        <v>258</v>
      </c>
    </row>
    <row r="36" spans="1:12" x14ac:dyDescent="0.25">
      <c r="A36" s="5">
        <v>42292</v>
      </c>
      <c r="B36" s="5" t="s">
        <v>17</v>
      </c>
      <c r="C36" s="3">
        <v>2</v>
      </c>
      <c r="D36" s="7" t="s">
        <v>18</v>
      </c>
      <c r="E36" s="7" t="s">
        <v>21</v>
      </c>
      <c r="F36" s="7">
        <v>2</v>
      </c>
      <c r="G36" s="7" t="s">
        <v>19</v>
      </c>
      <c r="H36" s="9"/>
      <c r="I36" s="9"/>
      <c r="J36" s="9"/>
      <c r="K36" s="9"/>
      <c r="L36" s="4"/>
    </row>
    <row r="37" spans="1:12" x14ac:dyDescent="0.25">
      <c r="A37" s="5">
        <v>42292</v>
      </c>
      <c r="B37" s="5" t="s">
        <v>17</v>
      </c>
      <c r="C37" s="3">
        <v>2</v>
      </c>
      <c r="D37" s="7" t="s">
        <v>18</v>
      </c>
      <c r="E37" s="7" t="s">
        <v>21</v>
      </c>
      <c r="F37" s="7">
        <v>3</v>
      </c>
      <c r="G37" s="7" t="s">
        <v>19</v>
      </c>
      <c r="H37" s="7">
        <f>'[1]TF 11Sep15 11Oct15 NH4 SRP'!N51</f>
        <v>1.2383963013408501E-2</v>
      </c>
      <c r="I37" s="7">
        <f>'[1]TF 11Sep15 and 11Oct15 NO3'!N63</f>
        <v>3.6858492449747308E-2</v>
      </c>
      <c r="J37" s="7">
        <f>'[1]TF 11Sep15 11Oct15 NH4 SRP'!N113</f>
        <v>0.60575957451911044</v>
      </c>
      <c r="K37" s="7">
        <f t="shared" si="0"/>
        <v>4.924245546315581E-2</v>
      </c>
      <c r="L37" s="6">
        <v>123</v>
      </c>
    </row>
    <row r="38" spans="1:12" x14ac:dyDescent="0.25">
      <c r="A38" s="5">
        <v>42288</v>
      </c>
      <c r="B38" s="5" t="s">
        <v>0</v>
      </c>
      <c r="C38" s="3">
        <v>2</v>
      </c>
      <c r="D38" s="7" t="s">
        <v>25</v>
      </c>
      <c r="E38" s="7" t="s">
        <v>21</v>
      </c>
      <c r="F38" s="7">
        <v>1</v>
      </c>
      <c r="G38" s="7" t="s">
        <v>16</v>
      </c>
      <c r="H38" s="7">
        <f>'[1]TF 11Sep15 11Oct15 NH4 SRP'!N52</f>
        <v>0.294505533758469</v>
      </c>
      <c r="I38" s="7">
        <f>'[1]TF 11Sep15 and 11Oct15 NO3'!N55</f>
        <v>2.802786581609721E-2</v>
      </c>
      <c r="J38" s="7">
        <f>'[1]TF 11Sep15 11Oct15 NH4 SRP'!N114</f>
        <v>0.59520423259955624</v>
      </c>
      <c r="K38" s="7">
        <f t="shared" si="0"/>
        <v>0.32253339957456623</v>
      </c>
      <c r="L38" s="6">
        <v>21.8</v>
      </c>
    </row>
    <row r="39" spans="1:12" x14ac:dyDescent="0.25">
      <c r="A39" s="5">
        <v>42288</v>
      </c>
      <c r="B39" s="5" t="s">
        <v>0</v>
      </c>
      <c r="C39" s="3">
        <v>2</v>
      </c>
      <c r="D39" s="7" t="s">
        <v>25</v>
      </c>
      <c r="E39" s="7" t="s">
        <v>21</v>
      </c>
      <c r="F39" s="7">
        <v>2</v>
      </c>
      <c r="G39" s="7" t="s">
        <v>16</v>
      </c>
      <c r="H39" s="9"/>
      <c r="I39" s="9"/>
      <c r="J39" s="9"/>
      <c r="K39" s="9"/>
      <c r="L39" s="4"/>
    </row>
    <row r="40" spans="1:12" x14ac:dyDescent="0.25">
      <c r="A40" s="5">
        <v>42288</v>
      </c>
      <c r="B40" s="5" t="s">
        <v>0</v>
      </c>
      <c r="C40" s="3">
        <v>2</v>
      </c>
      <c r="D40" s="7" t="s">
        <v>25</v>
      </c>
      <c r="E40" s="7" t="s">
        <v>21</v>
      </c>
      <c r="F40" s="7">
        <v>3</v>
      </c>
      <c r="G40" s="7" t="s">
        <v>16</v>
      </c>
      <c r="H40" s="9"/>
      <c r="I40" s="9"/>
      <c r="J40" s="9"/>
      <c r="K40" s="9"/>
      <c r="L40" s="4"/>
    </row>
    <row r="41" spans="1:12" x14ac:dyDescent="0.25">
      <c r="A41" s="5">
        <v>42288</v>
      </c>
      <c r="B41" s="5" t="s">
        <v>3</v>
      </c>
      <c r="C41" s="3">
        <v>2</v>
      </c>
      <c r="D41" s="7" t="s">
        <v>24</v>
      </c>
      <c r="E41" s="7" t="s">
        <v>21</v>
      </c>
      <c r="F41" s="7">
        <v>1</v>
      </c>
      <c r="G41" s="7" t="s">
        <v>16</v>
      </c>
      <c r="H41" s="7">
        <f>'[1]TF 11Sep15 11Oct15 NH4 SRP'!N53</f>
        <v>5.4743393070078097E-3</v>
      </c>
      <c r="I41" s="7">
        <f>'[1]TF 11Sep15 and 11Oct15 NO3'!N49</f>
        <v>2.7396843185777866E-2</v>
      </c>
      <c r="J41" s="7">
        <f>'[1]TF 11Sep15 11Oct15 NH4 SRP'!N115</f>
        <v>1.2780083832435225</v>
      </c>
      <c r="K41" s="7">
        <f t="shared" si="0"/>
        <v>3.2871182492785672E-2</v>
      </c>
      <c r="L41" s="6">
        <v>91.4</v>
      </c>
    </row>
    <row r="42" spans="1:12" x14ac:dyDescent="0.25">
      <c r="A42" s="5">
        <v>42288</v>
      </c>
      <c r="B42" s="5" t="s">
        <v>3</v>
      </c>
      <c r="C42" s="3">
        <v>2</v>
      </c>
      <c r="D42" s="7" t="s">
        <v>24</v>
      </c>
      <c r="E42" s="7" t="s">
        <v>21</v>
      </c>
      <c r="F42" s="7">
        <v>2</v>
      </c>
      <c r="G42" s="7" t="s">
        <v>16</v>
      </c>
      <c r="H42" s="7">
        <f>'[1]TF 11Sep15 11Oct15 NH4 SRP'!N54</f>
        <v>1.4166555414605311E-2</v>
      </c>
      <c r="I42" s="7">
        <f>'[1]TF 11Sep15 and 11Oct15 NO3'!N50</f>
        <v>4.3286804859199238E-2</v>
      </c>
      <c r="J42" s="7">
        <f>'[1]TF 11Sep15 11Oct15 NH4 SRP'!N116</f>
        <v>1.3650155590497319</v>
      </c>
      <c r="K42" s="7">
        <f t="shared" si="0"/>
        <v>5.745336027380455E-2</v>
      </c>
      <c r="L42" s="6">
        <v>186.9</v>
      </c>
    </row>
    <row r="43" spans="1:12" x14ac:dyDescent="0.25">
      <c r="A43" s="5">
        <v>42288</v>
      </c>
      <c r="B43" s="5" t="s">
        <v>3</v>
      </c>
      <c r="C43" s="3">
        <v>2</v>
      </c>
      <c r="D43" s="7" t="s">
        <v>24</v>
      </c>
      <c r="E43" s="7" t="s">
        <v>21</v>
      </c>
      <c r="F43" s="7">
        <v>3</v>
      </c>
      <c r="G43" s="7" t="s">
        <v>16</v>
      </c>
      <c r="H43" s="7">
        <f>'[1]TF 11Sep15 11Oct15 NH4 SRP'!N55</f>
        <v>6.3499107400472668E-2</v>
      </c>
      <c r="I43" s="7">
        <f>'[1]TF 11Sep15 and 11Oct15 NO3'!N51</f>
        <v>6.8756501902848613E-2</v>
      </c>
      <c r="J43" s="7">
        <f>'[1]TF 11Sep15 11Oct15 NH4 SRP'!N117</f>
        <v>1.3362947012478936</v>
      </c>
      <c r="K43" s="7">
        <f t="shared" si="0"/>
        <v>0.13225560930332128</v>
      </c>
      <c r="L43" s="6">
        <v>287</v>
      </c>
    </row>
    <row r="44" spans="1:12" x14ac:dyDescent="0.25">
      <c r="A44" s="5">
        <v>42288</v>
      </c>
      <c r="B44" s="5" t="s">
        <v>1</v>
      </c>
      <c r="C44" s="3">
        <v>2</v>
      </c>
      <c r="D44" s="7" t="s">
        <v>26</v>
      </c>
      <c r="E44" s="7" t="s">
        <v>21</v>
      </c>
      <c r="F44" s="7">
        <v>1</v>
      </c>
      <c r="G44" s="7" t="s">
        <v>16</v>
      </c>
      <c r="H44" s="7">
        <f>'[1]TF 11Sep15 11Oct15 NH4 SRP'!N56</f>
        <v>9.2611936307937792E-3</v>
      </c>
      <c r="I44" s="7">
        <f>'[1]TF 11Sep15 and 11Oct15 NO3'!N47</f>
        <v>1.7525582740723963E-2</v>
      </c>
      <c r="J44" s="7">
        <f>'[1]TF 11Sep15 11Oct15 NH4 SRP'!N118</f>
        <v>1.1036745706194422</v>
      </c>
      <c r="K44" s="7">
        <f t="shared" si="0"/>
        <v>2.6786776371517742E-2</v>
      </c>
      <c r="L44" s="6">
        <v>65.7</v>
      </c>
    </row>
    <row r="45" spans="1:12" x14ac:dyDescent="0.25">
      <c r="A45" s="5">
        <v>42288</v>
      </c>
      <c r="B45" s="5" t="s">
        <v>1</v>
      </c>
      <c r="C45" s="3">
        <v>2</v>
      </c>
      <c r="D45" s="7" t="s">
        <v>26</v>
      </c>
      <c r="E45" s="7" t="s">
        <v>21</v>
      </c>
      <c r="F45" s="7">
        <v>2</v>
      </c>
      <c r="G45" s="7" t="s">
        <v>16</v>
      </c>
      <c r="H45" s="7">
        <f>'[1]TF 11Sep15 11Oct15 NH4 SRP'!N57</f>
        <v>2.5359942621913153E-2</v>
      </c>
      <c r="I45" s="7">
        <f>'[1]TF 11Sep15 and 11Oct15 NO3'!N48</f>
        <v>6.5723165048331117E-2</v>
      </c>
      <c r="J45" s="7">
        <f>'[1]TF 11Sep15 11Oct15 NH4 SRP'!N119</f>
        <v>1.3629653195433842</v>
      </c>
      <c r="K45" s="7">
        <f t="shared" si="0"/>
        <v>9.1083107670244273E-2</v>
      </c>
      <c r="L45" s="6">
        <v>161.30000000000001</v>
      </c>
    </row>
    <row r="46" spans="1:12" x14ac:dyDescent="0.25">
      <c r="A46" s="5">
        <v>42288</v>
      </c>
      <c r="B46" s="5" t="s">
        <v>1</v>
      </c>
      <c r="C46" s="3">
        <v>2</v>
      </c>
      <c r="D46" s="7" t="s">
        <v>26</v>
      </c>
      <c r="E46" s="7" t="s">
        <v>21</v>
      </c>
      <c r="F46" s="7">
        <v>3</v>
      </c>
      <c r="G46" s="7" t="s">
        <v>16</v>
      </c>
      <c r="H46" s="9"/>
      <c r="I46" s="9"/>
      <c r="J46" s="9"/>
      <c r="K46" s="9"/>
      <c r="L46" s="4"/>
    </row>
    <row r="47" spans="1:12" x14ac:dyDescent="0.25">
      <c r="A47" s="5">
        <v>42288</v>
      </c>
      <c r="B47" s="5" t="s">
        <v>2</v>
      </c>
      <c r="C47" s="3">
        <v>2</v>
      </c>
      <c r="D47" s="7" t="s">
        <v>15</v>
      </c>
      <c r="E47" s="7" t="s">
        <v>21</v>
      </c>
      <c r="F47" s="7">
        <v>1</v>
      </c>
      <c r="G47" s="7" t="s">
        <v>16</v>
      </c>
      <c r="H47" s="7">
        <f>'[1]TF 11Sep15 11Oct15 NH4 SRP'!N58</f>
        <v>1.1694940251080614E-2</v>
      </c>
      <c r="I47" s="7">
        <f>'[1]TF 11Sep15 and 11Oct15 NO3'!N52</f>
        <v>2.155896130761889E-2</v>
      </c>
      <c r="J47" s="7">
        <f>'[1]TF 11Sep15 11Oct15 NH4 SRP'!N120</f>
        <v>1.2634357096978692</v>
      </c>
      <c r="K47" s="7">
        <f t="shared" si="0"/>
        <v>3.3253901558699506E-2</v>
      </c>
      <c r="L47" s="6">
        <v>60.3</v>
      </c>
    </row>
    <row r="48" spans="1:12" x14ac:dyDescent="0.25">
      <c r="A48" s="5">
        <v>42288</v>
      </c>
      <c r="B48" s="5" t="s">
        <v>2</v>
      </c>
      <c r="C48" s="3">
        <v>2</v>
      </c>
      <c r="D48" s="7" t="s">
        <v>15</v>
      </c>
      <c r="E48" s="7" t="s">
        <v>21</v>
      </c>
      <c r="F48" s="7">
        <v>2</v>
      </c>
      <c r="G48" s="7" t="s">
        <v>16</v>
      </c>
      <c r="H48" s="7">
        <f>'[1]TF 11Sep15 11Oct15 NH4 SRP'!N59</f>
        <v>1.4306946111487133E-2</v>
      </c>
      <c r="I48" s="7">
        <f>'[1]TF 11Sep15 and 11Oct15 NO3'!N53</f>
        <v>4.1711093378811188E-2</v>
      </c>
      <c r="J48" s="7">
        <f>'[1]TF 11Sep15 11Oct15 NH4 SRP'!N121</f>
        <v>1.3415658079403077</v>
      </c>
      <c r="K48" s="7">
        <f t="shared" si="0"/>
        <v>5.6018039490298321E-2</v>
      </c>
      <c r="L48" s="6">
        <v>129.80000000000001</v>
      </c>
    </row>
    <row r="49" spans="1:12" x14ac:dyDescent="0.25">
      <c r="A49" s="5">
        <v>42288</v>
      </c>
      <c r="B49" s="5" t="s">
        <v>2</v>
      </c>
      <c r="C49" s="3">
        <v>2</v>
      </c>
      <c r="D49" s="7" t="s">
        <v>15</v>
      </c>
      <c r="E49" s="7" t="s">
        <v>21</v>
      </c>
      <c r="F49" s="7">
        <v>3</v>
      </c>
      <c r="G49" s="7" t="s">
        <v>16</v>
      </c>
      <c r="H49" s="7">
        <f>'[1]TF 11Sep15 11Oct15 NH4 SRP'!N60</f>
        <v>1.4225667286976603E-2</v>
      </c>
      <c r="I49" s="7">
        <f>'[1]TF 11Sep15 and 11Oct15 NO3'!N54</f>
        <v>4.9205870935411011E-2</v>
      </c>
      <c r="J49" s="7">
        <f>'[1]TF 11Sep15 11Oct15 NH4 SRP'!N122</f>
        <v>1.2895768104260854</v>
      </c>
      <c r="K49" s="7">
        <f t="shared" si="0"/>
        <v>6.3431538222387618E-2</v>
      </c>
      <c r="L49" s="6">
        <v>141.9</v>
      </c>
    </row>
    <row r="50" spans="1:12" x14ac:dyDescent="0.25">
      <c r="A50" s="5">
        <v>42306</v>
      </c>
      <c r="B50" s="5" t="s">
        <v>1</v>
      </c>
      <c r="C50" s="3">
        <v>3</v>
      </c>
      <c r="D50" s="7" t="s">
        <v>26</v>
      </c>
      <c r="E50" s="7" t="s">
        <v>21</v>
      </c>
      <c r="F50" s="7">
        <v>1</v>
      </c>
      <c r="G50" s="7" t="s">
        <v>16</v>
      </c>
      <c r="H50" s="8">
        <f>'[1]TF reruns NH4 misc1'!O23</f>
        <v>6.6652730061035156E-2</v>
      </c>
      <c r="I50" s="7">
        <f>'[1]TF 29Oct15 NO3'!N20</f>
        <v>3.2319075891715308E-2</v>
      </c>
      <c r="J50" s="8">
        <f>'[1]17-08-05 Throughfall SRP sample'!N23</f>
        <v>0.24925807293503857</v>
      </c>
      <c r="K50" s="8">
        <f>SUM(H50:I50)</f>
        <v>9.8971805952750458E-2</v>
      </c>
      <c r="L50" s="1">
        <v>68.2</v>
      </c>
    </row>
    <row r="51" spans="1:12" x14ac:dyDescent="0.25">
      <c r="A51" s="5">
        <v>42306</v>
      </c>
      <c r="B51" s="5" t="s">
        <v>1</v>
      </c>
      <c r="C51" s="3">
        <v>3</v>
      </c>
      <c r="D51" s="7" t="s">
        <v>26</v>
      </c>
      <c r="E51" s="7" t="s">
        <v>21</v>
      </c>
      <c r="F51" s="7">
        <v>2</v>
      </c>
      <c r="G51" s="7" t="s">
        <v>16</v>
      </c>
      <c r="H51" s="8">
        <f>'[1]TF reruns NH4 misc1'!O25</f>
        <v>5.5584498401402727E-2</v>
      </c>
      <c r="I51" s="7">
        <f>'[1]TF 29Oct15 NO3'!N21</f>
        <v>1.1292530704041454E-2</v>
      </c>
      <c r="J51" s="8">
        <f>'[1]17-08-05 Throughfall SRP sample'!N24</f>
        <v>2.1910709930524792</v>
      </c>
      <c r="K51" s="7">
        <f>SUM(H51:I51)</f>
        <v>6.6877029105444186E-2</v>
      </c>
      <c r="L51" s="6">
        <v>151.69999999999999</v>
      </c>
    </row>
    <row r="52" spans="1:12" x14ac:dyDescent="0.25">
      <c r="A52" s="5">
        <v>42306</v>
      </c>
      <c r="B52" s="5" t="s">
        <v>1</v>
      </c>
      <c r="C52" s="3">
        <v>3</v>
      </c>
      <c r="D52" s="7" t="s">
        <v>26</v>
      </c>
      <c r="E52" s="7" t="s">
        <v>21</v>
      </c>
      <c r="F52" s="7">
        <v>3</v>
      </c>
      <c r="G52" s="7" t="s">
        <v>16</v>
      </c>
      <c r="H52" s="9"/>
      <c r="I52" s="9"/>
      <c r="J52" s="9"/>
      <c r="K52" s="9"/>
      <c r="L52" s="4"/>
    </row>
    <row r="53" spans="1:12" x14ac:dyDescent="0.25">
      <c r="A53" s="5">
        <v>42306</v>
      </c>
      <c r="B53" s="5" t="s">
        <v>3</v>
      </c>
      <c r="C53" s="3">
        <v>3</v>
      </c>
      <c r="D53" s="7" t="s">
        <v>24</v>
      </c>
      <c r="E53" s="7" t="s">
        <v>21</v>
      </c>
      <c r="F53" s="7">
        <v>1</v>
      </c>
      <c r="G53" s="7" t="s">
        <v>16</v>
      </c>
      <c r="H53" s="8">
        <f>'[1]TF reruns NH4 misc1'!O26</f>
        <v>8.1702139337702304E-2</v>
      </c>
      <c r="I53" s="8">
        <f>'[1]TF 29Oct15 NO3'!N22</f>
        <v>2.7239906824896815E-2</v>
      </c>
      <c r="J53" s="8">
        <f>'[1]17-08-05 Throughfall SRP sample'!N27</f>
        <v>0.1352364946358571</v>
      </c>
      <c r="K53" s="7">
        <f t="shared" si="0"/>
        <v>0.10894204616259912</v>
      </c>
      <c r="L53" s="6">
        <v>110</v>
      </c>
    </row>
    <row r="54" spans="1:12" x14ac:dyDescent="0.25">
      <c r="A54" s="5">
        <v>42306</v>
      </c>
      <c r="B54" s="5" t="s">
        <v>3</v>
      </c>
      <c r="C54" s="3">
        <v>3</v>
      </c>
      <c r="D54" s="7" t="s">
        <v>24</v>
      </c>
      <c r="E54" s="7" t="s">
        <v>21</v>
      </c>
      <c r="F54" s="7">
        <v>2</v>
      </c>
      <c r="G54" s="7" t="s">
        <v>16</v>
      </c>
      <c r="H54" s="8">
        <f>'[1]TF reruns NH4 misc1'!O27</f>
        <v>8.0590218263700816E-2</v>
      </c>
      <c r="I54" s="8">
        <f>'[1]TF 29Oct15 NO3'!N23</f>
        <v>1.9860306925124666E-2</v>
      </c>
      <c r="J54" s="8">
        <f>'[1]17-08-05 Throughfall SRP sample'!N28</f>
        <v>2.205039491339881</v>
      </c>
      <c r="K54" s="7">
        <f t="shared" si="0"/>
        <v>0.10045052518882548</v>
      </c>
      <c r="L54" s="6">
        <v>99.3</v>
      </c>
    </row>
    <row r="55" spans="1:12" x14ac:dyDescent="0.25">
      <c r="A55" s="5">
        <v>42306</v>
      </c>
      <c r="B55" s="5" t="s">
        <v>3</v>
      </c>
      <c r="C55" s="3">
        <v>3</v>
      </c>
      <c r="D55" s="7" t="s">
        <v>24</v>
      </c>
      <c r="E55" s="7" t="s">
        <v>21</v>
      </c>
      <c r="F55" s="7">
        <v>3</v>
      </c>
      <c r="G55" s="7" t="s">
        <v>16</v>
      </c>
      <c r="H55" s="8">
        <f>'[1]TF reruns NH4 misc2'!O16</f>
        <v>9.9304399555657188E-2</v>
      </c>
      <c r="I55" s="8">
        <f>'[1]TF 29Oct15 NO3'!N25</f>
        <v>5.6887373500421792E-2</v>
      </c>
      <c r="J55" s="8">
        <f>'[1]17-08-05 Throughfall SRP sample'!N29</f>
        <v>2.4312449843217419</v>
      </c>
      <c r="K55" s="7">
        <f t="shared" ref="K55:K106" si="1">SUM(H55:I55)</f>
        <v>0.15619177305607898</v>
      </c>
      <c r="L55" s="6">
        <v>367.1</v>
      </c>
    </row>
    <row r="56" spans="1:12" x14ac:dyDescent="0.25">
      <c r="A56" s="5">
        <v>42306</v>
      </c>
      <c r="B56" s="5" t="s">
        <v>2</v>
      </c>
      <c r="C56" s="3">
        <v>3</v>
      </c>
      <c r="D56" s="7" t="s">
        <v>15</v>
      </c>
      <c r="E56" s="7" t="s">
        <v>21</v>
      </c>
      <c r="F56" s="7">
        <v>1</v>
      </c>
      <c r="G56" s="7" t="s">
        <v>16</v>
      </c>
      <c r="H56" s="8">
        <f>'[1]TF reruns NH4 misc2'!O17</f>
        <v>7.1461539147121569E-2</v>
      </c>
      <c r="I56" s="8">
        <f>'[1]TF 29Oct15 NO3'!N26</f>
        <v>1.6216060061039643E-2</v>
      </c>
      <c r="J56" s="8">
        <f>'[1]17-08-05 Throughfall SRP sample'!N30</f>
        <v>0.10113261463634909</v>
      </c>
      <c r="K56" s="7">
        <f t="shared" si="1"/>
        <v>8.7677599208161205E-2</v>
      </c>
      <c r="L56" s="6">
        <v>105.6</v>
      </c>
    </row>
    <row r="57" spans="1:12" x14ac:dyDescent="0.25">
      <c r="A57" s="5">
        <v>42306</v>
      </c>
      <c r="B57" s="5" t="s">
        <v>2</v>
      </c>
      <c r="C57" s="3">
        <v>3</v>
      </c>
      <c r="D57" s="7" t="s">
        <v>15</v>
      </c>
      <c r="E57" s="7" t="s">
        <v>21</v>
      </c>
      <c r="F57" s="7">
        <v>2</v>
      </c>
      <c r="G57" s="7" t="s">
        <v>16</v>
      </c>
      <c r="H57" s="8">
        <f>'[1]TF reruns NH4 misc2'!O18</f>
        <v>0.14271222419086319</v>
      </c>
      <c r="I57" s="8">
        <f>'[1]TF 29Oct15 NO3'!N27</f>
        <v>2.7103247567493629E-2</v>
      </c>
      <c r="J57" s="8">
        <f>'[1]17-08-05 Throughfall SRP sample'!N31</f>
        <v>0.13204594982929155</v>
      </c>
      <c r="K57" s="7">
        <f t="shared" si="1"/>
        <v>0.16981547175835682</v>
      </c>
      <c r="L57" s="6">
        <v>96.6</v>
      </c>
    </row>
    <row r="58" spans="1:12" x14ac:dyDescent="0.25">
      <c r="A58" s="5">
        <v>42306</v>
      </c>
      <c r="B58" s="5" t="s">
        <v>2</v>
      </c>
      <c r="C58" s="3">
        <v>3</v>
      </c>
      <c r="D58" s="7" t="s">
        <v>15</v>
      </c>
      <c r="E58" s="7" t="s">
        <v>21</v>
      </c>
      <c r="F58" s="7">
        <v>3</v>
      </c>
      <c r="G58" s="7" t="s">
        <v>16</v>
      </c>
      <c r="H58" s="8">
        <f>'[1]TF reruns NH4 misc2'!O19</f>
        <v>8.8858053286034008E-2</v>
      </c>
      <c r="I58" s="8">
        <f>'[1]TF 29Oct15 NO3'!N28</f>
        <v>4.5943244636716472E-2</v>
      </c>
      <c r="J58" s="8">
        <f>'[1]17-08-05 Throughfall SRP sample'!N32</f>
        <v>0.17050911366344737</v>
      </c>
      <c r="K58" s="7">
        <f t="shared" si="1"/>
        <v>0.13480129792275047</v>
      </c>
      <c r="L58" s="6">
        <v>117.4</v>
      </c>
    </row>
    <row r="59" spans="1:12" x14ac:dyDescent="0.25">
      <c r="A59" s="5">
        <v>42306</v>
      </c>
      <c r="B59" s="5" t="s">
        <v>0</v>
      </c>
      <c r="C59" s="3">
        <v>3</v>
      </c>
      <c r="D59" s="7" t="s">
        <v>25</v>
      </c>
      <c r="E59" s="7" t="s">
        <v>21</v>
      </c>
      <c r="F59" s="7">
        <v>1</v>
      </c>
      <c r="G59" s="7" t="s">
        <v>16</v>
      </c>
      <c r="H59" s="8">
        <f>'[1]TF reruns NH4 misc2'!O48</f>
        <v>7.3564565661278364E-2</v>
      </c>
      <c r="I59" s="8">
        <f>'[1]TF 29Oct15 NO3'!N29</f>
        <v>6.7030527272125065E-2</v>
      </c>
      <c r="J59" s="8">
        <f>'[1]17-08-06 Throughfall SRP sample'!N31</f>
        <v>2.2361721126163032</v>
      </c>
      <c r="K59" s="7">
        <f t="shared" si="1"/>
        <v>0.14059509293340344</v>
      </c>
      <c r="L59" s="6">
        <v>161.30000000000001</v>
      </c>
    </row>
    <row r="60" spans="1:12" x14ac:dyDescent="0.25">
      <c r="A60" s="5">
        <v>42306</v>
      </c>
      <c r="B60" s="5" t="s">
        <v>0</v>
      </c>
      <c r="C60" s="3">
        <v>3</v>
      </c>
      <c r="D60" s="7" t="s">
        <v>25</v>
      </c>
      <c r="E60" s="7" t="s">
        <v>21</v>
      </c>
      <c r="F60" s="7">
        <v>2</v>
      </c>
      <c r="G60" s="7" t="s">
        <v>16</v>
      </c>
      <c r="H60" s="8">
        <f>'[1]TF reruns NH4 misc2'!O20</f>
        <v>8.5551725076903923E-2</v>
      </c>
      <c r="I60" s="8">
        <f>'[1]TF 29Oct15 NO3'!N30</f>
        <v>2.2828849683160582E-2</v>
      </c>
      <c r="J60" s="8">
        <f>'[1]17-08-05 Throughfall SRP sample'!N33</f>
        <v>0.23520689857491073</v>
      </c>
      <c r="K60" s="7">
        <f t="shared" si="1"/>
        <v>0.1083805747600645</v>
      </c>
      <c r="L60" s="6">
        <v>70.099999999999994</v>
      </c>
    </row>
    <row r="61" spans="1:12" x14ac:dyDescent="0.25">
      <c r="A61" s="5">
        <v>42306</v>
      </c>
      <c r="B61" s="5" t="s">
        <v>0</v>
      </c>
      <c r="C61" s="3">
        <v>3</v>
      </c>
      <c r="D61" s="7" t="s">
        <v>25</v>
      </c>
      <c r="E61" s="7" t="s">
        <v>21</v>
      </c>
      <c r="F61" s="7">
        <v>3</v>
      </c>
      <c r="G61" s="7" t="s">
        <v>16</v>
      </c>
      <c r="H61" s="8">
        <f>'[1]TF reruns NH4 misc2'!O21</f>
        <v>8.522430228337842E-2</v>
      </c>
      <c r="I61" s="8">
        <f>'[1]TF 29Oct15 NO3'!N31</f>
        <v>2.5429171664304574E-2</v>
      </c>
      <c r="J61" s="8">
        <f>'[1]17-08-05 Throughfall SRP sample'!N34</f>
        <v>3.2451346220811006</v>
      </c>
      <c r="K61" s="7">
        <f t="shared" si="1"/>
        <v>0.11065347394768299</v>
      </c>
      <c r="L61" s="6">
        <v>4</v>
      </c>
    </row>
    <row r="62" spans="1:12" x14ac:dyDescent="0.25">
      <c r="A62" s="5">
        <v>42306</v>
      </c>
      <c r="B62" s="5" t="s">
        <v>4</v>
      </c>
      <c r="C62" s="3">
        <v>3</v>
      </c>
      <c r="D62" s="7" t="s">
        <v>23</v>
      </c>
      <c r="E62" s="7" t="s">
        <v>21</v>
      </c>
      <c r="F62" s="7">
        <v>1</v>
      </c>
      <c r="G62" s="7" t="s">
        <v>19</v>
      </c>
      <c r="H62" s="8">
        <f>'[1]TF reruns NH4 misc2'!O22</f>
        <v>6.6779484914775089E-2</v>
      </c>
      <c r="I62" s="8">
        <f>'[1]TF 29Oct15 NO3'!N32</f>
        <v>4.7776756340209253E-2</v>
      </c>
      <c r="J62" s="8">
        <f>'[1]17-08-05 Throughfall SRP sample'!N35</f>
        <v>2.4800576892598802</v>
      </c>
      <c r="K62" s="7">
        <f t="shared" si="1"/>
        <v>0.11455624125498434</v>
      </c>
      <c r="L62" s="6">
        <v>669.2</v>
      </c>
    </row>
    <row r="63" spans="1:12" x14ac:dyDescent="0.25">
      <c r="A63" s="5">
        <v>42306</v>
      </c>
      <c r="B63" s="5" t="s">
        <v>4</v>
      </c>
      <c r="C63" s="3">
        <v>3</v>
      </c>
      <c r="D63" s="7" t="s">
        <v>23</v>
      </c>
      <c r="E63" s="7" t="s">
        <v>21</v>
      </c>
      <c r="F63" s="7">
        <v>2</v>
      </c>
      <c r="G63" s="7" t="s">
        <v>19</v>
      </c>
      <c r="H63" s="8">
        <f>'[1]TF reruns NH4 misc2'!O23</f>
        <v>0.12442882534231722</v>
      </c>
      <c r="I63" s="8">
        <f>'[1]TF 29Oct15 NO3'!N33</f>
        <v>1.9317465985995329E-2</v>
      </c>
      <c r="J63" s="8">
        <f>'[1]17-08-05 Throughfall SRP sample'!N36</f>
        <v>3.2005909370775845</v>
      </c>
      <c r="K63" s="7">
        <f t="shared" si="1"/>
        <v>0.14374629132831254</v>
      </c>
      <c r="L63" s="6">
        <v>118.8</v>
      </c>
    </row>
    <row r="64" spans="1:12" x14ac:dyDescent="0.25">
      <c r="A64" s="5">
        <v>42306</v>
      </c>
      <c r="B64" s="5" t="s">
        <v>4</v>
      </c>
      <c r="C64" s="3">
        <v>3</v>
      </c>
      <c r="D64" s="7" t="s">
        <v>23</v>
      </c>
      <c r="E64" s="7" t="s">
        <v>21</v>
      </c>
      <c r="F64" s="7">
        <v>3</v>
      </c>
      <c r="G64" s="7" t="s">
        <v>19</v>
      </c>
      <c r="H64" s="8">
        <f>'[1]TF reruns NH4 misc2'!O25</f>
        <v>6.8660560963852979E-2</v>
      </c>
      <c r="I64" s="8">
        <f>'[1]TF 29Oct15 NO3'!N34</f>
        <v>1.9214971542942938E-2</v>
      </c>
      <c r="J64" s="8">
        <f>'[1]17-08-05 Throughfall SRP sample'!N39</f>
        <v>2.2347916035113529</v>
      </c>
      <c r="K64" s="7">
        <f t="shared" si="1"/>
        <v>8.7875532506795917E-2</v>
      </c>
      <c r="L64" s="6">
        <v>0.4</v>
      </c>
    </row>
    <row r="65" spans="1:12" x14ac:dyDescent="0.25">
      <c r="A65" s="5">
        <v>42306</v>
      </c>
      <c r="B65" s="5" t="s">
        <v>5</v>
      </c>
      <c r="C65" s="3">
        <v>3</v>
      </c>
      <c r="D65" s="7" t="s">
        <v>22</v>
      </c>
      <c r="E65" s="7" t="s">
        <v>21</v>
      </c>
      <c r="F65" s="7">
        <v>1</v>
      </c>
      <c r="G65" s="7" t="s">
        <v>19</v>
      </c>
      <c r="H65" s="8">
        <f>'[1]TF reruns NH4 misc2'!O26</f>
        <v>7.2826259362152229E-2</v>
      </c>
      <c r="I65" s="8">
        <f>'[1]TF 29Oct15 NO3'!N36</f>
        <v>1.2241553324896928E-2</v>
      </c>
      <c r="J65" s="8">
        <f>'[1]17-08-05 Throughfall SRP sample'!N40</f>
        <v>2.4519327925197905</v>
      </c>
      <c r="K65" s="7">
        <f t="shared" si="1"/>
        <v>8.506781268704916E-2</v>
      </c>
      <c r="L65" s="6">
        <v>114.8</v>
      </c>
    </row>
    <row r="66" spans="1:12" x14ac:dyDescent="0.25">
      <c r="A66" s="5">
        <v>42306</v>
      </c>
      <c r="B66" s="5" t="s">
        <v>5</v>
      </c>
      <c r="C66" s="3">
        <v>3</v>
      </c>
      <c r="D66" s="7" t="s">
        <v>22</v>
      </c>
      <c r="E66" s="7" t="s">
        <v>21</v>
      </c>
      <c r="F66" s="7">
        <v>2</v>
      </c>
      <c r="G66" s="7" t="s">
        <v>19</v>
      </c>
      <c r="H66" s="8">
        <f>'[1]TF reruns NH4 misc2'!O27</f>
        <v>7.4775204561708788E-2</v>
      </c>
      <c r="I66" s="8">
        <f>'[1]TF 29Oct15 NO3'!N37</f>
        <v>6.1218712742006166E-2</v>
      </c>
      <c r="J66" s="8">
        <f>'[1]17-08-05 Throughfall SRP sample'!N41</f>
        <v>2.2928565844088884</v>
      </c>
      <c r="K66" s="7">
        <f t="shared" si="1"/>
        <v>0.13599391730371496</v>
      </c>
      <c r="L66" s="6">
        <v>46.3</v>
      </c>
    </row>
    <row r="67" spans="1:12" x14ac:dyDescent="0.25">
      <c r="A67" s="5">
        <v>42306</v>
      </c>
      <c r="B67" s="5" t="s">
        <v>5</v>
      </c>
      <c r="C67" s="3">
        <v>3</v>
      </c>
      <c r="D67" s="7" t="s">
        <v>22</v>
      </c>
      <c r="E67" s="7" t="s">
        <v>21</v>
      </c>
      <c r="F67" s="7">
        <v>3</v>
      </c>
      <c r="G67" s="7" t="s">
        <v>19</v>
      </c>
      <c r="H67" s="8">
        <f>'[1]TF reruns NH4 misc2'!O28</f>
        <v>9.5422100718140515E-2</v>
      </c>
      <c r="I67" s="8">
        <f>'[1]TF 29Oct15 NO3'!N38</f>
        <v>1.5980702451067488E-2</v>
      </c>
      <c r="J67" s="8">
        <f>'[1]17-08-05 Throughfall SRP sample'!N42</f>
        <v>2.2354605280997726</v>
      </c>
      <c r="K67" s="7">
        <f t="shared" si="1"/>
        <v>0.111402803169208</v>
      </c>
      <c r="L67" s="6">
        <v>125.1</v>
      </c>
    </row>
    <row r="68" spans="1:12" x14ac:dyDescent="0.25">
      <c r="A68" s="5">
        <v>42306</v>
      </c>
      <c r="B68" s="5" t="s">
        <v>17</v>
      </c>
      <c r="C68" s="3">
        <v>3</v>
      </c>
      <c r="D68" s="7" t="s">
        <v>18</v>
      </c>
      <c r="E68" s="7" t="s">
        <v>21</v>
      </c>
      <c r="F68" s="7">
        <v>1</v>
      </c>
      <c r="G68" s="7" t="s">
        <v>19</v>
      </c>
      <c r="H68" s="8">
        <f>'[1]TF reruns NH4 misc2'!O29</f>
        <v>9.0443806815461436E-2</v>
      </c>
      <c r="I68" s="8">
        <f>'[1]TF 29Oct15 NO3'!N39</f>
        <v>4.5977409451067264E-2</v>
      </c>
      <c r="J68" s="8">
        <f>'[1]17-08-05 Throughfall SRP sample'!N43</f>
        <v>0.52809823203765383</v>
      </c>
      <c r="K68" s="7">
        <f t="shared" si="1"/>
        <v>0.1364212162665287</v>
      </c>
      <c r="L68" s="6">
        <v>172.8</v>
      </c>
    </row>
    <row r="69" spans="1:12" x14ac:dyDescent="0.25">
      <c r="A69" s="5">
        <v>42306</v>
      </c>
      <c r="B69" s="5" t="s">
        <v>17</v>
      </c>
      <c r="C69" s="3">
        <v>3</v>
      </c>
      <c r="D69" s="7" t="s">
        <v>18</v>
      </c>
      <c r="E69" s="7" t="s">
        <v>21</v>
      </c>
      <c r="F69" s="7">
        <v>2</v>
      </c>
      <c r="G69" s="7" t="s">
        <v>19</v>
      </c>
      <c r="H69" s="8">
        <f>'[1]TF reruns NH4 misc2'!O30</f>
        <v>9.5562424772508592E-2</v>
      </c>
      <c r="I69" s="8">
        <f>'[1]TF 29Oct15 NO3'!N40</f>
        <v>6.517044293524836E-2</v>
      </c>
      <c r="J69" s="8">
        <f>'[1]17-08-05 Throughfall SRP sample'!N44</f>
        <v>5.1929077354414304</v>
      </c>
      <c r="K69" s="7">
        <f t="shared" si="1"/>
        <v>0.16073286770775697</v>
      </c>
      <c r="L69" s="6">
        <v>383</v>
      </c>
    </row>
    <row r="70" spans="1:12" x14ac:dyDescent="0.25">
      <c r="A70" s="5">
        <v>42306</v>
      </c>
      <c r="B70" s="5" t="s">
        <v>17</v>
      </c>
      <c r="C70" s="3">
        <v>3</v>
      </c>
      <c r="D70" s="7" t="s">
        <v>18</v>
      </c>
      <c r="E70" s="7" t="s">
        <v>21</v>
      </c>
      <c r="F70" s="7">
        <v>3</v>
      </c>
      <c r="G70" s="7" t="s">
        <v>19</v>
      </c>
      <c r="H70" s="8">
        <f>'[1]TF reruns NH4 misc2'!O31</f>
        <v>0.10022338453916575</v>
      </c>
      <c r="I70" s="8">
        <f>'[1]TF 29Oct15 NO3'!N41</f>
        <v>1.6181895246688845E-2</v>
      </c>
      <c r="J70" s="8">
        <f>'[1]17-08-05 Throughfall SRP sample'!N45</f>
        <v>0.14932149102573655</v>
      </c>
      <c r="K70" s="7">
        <f t="shared" si="1"/>
        <v>0.1164052797858546</v>
      </c>
      <c r="L70" s="6">
        <v>46.7</v>
      </c>
    </row>
    <row r="71" spans="1:12" x14ac:dyDescent="0.25">
      <c r="A71" s="5">
        <v>42306</v>
      </c>
      <c r="B71" s="5" t="s">
        <v>6</v>
      </c>
      <c r="C71" s="3">
        <v>3</v>
      </c>
      <c r="D71" s="7" t="s">
        <v>20</v>
      </c>
      <c r="E71" s="7" t="s">
        <v>21</v>
      </c>
      <c r="F71" s="7">
        <v>1</v>
      </c>
      <c r="G71" s="7" t="s">
        <v>19</v>
      </c>
      <c r="H71" s="8">
        <f>'[1]TF reruns NH4 misc2'!O32</f>
        <v>0.17349363538498902</v>
      </c>
      <c r="I71" s="8">
        <f>'[1]TF 29Oct15 NO3'!N42</f>
        <v>3.2319075891715308E-2</v>
      </c>
      <c r="J71" s="8">
        <f>'[1]17-08-05 Throughfall SRP sample'!N46</f>
        <v>0.99521804294000571</v>
      </c>
      <c r="K71" s="7">
        <f t="shared" si="1"/>
        <v>0.20581271127670434</v>
      </c>
      <c r="L71" s="6">
        <v>126.5</v>
      </c>
    </row>
    <row r="72" spans="1:12" x14ac:dyDescent="0.25">
      <c r="A72" s="5">
        <v>42306</v>
      </c>
      <c r="B72" s="5" t="s">
        <v>6</v>
      </c>
      <c r="C72" s="3">
        <v>3</v>
      </c>
      <c r="D72" s="7" t="s">
        <v>20</v>
      </c>
      <c r="E72" s="7" t="s">
        <v>21</v>
      </c>
      <c r="F72" s="7">
        <v>2</v>
      </c>
      <c r="G72" s="7" t="s">
        <v>19</v>
      </c>
      <c r="H72" s="8">
        <f>'[1]TF reruns NH4 misc2'!O33</f>
        <v>0.10711852336752634</v>
      </c>
      <c r="I72" s="8">
        <f>'[1]TF 29Oct15 NO3'!N43</f>
        <v>0.12861070709419498</v>
      </c>
      <c r="J72" s="8">
        <f>'[1]17-08-06 Throughfall SRP sample'!N18</f>
        <v>9.3648858568438555</v>
      </c>
      <c r="K72" s="7">
        <f t="shared" si="1"/>
        <v>0.23572923046172131</v>
      </c>
      <c r="L72" s="6">
        <v>495</v>
      </c>
    </row>
    <row r="73" spans="1:12" x14ac:dyDescent="0.25">
      <c r="A73" s="5">
        <v>42306</v>
      </c>
      <c r="B73" s="5" t="s">
        <v>6</v>
      </c>
      <c r="C73" s="3">
        <v>3</v>
      </c>
      <c r="D73" s="7" t="s">
        <v>20</v>
      </c>
      <c r="E73" s="7" t="s">
        <v>21</v>
      </c>
      <c r="F73" s="7">
        <v>3</v>
      </c>
      <c r="G73" s="7" t="s">
        <v>19</v>
      </c>
      <c r="H73" s="8">
        <f>'[1]TF reruns NH4 misc2'!O34</f>
        <v>9.4074806366070587E-2</v>
      </c>
      <c r="I73" s="8">
        <f>'[1]TF 29Oct15 NO3'!N44</f>
        <v>9.3587976294144615E-2</v>
      </c>
      <c r="J73" s="8">
        <f>'[1]17-08-05 Throughfall SRP sample'!N47</f>
        <v>2.4142400911839967</v>
      </c>
      <c r="K73" s="7">
        <f t="shared" si="1"/>
        <v>0.18766278266021519</v>
      </c>
      <c r="L73" s="6">
        <v>508.5</v>
      </c>
    </row>
    <row r="74" spans="1:12" x14ac:dyDescent="0.25">
      <c r="A74" s="5">
        <v>42316</v>
      </c>
      <c r="B74" s="5" t="s">
        <v>1</v>
      </c>
      <c r="C74" s="3">
        <v>4</v>
      </c>
      <c r="D74" s="7" t="s">
        <v>26</v>
      </c>
      <c r="E74" s="7" t="s">
        <v>21</v>
      </c>
      <c r="F74" s="7">
        <v>1</v>
      </c>
      <c r="G74" s="7" t="s">
        <v>16</v>
      </c>
      <c r="H74" s="7">
        <f>'[1]TF 8Nov15 NH4 SRP'!N20</f>
        <v>6.7707858607811509E-3</v>
      </c>
      <c r="I74" s="7">
        <f>'[1]TF 8Nov15 NO3'!N20</f>
        <v>1.2556560545933666E-2</v>
      </c>
      <c r="J74" s="7">
        <f>'[1]TF 8Nov15 NH4 SRP'!N64</f>
        <v>0.38207872716453534</v>
      </c>
      <c r="K74" s="7">
        <f t="shared" si="1"/>
        <v>1.9327346406714817E-2</v>
      </c>
      <c r="L74" s="6">
        <v>886.6</v>
      </c>
    </row>
    <row r="75" spans="1:12" x14ac:dyDescent="0.25">
      <c r="A75" s="5">
        <v>42316</v>
      </c>
      <c r="B75" s="5" t="s">
        <v>1</v>
      </c>
      <c r="C75" s="3">
        <v>4</v>
      </c>
      <c r="D75" s="7" t="s">
        <v>26</v>
      </c>
      <c r="E75" s="7" t="s">
        <v>21</v>
      </c>
      <c r="F75" s="7">
        <v>2</v>
      </c>
      <c r="G75" s="7" t="s">
        <v>16</v>
      </c>
      <c r="H75" s="7">
        <f>'[1]TF 8Nov15 NH4 SRP'!N21</f>
        <v>4.8347091964266713E-3</v>
      </c>
      <c r="I75" s="7">
        <f>'[1]TF 8Nov15 NO3'!N21</f>
        <v>7.6162667831741445E-3</v>
      </c>
      <c r="J75" s="7">
        <f>'[1]TF 8Nov15 NH4 SRP'!N65</f>
        <v>0.79817660099032461</v>
      </c>
      <c r="K75" s="7">
        <f t="shared" si="1"/>
        <v>1.2450975979600817E-2</v>
      </c>
      <c r="L75" s="6">
        <v>27.6</v>
      </c>
    </row>
    <row r="76" spans="1:12" x14ac:dyDescent="0.25">
      <c r="A76" s="5">
        <v>42316</v>
      </c>
      <c r="B76" s="5" t="s">
        <v>1</v>
      </c>
      <c r="C76" s="3">
        <v>4</v>
      </c>
      <c r="D76" s="7" t="s">
        <v>26</v>
      </c>
      <c r="E76" s="7" t="s">
        <v>21</v>
      </c>
      <c r="F76" s="7">
        <v>3</v>
      </c>
      <c r="G76" s="7" t="s">
        <v>16</v>
      </c>
      <c r="H76" s="7">
        <f>'[1]TF 8Nov15 NH4 SRP'!N22</f>
        <v>9.5910354501082443E-2</v>
      </c>
      <c r="I76" s="7">
        <f>'[1]TF 8Nov15 NO3'!N22</f>
        <v>0.16389411090618422</v>
      </c>
      <c r="J76" s="7">
        <f>'[1]TF 8Nov15 NH4 SRP'!N66</f>
        <v>67.728420174033715</v>
      </c>
      <c r="K76" s="7">
        <f t="shared" si="1"/>
        <v>0.25980446540726665</v>
      </c>
      <c r="L76" s="6">
        <v>88.1</v>
      </c>
    </row>
    <row r="77" spans="1:12" x14ac:dyDescent="0.25">
      <c r="A77" s="5">
        <v>42316</v>
      </c>
      <c r="B77" s="5" t="s">
        <v>3</v>
      </c>
      <c r="C77" s="3">
        <v>4</v>
      </c>
      <c r="D77" s="7" t="s">
        <v>24</v>
      </c>
      <c r="E77" s="7" t="s">
        <v>21</v>
      </c>
      <c r="F77" s="7">
        <v>1</v>
      </c>
      <c r="G77" s="7" t="s">
        <v>16</v>
      </c>
      <c r="H77" s="7">
        <f>'[1]TF 8Nov15 NH4 SRP'!N23</f>
        <v>9.8138929830481666E-4</v>
      </c>
      <c r="I77" s="7">
        <f>'[1]TF 8Nov15 NO3'!N23</f>
        <v>8.138299224165528E-3</v>
      </c>
      <c r="J77" s="7">
        <f>'[1]TF 8Nov15 NH4 SRP'!N67</f>
        <v>0.17589869536358019</v>
      </c>
      <c r="K77" s="7">
        <f t="shared" si="1"/>
        <v>9.1196885224703456E-3</v>
      </c>
      <c r="L77" s="6">
        <v>67.7</v>
      </c>
    </row>
    <row r="78" spans="1:12" x14ac:dyDescent="0.25">
      <c r="A78" s="5">
        <v>42316</v>
      </c>
      <c r="B78" s="5" t="s">
        <v>3</v>
      </c>
      <c r="C78" s="3">
        <v>4</v>
      </c>
      <c r="D78" s="7" t="s">
        <v>24</v>
      </c>
      <c r="E78" s="7" t="s">
        <v>21</v>
      </c>
      <c r="F78" s="7">
        <v>2</v>
      </c>
      <c r="G78" s="7" t="s">
        <v>16</v>
      </c>
      <c r="H78" s="7">
        <f>'[1]TF 8Nov15 NH4 SRP'!N24</f>
        <v>3.1114502977064857E-3</v>
      </c>
      <c r="I78" s="7">
        <f>'[1]TF 8Nov15 NO3'!N25</f>
        <v>8.3215291537850223E-3</v>
      </c>
      <c r="J78" s="7">
        <f>'[1]TF 8Nov15 NH4 SRP'!N68</f>
        <v>0.85766230808777366</v>
      </c>
      <c r="K78" s="7">
        <f t="shared" si="1"/>
        <v>1.1432979451491508E-2</v>
      </c>
      <c r="L78" s="6">
        <v>102.1</v>
      </c>
    </row>
    <row r="79" spans="1:12" x14ac:dyDescent="0.25">
      <c r="A79" s="5">
        <v>42316</v>
      </c>
      <c r="B79" s="5" t="s">
        <v>3</v>
      </c>
      <c r="C79" s="3">
        <v>4</v>
      </c>
      <c r="D79" s="7" t="s">
        <v>24</v>
      </c>
      <c r="E79" s="7" t="s">
        <v>21</v>
      </c>
      <c r="F79" s="7">
        <v>3</v>
      </c>
      <c r="G79" s="7" t="s">
        <v>16</v>
      </c>
      <c r="H79" s="7">
        <f>'[1]TF 8Nov15 NH4 SRP'!N25</f>
        <v>1.0155153337284069E-2</v>
      </c>
      <c r="I79" s="7">
        <f>'[1]TF 8Nov15 NO3'!N26</f>
        <v>1.8157173489020038E-2</v>
      </c>
      <c r="J79" s="7">
        <f>'[1]TF 8Nov15 NH4 SRP'!N69</f>
        <v>0.81411691156409427</v>
      </c>
      <c r="K79" s="7">
        <f t="shared" si="1"/>
        <v>2.8312326826304107E-2</v>
      </c>
      <c r="L79" s="6">
        <v>71.8</v>
      </c>
    </row>
    <row r="80" spans="1:12" x14ac:dyDescent="0.25">
      <c r="A80" s="5">
        <v>42316</v>
      </c>
      <c r="B80" s="5" t="s">
        <v>2</v>
      </c>
      <c r="C80" s="3">
        <v>4</v>
      </c>
      <c r="D80" s="7" t="s">
        <v>15</v>
      </c>
      <c r="E80" s="7" t="s">
        <v>21</v>
      </c>
      <c r="F80" s="7">
        <v>1</v>
      </c>
      <c r="G80" s="7" t="s">
        <v>16</v>
      </c>
      <c r="H80" s="7">
        <f>'[1]TF 8Nov15 NH4 SRP'!N26</f>
        <v>3.2790678299317285E-3</v>
      </c>
      <c r="I80" s="7">
        <f>'[1]TF 8Nov15 NO3'!N27</f>
        <v>1.0803776124856635E-2</v>
      </c>
      <c r="J80" s="7">
        <f>'[1]TF 8Nov15 NH4 SRP'!N70</f>
        <v>0.32675237224304071</v>
      </c>
      <c r="K80" s="7">
        <f t="shared" si="1"/>
        <v>1.4082843954788364E-2</v>
      </c>
      <c r="L80" s="6">
        <v>13.4</v>
      </c>
    </row>
    <row r="81" spans="1:12" x14ac:dyDescent="0.25">
      <c r="A81" s="5">
        <v>42316</v>
      </c>
      <c r="B81" s="5" t="s">
        <v>2</v>
      </c>
      <c r="C81" s="3">
        <v>4</v>
      </c>
      <c r="D81" s="7" t="s">
        <v>15</v>
      </c>
      <c r="E81" s="7" t="s">
        <v>21</v>
      </c>
      <c r="F81" s="7">
        <v>2</v>
      </c>
      <c r="G81" s="7" t="s">
        <v>16</v>
      </c>
      <c r="H81" s="7">
        <f>'[1]TF 8Nov15 NH4 SRP'!N27</f>
        <v>5.6775052151996578E-3</v>
      </c>
      <c r="I81" s="7">
        <f>'[1]TF 8Nov15 NO3'!N28</f>
        <v>1.0312858200215731E-2</v>
      </c>
      <c r="J81" s="7">
        <f>'[1]TF 8Nov15 NH4 SRP'!N71</f>
        <v>0.58128613612798485</v>
      </c>
      <c r="K81" s="7">
        <f t="shared" si="1"/>
        <v>1.599036341541539E-2</v>
      </c>
      <c r="L81" s="6">
        <v>38.9</v>
      </c>
    </row>
    <row r="82" spans="1:12" x14ac:dyDescent="0.25">
      <c r="A82" s="5">
        <v>42316</v>
      </c>
      <c r="B82" s="5" t="s">
        <v>2</v>
      </c>
      <c r="C82" s="3">
        <v>4</v>
      </c>
      <c r="D82" s="7" t="s">
        <v>15</v>
      </c>
      <c r="E82" s="7" t="s">
        <v>21</v>
      </c>
      <c r="F82" s="7">
        <v>3</v>
      </c>
      <c r="G82" s="7" t="s">
        <v>16</v>
      </c>
      <c r="H82" s="7">
        <f>'[1]TF 8Nov15 NH4 SRP'!N28</f>
        <v>9.1428564432271316E-3</v>
      </c>
      <c r="I82" s="7">
        <f>'[1]TF 8Nov15 NO3'!N29</f>
        <v>1.2525446029583186E-2</v>
      </c>
      <c r="J82" s="7">
        <f>'[1]TF 8Nov15 NH4 SRP'!N72</f>
        <v>0.28425098137741028</v>
      </c>
      <c r="K82" s="7">
        <f t="shared" si="1"/>
        <v>2.1668302472810319E-2</v>
      </c>
      <c r="L82" s="6">
        <v>41</v>
      </c>
    </row>
    <row r="83" spans="1:12" x14ac:dyDescent="0.25">
      <c r="A83" s="5">
        <v>42316</v>
      </c>
      <c r="B83" s="5" t="s">
        <v>0</v>
      </c>
      <c r="C83" s="3">
        <v>4</v>
      </c>
      <c r="D83" s="7" t="s">
        <v>25</v>
      </c>
      <c r="E83" s="7" t="s">
        <v>21</v>
      </c>
      <c r="F83" s="7">
        <v>1</v>
      </c>
      <c r="G83" s="7" t="s">
        <v>16</v>
      </c>
      <c r="H83" s="7">
        <f>'[1]TF 8Nov15 NH4 SRP'!N29</f>
        <v>1.4357833372796738E-2</v>
      </c>
      <c r="I83" s="7">
        <f>'[1]TF 8Nov15 NO3'!N30</f>
        <v>2.2976466354861027E-2</v>
      </c>
      <c r="J83" s="7">
        <f>'[1]TF 8Nov15 NH4 SRP'!N73</f>
        <v>2.828196065503779</v>
      </c>
      <c r="K83" s="7">
        <f t="shared" si="1"/>
        <v>3.7334299727657769E-2</v>
      </c>
      <c r="L83" s="6">
        <v>112.7</v>
      </c>
    </row>
    <row r="84" spans="1:12" x14ac:dyDescent="0.25">
      <c r="A84" s="5">
        <v>42316</v>
      </c>
      <c r="B84" s="5" t="s">
        <v>0</v>
      </c>
      <c r="C84" s="3">
        <v>4</v>
      </c>
      <c r="D84" s="7" t="s">
        <v>25</v>
      </c>
      <c r="E84" s="7" t="s">
        <v>21</v>
      </c>
      <c r="F84" s="7">
        <v>2</v>
      </c>
      <c r="G84" s="7" t="s">
        <v>16</v>
      </c>
      <c r="H84" s="7">
        <f>'[1]TF 8Nov15 NH4 SRP'!N30</f>
        <v>4.5305492924449121E-3</v>
      </c>
      <c r="I84" s="7">
        <f>'[1]TF 8Nov15 NO3'!N31</f>
        <v>1.4091543352557337E-2</v>
      </c>
      <c r="J84" s="7">
        <f>'[1]TF 8Nov15 NH4 SRP'!N74</f>
        <v>0.56044290203954283</v>
      </c>
      <c r="K84" s="7">
        <f t="shared" si="1"/>
        <v>1.8622092645002249E-2</v>
      </c>
      <c r="L84" s="6">
        <v>46.7</v>
      </c>
    </row>
    <row r="85" spans="1:12" x14ac:dyDescent="0.25">
      <c r="A85" s="5">
        <v>42316</v>
      </c>
      <c r="B85" s="5" t="s">
        <v>0</v>
      </c>
      <c r="C85" s="3">
        <v>4</v>
      </c>
      <c r="D85" s="7" t="s">
        <v>25</v>
      </c>
      <c r="E85" s="7" t="s">
        <v>21</v>
      </c>
      <c r="F85" s="7">
        <v>3</v>
      </c>
      <c r="G85" s="7" t="s">
        <v>16</v>
      </c>
      <c r="H85" s="7">
        <f>'[1]TF 8Nov15 NH4 SRP'!N31</f>
        <v>1.1942445900000414E-2</v>
      </c>
      <c r="I85" s="7">
        <f>'[1]TF 8Nov15 NO3'!N32</f>
        <v>9.5177094490368035E-3</v>
      </c>
      <c r="J85" s="7">
        <f>'[1]TF 8Nov15 NH4 SRP'!N75</f>
        <v>0.32740299716441906</v>
      </c>
      <c r="K85" s="7">
        <f t="shared" si="1"/>
        <v>2.1460155349037217E-2</v>
      </c>
      <c r="L85" s="6">
        <v>27.4</v>
      </c>
    </row>
    <row r="86" spans="1:12" x14ac:dyDescent="0.25">
      <c r="A86" s="5">
        <v>42316</v>
      </c>
      <c r="B86" s="5" t="s">
        <v>5</v>
      </c>
      <c r="C86" s="3">
        <v>4</v>
      </c>
      <c r="D86" s="7" t="s">
        <v>22</v>
      </c>
      <c r="E86" s="7" t="s">
        <v>21</v>
      </c>
      <c r="F86" s="7">
        <v>1</v>
      </c>
      <c r="G86" s="7" t="s">
        <v>19</v>
      </c>
      <c r="H86" s="7">
        <f>'[1]TF 8Nov15 NH4 SRP'!N32</f>
        <v>3.9222294844813927E-3</v>
      </c>
      <c r="I86" s="7">
        <f>'[1]TF 8Nov15 NO3'!N37</f>
        <v>4.7710171213469323E-3</v>
      </c>
      <c r="J86" s="7">
        <f>'[1]TF 8Nov15 NH4 SRP'!N76</f>
        <v>0.19340050574865777</v>
      </c>
      <c r="K86" s="7">
        <f t="shared" si="1"/>
        <v>8.693246605828325E-3</v>
      </c>
      <c r="L86" s="6">
        <v>12.1</v>
      </c>
    </row>
    <row r="87" spans="1:12" x14ac:dyDescent="0.25">
      <c r="A87" s="5">
        <v>42316</v>
      </c>
      <c r="B87" s="5" t="s">
        <v>5</v>
      </c>
      <c r="C87" s="3">
        <v>4</v>
      </c>
      <c r="D87" s="7" t="s">
        <v>22</v>
      </c>
      <c r="E87" s="7" t="s">
        <v>21</v>
      </c>
      <c r="F87" s="7">
        <v>2</v>
      </c>
      <c r="G87" s="7" t="s">
        <v>19</v>
      </c>
      <c r="H87" s="7">
        <f>'[1]TF 8Nov15 NH4 SRP'!N33</f>
        <v>7.2548050268697708E-3</v>
      </c>
      <c r="I87" s="7">
        <f>'[1]TF 8Nov15 NO3'!N38</f>
        <v>1.2494331513232707E-2</v>
      </c>
      <c r="J87" s="7">
        <f>'[1]TF 8Nov15 NH4 SRP'!N77</f>
        <v>0.98674164516837104</v>
      </c>
      <c r="K87" s="7">
        <f t="shared" si="1"/>
        <v>1.9749136540102477E-2</v>
      </c>
      <c r="L87" s="6">
        <v>49.4</v>
      </c>
    </row>
    <row r="88" spans="1:12" x14ac:dyDescent="0.25">
      <c r="A88" s="5">
        <v>42316</v>
      </c>
      <c r="B88" s="5" t="s">
        <v>5</v>
      </c>
      <c r="C88" s="3">
        <v>4</v>
      </c>
      <c r="D88" s="7" t="s">
        <v>22</v>
      </c>
      <c r="E88" s="7" t="s">
        <v>21</v>
      </c>
      <c r="F88" s="7">
        <v>3</v>
      </c>
      <c r="G88" s="7" t="s">
        <v>19</v>
      </c>
      <c r="H88" s="7">
        <f>'[1]TF 8Nov15 NH4 SRP'!N34</f>
        <v>9.7869597693061514E-3</v>
      </c>
      <c r="I88" s="7">
        <f>'[1]TF 8Nov15 NO3'!N39</f>
        <v>6.8522325483456967E-3</v>
      </c>
      <c r="J88" s="7">
        <f>'[1]TF 8Nov15 NH4 SRP'!N78</f>
        <v>0.39848376982500372</v>
      </c>
      <c r="K88" s="7">
        <f t="shared" si="1"/>
        <v>1.6639192317651846E-2</v>
      </c>
      <c r="L88" s="6">
        <v>28.6</v>
      </c>
    </row>
    <row r="89" spans="1:12" x14ac:dyDescent="0.25">
      <c r="A89" s="5">
        <v>42316</v>
      </c>
      <c r="B89" s="5" t="s">
        <v>4</v>
      </c>
      <c r="C89" s="3">
        <v>4</v>
      </c>
      <c r="D89" s="7" t="s">
        <v>23</v>
      </c>
      <c r="E89" s="7" t="s">
        <v>21</v>
      </c>
      <c r="F89" s="7">
        <v>1</v>
      </c>
      <c r="G89" s="7" t="s">
        <v>19</v>
      </c>
      <c r="H89" s="7">
        <f>'[1]TF 8Nov15 NH4 SRP'!N35</f>
        <v>9.0016057138238362E-3</v>
      </c>
      <c r="I89" s="7">
        <f>'[1]TF 8Nov15 NO3'!N33</f>
        <v>1.5968785839036288E-2</v>
      </c>
      <c r="J89" s="7">
        <f>'[1]TF 8Nov15 NH4 SRP'!N79</f>
        <v>0.60540573142765375</v>
      </c>
      <c r="K89" s="7">
        <f t="shared" si="1"/>
        <v>2.4970391552860124E-2</v>
      </c>
      <c r="L89" s="6">
        <v>38.799999999999997</v>
      </c>
    </row>
    <row r="90" spans="1:12" x14ac:dyDescent="0.25">
      <c r="A90" s="5">
        <v>42316</v>
      </c>
      <c r="B90" s="5" t="s">
        <v>4</v>
      </c>
      <c r="C90" s="3">
        <v>4</v>
      </c>
      <c r="D90" s="7" t="s">
        <v>23</v>
      </c>
      <c r="E90" s="7" t="s">
        <v>21</v>
      </c>
      <c r="F90" s="7">
        <v>2</v>
      </c>
      <c r="G90" s="7" t="s">
        <v>19</v>
      </c>
      <c r="H90" s="7">
        <f>'[1]TF 8Nov15 NH4 SRP'!N36</f>
        <v>1.102525783040836E-2</v>
      </c>
      <c r="I90" s="7">
        <f>'[1]TF 8Nov15 NO3'!N34</f>
        <v>1.5754441393066317E-2</v>
      </c>
      <c r="J90" s="7">
        <f>'[1]TF 8Nov15 NH4 SRP'!N80</f>
        <v>0.87053538688933108</v>
      </c>
      <c r="K90" s="7">
        <f t="shared" si="1"/>
        <v>2.6779699223474677E-2</v>
      </c>
      <c r="L90" s="6">
        <v>44.7</v>
      </c>
    </row>
    <row r="91" spans="1:12" x14ac:dyDescent="0.25">
      <c r="A91" s="5">
        <v>42316</v>
      </c>
      <c r="B91" s="5" t="s">
        <v>4</v>
      </c>
      <c r="C91" s="3">
        <v>4</v>
      </c>
      <c r="D91" s="7" t="s">
        <v>23</v>
      </c>
      <c r="E91" s="7" t="s">
        <v>21</v>
      </c>
      <c r="F91" s="7">
        <v>3</v>
      </c>
      <c r="G91" s="7" t="s">
        <v>19</v>
      </c>
      <c r="H91" s="7">
        <f>'[1]TF 8Nov15 NH4 SRP'!N37</f>
        <v>6.2067246146973315E-3</v>
      </c>
      <c r="I91" s="7">
        <f>'[1]TF 8Nov15 NO3'!N36</f>
        <v>1.1543610180301381E-2</v>
      </c>
      <c r="J91" s="7">
        <f>'[1]TF 8Nov15 NH4 SRP'!N81</f>
        <v>0.26738120663024306</v>
      </c>
      <c r="K91" s="7">
        <f t="shared" si="1"/>
        <v>1.7750334794998712E-2</v>
      </c>
      <c r="L91" s="6">
        <v>23.9</v>
      </c>
    </row>
    <row r="92" spans="1:12" x14ac:dyDescent="0.25">
      <c r="A92" s="5">
        <v>42316</v>
      </c>
      <c r="B92" s="5" t="s">
        <v>17</v>
      </c>
      <c r="C92" s="3">
        <v>4</v>
      </c>
      <c r="D92" s="7" t="s">
        <v>18</v>
      </c>
      <c r="E92" s="7" t="s">
        <v>21</v>
      </c>
      <c r="F92" s="7">
        <v>1</v>
      </c>
      <c r="G92" s="7" t="s">
        <v>19</v>
      </c>
      <c r="H92" s="7">
        <f>'[1]TF 8Nov15 NH4 SRP'!N38</f>
        <v>6.5240679200900655E-3</v>
      </c>
      <c r="I92" s="7">
        <f>'[1]TF 8Nov15 NO3'!N40</f>
        <v>1.2891905888822171E-2</v>
      </c>
      <c r="J92" s="7">
        <f>'[1]TF 8Nov15 NH4 SRP'!N82</f>
        <v>0.13327346837156434</v>
      </c>
      <c r="K92" s="7">
        <f t="shared" si="1"/>
        <v>1.9415973808912235E-2</v>
      </c>
      <c r="L92" s="6">
        <v>29.1</v>
      </c>
    </row>
    <row r="93" spans="1:12" x14ac:dyDescent="0.25">
      <c r="A93" s="5">
        <v>42316</v>
      </c>
      <c r="B93" s="5" t="s">
        <v>17</v>
      </c>
      <c r="C93" s="3">
        <v>4</v>
      </c>
      <c r="D93" s="7" t="s">
        <v>18</v>
      </c>
      <c r="E93" s="7" t="s">
        <v>21</v>
      </c>
      <c r="F93" s="7">
        <v>2</v>
      </c>
      <c r="G93" s="7" t="s">
        <v>19</v>
      </c>
      <c r="H93" s="8">
        <f>'[1]TF reruns NH4 misc2'!O36</f>
        <v>7.3307763470277967E-2</v>
      </c>
      <c r="I93" s="8">
        <f>'[1]17-08-22 TF NO3 reruns 3'!N18</f>
        <v>3.8282156742636186E-2</v>
      </c>
      <c r="J93" s="8">
        <f>'[1]17-08-06 Throughfall SRP sample'!N19</f>
        <v>2.6490977473296633</v>
      </c>
      <c r="K93" s="8">
        <f t="shared" si="1"/>
        <v>0.11158992021291415</v>
      </c>
      <c r="L93" s="1">
        <v>150.9</v>
      </c>
    </row>
    <row r="94" spans="1:12" x14ac:dyDescent="0.25">
      <c r="A94" s="5">
        <v>42316</v>
      </c>
      <c r="B94" s="5" t="s">
        <v>17</v>
      </c>
      <c r="C94" s="3">
        <v>4</v>
      </c>
      <c r="D94" s="7" t="s">
        <v>18</v>
      </c>
      <c r="E94" s="7" t="s">
        <v>21</v>
      </c>
      <c r="F94" s="7">
        <v>3</v>
      </c>
      <c r="G94" s="7" t="s">
        <v>19</v>
      </c>
      <c r="H94" s="7">
        <f>'[1]TF 8Nov15 NH4 SRP'!N39</f>
        <v>3.6152445659115673E-3</v>
      </c>
      <c r="I94" s="7">
        <f>'[1]TF 8Nov15 NO3'!N41</f>
        <v>6.1469701777348189E-3</v>
      </c>
      <c r="J94" s="7">
        <f>'[1]TF 8Nov15 NH4 SRP'!N83</f>
        <v>5.3520794973179679E-2</v>
      </c>
      <c r="K94" s="7">
        <f t="shared" si="1"/>
        <v>9.7622147436463858E-3</v>
      </c>
      <c r="L94" s="6">
        <v>9.5</v>
      </c>
    </row>
    <row r="95" spans="1:12" x14ac:dyDescent="0.25">
      <c r="A95" s="5">
        <v>42316</v>
      </c>
      <c r="B95" s="5" t="s">
        <v>6</v>
      </c>
      <c r="C95" s="3">
        <v>4</v>
      </c>
      <c r="D95" s="7" t="s">
        <v>20</v>
      </c>
      <c r="E95" s="7" t="s">
        <v>21</v>
      </c>
      <c r="F95" s="7">
        <v>1</v>
      </c>
      <c r="G95" s="7" t="s">
        <v>19</v>
      </c>
      <c r="H95" s="7">
        <f>'[1]TF 8Nov15 NH4 SRP'!N40</f>
        <v>1.9864728476466482E-2</v>
      </c>
      <c r="I95" s="7">
        <f>'[1]TF 8Nov15 NO3'!N42</f>
        <v>8.1694137405160083E-3</v>
      </c>
      <c r="J95" s="7">
        <f>'[1]TF 8Nov15 NH4 SRP'!N84</f>
        <v>0.2984966613717524</v>
      </c>
      <c r="K95" s="7">
        <f t="shared" si="1"/>
        <v>2.8034142216982492E-2</v>
      </c>
      <c r="L95" s="6">
        <v>65.8</v>
      </c>
    </row>
    <row r="96" spans="1:12" x14ac:dyDescent="0.25">
      <c r="A96" s="5">
        <v>42316</v>
      </c>
      <c r="B96" s="5" t="s">
        <v>6</v>
      </c>
      <c r="C96" s="3">
        <v>4</v>
      </c>
      <c r="D96" s="7" t="s">
        <v>20</v>
      </c>
      <c r="E96" s="7" t="s">
        <v>21</v>
      </c>
      <c r="F96" s="7">
        <v>2</v>
      </c>
      <c r="G96" s="7" t="s">
        <v>19</v>
      </c>
      <c r="H96" s="7">
        <f>'[1]TF 8Nov15 NH4 SRP'!N41</f>
        <v>1.6472827627728726E-2</v>
      </c>
      <c r="I96" s="7">
        <f>'[1]TF 8Nov15 NO3'!N43</f>
        <v>2.2233175130932897E-2</v>
      </c>
      <c r="J96" s="7">
        <f>'[1]TF 8Nov15 NH4 SRP'!N85</f>
        <v>2.0345266078395325</v>
      </c>
      <c r="K96" s="7">
        <f t="shared" si="1"/>
        <v>3.8706002758661623E-2</v>
      </c>
      <c r="L96" s="6">
        <v>12.8</v>
      </c>
    </row>
    <row r="97" spans="1:12" x14ac:dyDescent="0.25">
      <c r="A97" s="5">
        <v>42316</v>
      </c>
      <c r="B97" s="5" t="s">
        <v>6</v>
      </c>
      <c r="C97" s="3">
        <v>4</v>
      </c>
      <c r="D97" s="7" t="s">
        <v>20</v>
      </c>
      <c r="E97" s="7" t="s">
        <v>21</v>
      </c>
      <c r="F97" s="7">
        <v>3</v>
      </c>
      <c r="G97" s="7" t="s">
        <v>19</v>
      </c>
      <c r="H97" s="7">
        <f>'[1]TF 8Nov15 NH4 SRP'!N42</f>
        <v>1.2113830118343079E-2</v>
      </c>
      <c r="I97" s="7">
        <f>'[1]TF 8Nov15 NO3'!N44</f>
        <v>1.3261822916544545E-2</v>
      </c>
      <c r="J97" s="7">
        <f>'[1]TF 8Nov15 NH4 SRP'!N86</f>
        <v>0.5408776811895224</v>
      </c>
      <c r="K97" s="7">
        <f t="shared" si="1"/>
        <v>2.5375653034887626E-2</v>
      </c>
      <c r="L97" s="6">
        <v>14.7</v>
      </c>
    </row>
    <row r="98" spans="1:12" x14ac:dyDescent="0.25">
      <c r="A98" s="5">
        <v>42498</v>
      </c>
      <c r="B98" s="5" t="s">
        <v>1</v>
      </c>
      <c r="C98" s="3">
        <v>5</v>
      </c>
      <c r="D98" s="7" t="s">
        <v>26</v>
      </c>
      <c r="E98" s="7" t="s">
        <v>21</v>
      </c>
      <c r="F98" s="7">
        <v>1</v>
      </c>
      <c r="G98" s="7" t="s">
        <v>16</v>
      </c>
      <c r="H98" s="9"/>
      <c r="I98" s="9"/>
      <c r="J98" s="9"/>
      <c r="K98" s="9"/>
      <c r="L98" s="4"/>
    </row>
    <row r="99" spans="1:12" x14ac:dyDescent="0.25">
      <c r="A99" s="5">
        <v>42498</v>
      </c>
      <c r="B99" s="5" t="s">
        <v>1</v>
      </c>
      <c r="C99" s="3">
        <v>5</v>
      </c>
      <c r="D99" s="7" t="s">
        <v>26</v>
      </c>
      <c r="E99" s="7" t="s">
        <v>21</v>
      </c>
      <c r="F99" s="7">
        <v>2</v>
      </c>
      <c r="G99" s="7" t="s">
        <v>16</v>
      </c>
      <c r="H99" s="7">
        <f>'[1]TF 8May16 NH4 and SRP'!N20</f>
        <v>2.6027880474985107E-3</v>
      </c>
      <c r="I99" s="7">
        <f>'[1]TF 8May16 NO3'!N33</f>
        <v>1.9148474852520029E-2</v>
      </c>
      <c r="J99" s="8">
        <f>'[1]TF 8May16 NH4 and SRP'!N55</f>
        <v>0.59858028771641159</v>
      </c>
      <c r="K99" s="7">
        <f t="shared" si="1"/>
        <v>2.1751262900018539E-2</v>
      </c>
      <c r="L99" s="6">
        <f>'[1]TOC Part 1'!W31</f>
        <v>62.13188360025989</v>
      </c>
    </row>
    <row r="100" spans="1:12" x14ac:dyDescent="0.25">
      <c r="A100" s="5">
        <v>42498</v>
      </c>
      <c r="B100" s="5" t="s">
        <v>1</v>
      </c>
      <c r="C100" s="3">
        <v>5</v>
      </c>
      <c r="D100" s="7" t="s">
        <v>26</v>
      </c>
      <c r="E100" s="7" t="s">
        <v>21</v>
      </c>
      <c r="F100" s="7">
        <v>3</v>
      </c>
      <c r="G100" s="7" t="s">
        <v>16</v>
      </c>
      <c r="H100" s="7">
        <f>'[1]TF 8May16 NH4 and SRP'!N21</f>
        <v>2.0081548163068938E-2</v>
      </c>
      <c r="I100" s="7">
        <f>'[1]TF 8May16 NO3'!N34</f>
        <v>3.6818907929832084E-2</v>
      </c>
      <c r="J100" s="8">
        <f>'[1]TF 8May16 NH4 and SRP'!N56</f>
        <v>0.52353180032673696</v>
      </c>
      <c r="K100" s="7">
        <f t="shared" si="1"/>
        <v>5.6900456092901022E-2</v>
      </c>
      <c r="L100" s="6">
        <f>'[1]TOC Part 1'!W34</f>
        <v>102.11836878754808</v>
      </c>
    </row>
    <row r="101" spans="1:12" x14ac:dyDescent="0.25">
      <c r="A101" s="5">
        <v>42498</v>
      </c>
      <c r="B101" s="5" t="s">
        <v>3</v>
      </c>
      <c r="C101" s="3">
        <v>5</v>
      </c>
      <c r="D101" s="7" t="s">
        <v>24</v>
      </c>
      <c r="E101" s="7" t="s">
        <v>21</v>
      </c>
      <c r="F101" s="7">
        <v>1</v>
      </c>
      <c r="G101" s="7" t="s">
        <v>16</v>
      </c>
      <c r="H101" s="7">
        <f>'[1]TF 8May16 NH4 and SRP'!N22</f>
        <v>8.0385016900410156E-3</v>
      </c>
      <c r="I101" s="7">
        <f>'[1]TF 8May16 NO3'!N27</f>
        <v>4.556224208521803E-2</v>
      </c>
      <c r="J101" s="8">
        <f>'[1]TF 8May16 NH4 and SRP'!N57</f>
        <v>0.2992418623964806</v>
      </c>
      <c r="K101" s="7">
        <f t="shared" si="1"/>
        <v>5.3600743775259044E-2</v>
      </c>
      <c r="L101" s="6">
        <f>'[1]TOC Part 1'!W37</f>
        <v>98.278446306397541</v>
      </c>
    </row>
    <row r="102" spans="1:12" x14ac:dyDescent="0.25">
      <c r="A102" s="5">
        <v>42498</v>
      </c>
      <c r="B102" s="5" t="s">
        <v>3</v>
      </c>
      <c r="C102" s="3">
        <v>5</v>
      </c>
      <c r="D102" s="7" t="s">
        <v>24</v>
      </c>
      <c r="E102" s="7" t="s">
        <v>21</v>
      </c>
      <c r="F102" s="7">
        <v>2</v>
      </c>
      <c r="G102" s="7" t="s">
        <v>16</v>
      </c>
      <c r="H102" s="7">
        <f>'[1]TF 8May16 NH4 and SRP'!N23</f>
        <v>2.8678305976086969E-3</v>
      </c>
      <c r="I102" s="7">
        <f>'[1]TF 8May16 NO3'!N28</f>
        <v>2.1714733697537437E-2</v>
      </c>
      <c r="J102" s="8">
        <f>'[1]TF 8May16 NH4 and SRP'!N58</f>
        <v>0.5522156268876417</v>
      </c>
      <c r="K102" s="7">
        <f t="shared" si="1"/>
        <v>2.4582564295146134E-2</v>
      </c>
      <c r="L102" s="6">
        <f>'[1]TOC Part 1'!W40</f>
        <v>86.36359658600432</v>
      </c>
    </row>
    <row r="103" spans="1:12" x14ac:dyDescent="0.25">
      <c r="A103" s="5">
        <v>42498</v>
      </c>
      <c r="B103" s="5" t="s">
        <v>3</v>
      </c>
      <c r="C103" s="3">
        <v>5</v>
      </c>
      <c r="D103" s="7" t="s">
        <v>24</v>
      </c>
      <c r="E103" s="7" t="s">
        <v>21</v>
      </c>
      <c r="F103" s="7">
        <v>3</v>
      </c>
      <c r="G103" s="7" t="s">
        <v>16</v>
      </c>
      <c r="H103" s="7">
        <f>'[1]TF 8May16 NH4 and SRP'!N24</f>
        <v>6.2693660817083477E-3</v>
      </c>
      <c r="I103" s="7">
        <f>'[1]TF 8May16 NO3'!N29</f>
        <v>2.384898414402176E-2</v>
      </c>
      <c r="J103" s="8">
        <f>'[1]TF 8May16 NH4 and SRP'!N59</f>
        <v>0.20776628737347658</v>
      </c>
      <c r="K103" s="7">
        <f t="shared" si="1"/>
        <v>3.0118350225730107E-2</v>
      </c>
      <c r="L103" s="6">
        <f>'[1]TOC Part 1'!W43</f>
        <v>84.665435921957595</v>
      </c>
    </row>
    <row r="104" spans="1:12" x14ac:dyDescent="0.25">
      <c r="A104" s="5">
        <v>42498</v>
      </c>
      <c r="B104" s="5" t="s">
        <v>2</v>
      </c>
      <c r="C104" s="3">
        <v>5</v>
      </c>
      <c r="D104" s="7" t="s">
        <v>15</v>
      </c>
      <c r="E104" s="7" t="s">
        <v>21</v>
      </c>
      <c r="F104" s="7">
        <v>1</v>
      </c>
      <c r="G104" s="7" t="s">
        <v>16</v>
      </c>
      <c r="H104" s="9"/>
      <c r="I104" s="9"/>
      <c r="J104" s="9"/>
      <c r="K104" s="9"/>
      <c r="L104" s="4"/>
    </row>
    <row r="105" spans="1:12" x14ac:dyDescent="0.25">
      <c r="A105" s="5">
        <v>42498</v>
      </c>
      <c r="B105" s="5" t="s">
        <v>2</v>
      </c>
      <c r="C105" s="3">
        <v>5</v>
      </c>
      <c r="D105" s="7" t="s">
        <v>15</v>
      </c>
      <c r="E105" s="7" t="s">
        <v>21</v>
      </c>
      <c r="F105" s="7">
        <v>2</v>
      </c>
      <c r="G105" s="7" t="s">
        <v>16</v>
      </c>
      <c r="H105" s="7">
        <f>'[1]TF 8May16 NH4 and SRP'!N25</f>
        <v>3.7228971992009281E-3</v>
      </c>
      <c r="I105" s="7">
        <f>'[1]TF 8May16 NO3'!N30</f>
        <v>2.7521055531552947E-2</v>
      </c>
      <c r="J105" s="8">
        <f>'[1]TF 8May16 NH4 and SRP'!N60</f>
        <v>0.3450361737327387</v>
      </c>
      <c r="K105" s="7">
        <f t="shared" si="1"/>
        <v>3.1243952730753876E-2</v>
      </c>
      <c r="L105" s="6">
        <f>'[1]TOC Part 1'!W46</f>
        <v>76.555852342632363</v>
      </c>
    </row>
    <row r="106" spans="1:12" x14ac:dyDescent="0.25">
      <c r="A106" s="5">
        <v>42498</v>
      </c>
      <c r="B106" s="5" t="s">
        <v>2</v>
      </c>
      <c r="C106" s="3">
        <v>5</v>
      </c>
      <c r="D106" s="7" t="s">
        <v>15</v>
      </c>
      <c r="E106" s="7" t="s">
        <v>21</v>
      </c>
      <c r="F106" s="7">
        <v>3</v>
      </c>
      <c r="G106" s="7" t="s">
        <v>16</v>
      </c>
      <c r="H106" s="7"/>
      <c r="I106" s="7">
        <f>'[1]TF 8May16 NO3'!N31</f>
        <v>1.4235185305024392E-2</v>
      </c>
      <c r="J106" s="8">
        <f>'[1]TF 8May16 NH4 and SRP'!N61</f>
        <v>0.24467978182008257</v>
      </c>
      <c r="K106" s="7">
        <f t="shared" si="1"/>
        <v>1.4235185305024392E-2</v>
      </c>
      <c r="L106" s="6">
        <f>'[1]TOC Part 1'!W49</f>
        <v>70.255329715618146</v>
      </c>
    </row>
    <row r="107" spans="1:12" x14ac:dyDescent="0.25">
      <c r="A107" s="5">
        <v>42498</v>
      </c>
      <c r="B107" s="5" t="s">
        <v>0</v>
      </c>
      <c r="C107" s="3">
        <v>5</v>
      </c>
      <c r="D107" s="7" t="s">
        <v>25</v>
      </c>
      <c r="E107" s="7" t="s">
        <v>21</v>
      </c>
      <c r="F107" s="7">
        <v>1</v>
      </c>
      <c r="G107" s="7" t="s">
        <v>16</v>
      </c>
      <c r="H107" s="9"/>
      <c r="I107" s="9"/>
      <c r="J107" s="9"/>
      <c r="K107" s="9"/>
      <c r="L107" s="4"/>
    </row>
    <row r="108" spans="1:12" x14ac:dyDescent="0.25">
      <c r="A108" s="5">
        <v>42498</v>
      </c>
      <c r="B108" s="5" t="s">
        <v>0</v>
      </c>
      <c r="C108" s="3">
        <v>5</v>
      </c>
      <c r="D108" s="7" t="s">
        <v>25</v>
      </c>
      <c r="E108" s="7" t="s">
        <v>21</v>
      </c>
      <c r="F108" s="7">
        <v>2</v>
      </c>
      <c r="G108" s="7" t="s">
        <v>16</v>
      </c>
      <c r="H108" s="9"/>
      <c r="I108" s="9"/>
      <c r="J108" s="9"/>
      <c r="K108" s="9"/>
      <c r="L108" s="4"/>
    </row>
    <row r="109" spans="1:12" x14ac:dyDescent="0.25">
      <c r="A109" s="5">
        <v>42498</v>
      </c>
      <c r="B109" s="5" t="s">
        <v>0</v>
      </c>
      <c r="C109" s="3">
        <v>5</v>
      </c>
      <c r="D109" s="7" t="s">
        <v>25</v>
      </c>
      <c r="E109" s="7" t="s">
        <v>21</v>
      </c>
      <c r="F109" s="7">
        <v>3</v>
      </c>
      <c r="G109" s="7" t="s">
        <v>16</v>
      </c>
      <c r="H109" s="9"/>
      <c r="I109" s="9"/>
      <c r="J109" s="9"/>
      <c r="K109" s="9"/>
      <c r="L109" s="4"/>
    </row>
    <row r="110" spans="1:12" x14ac:dyDescent="0.25">
      <c r="A110" s="5">
        <v>42498</v>
      </c>
      <c r="B110" s="5" t="s">
        <v>4</v>
      </c>
      <c r="C110" s="3">
        <v>5</v>
      </c>
      <c r="D110" s="7" t="s">
        <v>23</v>
      </c>
      <c r="E110" s="7" t="s">
        <v>21</v>
      </c>
      <c r="F110" s="7">
        <v>1</v>
      </c>
      <c r="G110" s="7" t="s">
        <v>19</v>
      </c>
      <c r="H110" s="9"/>
      <c r="I110" s="9"/>
      <c r="J110" s="9"/>
      <c r="K110" s="9"/>
      <c r="L110" s="4"/>
    </row>
    <row r="111" spans="1:12" x14ac:dyDescent="0.25">
      <c r="A111" s="5">
        <v>42498</v>
      </c>
      <c r="B111" s="5" t="s">
        <v>4</v>
      </c>
      <c r="C111" s="3">
        <v>5</v>
      </c>
      <c r="D111" s="7" t="s">
        <v>23</v>
      </c>
      <c r="E111" s="7" t="s">
        <v>21</v>
      </c>
      <c r="F111" s="7">
        <v>2</v>
      </c>
      <c r="G111" s="7" t="s">
        <v>19</v>
      </c>
      <c r="H111" s="9"/>
      <c r="I111" s="9"/>
      <c r="J111" s="9"/>
      <c r="K111" s="9"/>
      <c r="L111" s="4"/>
    </row>
    <row r="112" spans="1:12" x14ac:dyDescent="0.25">
      <c r="A112" s="5">
        <v>42498</v>
      </c>
      <c r="B112" s="5" t="s">
        <v>4</v>
      </c>
      <c r="C112" s="3">
        <v>5</v>
      </c>
      <c r="D112" s="7" t="s">
        <v>23</v>
      </c>
      <c r="E112" s="7" t="s">
        <v>21</v>
      </c>
      <c r="F112" s="7">
        <v>3</v>
      </c>
      <c r="G112" s="7" t="s">
        <v>19</v>
      </c>
      <c r="H112" s="7">
        <f>'[1]TF 8May16 NH4 and SRP'!N27</f>
        <v>5.8329355928343311E-3</v>
      </c>
      <c r="I112" s="7">
        <f>'[1]TF 8May16 NO3'!N32</f>
        <v>3.5419716549508533E-2</v>
      </c>
      <c r="J112" s="8">
        <f>'[1]TF 8May16 NH4 and SRP'!N62</f>
        <v>0.26988210002044671</v>
      </c>
      <c r="K112" s="7">
        <f t="shared" ref="K112:K167" si="2">SUM(H112:I112)</f>
        <v>4.125265214234286E-2</v>
      </c>
      <c r="L112" s="6">
        <f>'[1]TOC Part 1'!W52</f>
        <v>103.76801057547921</v>
      </c>
    </row>
    <row r="113" spans="1:12" x14ac:dyDescent="0.25">
      <c r="A113" s="5">
        <v>42498</v>
      </c>
      <c r="B113" s="5" t="s">
        <v>5</v>
      </c>
      <c r="C113" s="3">
        <v>5</v>
      </c>
      <c r="D113" s="7" t="s">
        <v>22</v>
      </c>
      <c r="E113" s="7" t="s">
        <v>21</v>
      </c>
      <c r="F113" s="7">
        <v>1</v>
      </c>
      <c r="G113" s="7" t="s">
        <v>19</v>
      </c>
      <c r="H113" s="7">
        <f>'[1]TF 8May16 NH4 and SRP'!N28</f>
        <v>8.6135410037076407E-3</v>
      </c>
      <c r="I113" s="7">
        <f>'[1]TF 8May16 NO3'!N20</f>
        <v>2.9552139793312955E-2</v>
      </c>
      <c r="J113" s="8">
        <f>'[1]TF 8May16 NH4 and SRP'!N63</f>
        <v>0.21222451923994365</v>
      </c>
      <c r="K113" s="7">
        <f t="shared" si="2"/>
        <v>3.8165680797020596E-2</v>
      </c>
      <c r="L113" s="6">
        <f>'[1]TOC Part 1'!W55</f>
        <v>84.367391397247317</v>
      </c>
    </row>
    <row r="114" spans="1:12" x14ac:dyDescent="0.25">
      <c r="A114" s="5">
        <v>42498</v>
      </c>
      <c r="B114" s="5" t="s">
        <v>5</v>
      </c>
      <c r="C114" s="3">
        <v>5</v>
      </c>
      <c r="D114" s="7" t="s">
        <v>22</v>
      </c>
      <c r="E114" s="7" t="s">
        <v>21</v>
      </c>
      <c r="F114" s="7">
        <v>2</v>
      </c>
      <c r="G114" s="7" t="s">
        <v>19</v>
      </c>
      <c r="H114" s="7">
        <f>'[1]TF 8May16 NH4 and SRP'!N29</f>
        <v>1.6172404685472035E-2</v>
      </c>
      <c r="I114" s="7">
        <f>'[1]TF 8May16 NO3'!N21</f>
        <v>0.20448652570975698</v>
      </c>
      <c r="J114" s="8">
        <f>'[1]TF 8May16 NH4 and SRP'!N64</f>
        <v>0.1368053046801363</v>
      </c>
      <c r="K114" s="7">
        <f t="shared" si="2"/>
        <v>0.22065893039522902</v>
      </c>
      <c r="L114" s="6">
        <f>'[1]TOC Part 1'!W58</f>
        <v>54.770876966718532</v>
      </c>
    </row>
    <row r="115" spans="1:12" x14ac:dyDescent="0.25">
      <c r="A115" s="5">
        <v>42498</v>
      </c>
      <c r="B115" s="5" t="s">
        <v>5</v>
      </c>
      <c r="C115" s="3">
        <v>5</v>
      </c>
      <c r="D115" s="7" t="s">
        <v>22</v>
      </c>
      <c r="E115" s="7" t="s">
        <v>21</v>
      </c>
      <c r="F115" s="7">
        <v>3</v>
      </c>
      <c r="G115" s="7" t="s">
        <v>19</v>
      </c>
      <c r="H115" s="7">
        <f>'[1]TF 8May16 NH4 and SRP'!N30</f>
        <v>9.5353034168918244E-4</v>
      </c>
      <c r="I115" s="7">
        <f>'[1]TF 8May16 NO3'!N22</f>
        <v>0.14510793851436679</v>
      </c>
      <c r="J115" s="8">
        <f>'[1]TF 8May16 NH4 and SRP'!N65</f>
        <v>8.6750007343571467E-2</v>
      </c>
      <c r="K115" s="7">
        <f t="shared" si="2"/>
        <v>0.14606146885605598</v>
      </c>
      <c r="L115" s="6">
        <f>'[1]TOC Part 1'!W61</f>
        <v>61.237750026129149</v>
      </c>
    </row>
    <row r="116" spans="1:12" x14ac:dyDescent="0.25">
      <c r="A116" s="5">
        <v>42498</v>
      </c>
      <c r="B116" s="5" t="s">
        <v>17</v>
      </c>
      <c r="C116" s="3">
        <v>5</v>
      </c>
      <c r="D116" s="7" t="s">
        <v>18</v>
      </c>
      <c r="E116" s="7" t="s">
        <v>21</v>
      </c>
      <c r="F116" s="7">
        <v>1</v>
      </c>
      <c r="G116" s="7" t="s">
        <v>19</v>
      </c>
      <c r="H116" s="7">
        <f>'[1]TF 8May16 NH4 and SRP'!N31</f>
        <v>2.5397383903088107E-2</v>
      </c>
      <c r="I116" s="7">
        <f>'[1]TF 8May16 NO3'!N23</f>
        <v>0.50157612222633863</v>
      </c>
      <c r="J116" s="8">
        <f>'[1]TF 8May16 NH4 and SRP'!N66</f>
        <v>2.9976468276461637E-2</v>
      </c>
      <c r="K116" s="7">
        <f t="shared" si="2"/>
        <v>0.52697350612942673</v>
      </c>
      <c r="L116" s="6">
        <f>'[1]TOC Part 1'!W64</f>
        <v>84.575329437742866</v>
      </c>
    </row>
    <row r="117" spans="1:12" x14ac:dyDescent="0.25">
      <c r="A117" s="5">
        <v>42498</v>
      </c>
      <c r="B117" s="5" t="s">
        <v>17</v>
      </c>
      <c r="C117" s="3">
        <v>5</v>
      </c>
      <c r="D117" s="7" t="s">
        <v>18</v>
      </c>
      <c r="E117" s="7" t="s">
        <v>21</v>
      </c>
      <c r="F117" s="7">
        <v>2</v>
      </c>
      <c r="G117" s="7" t="s">
        <v>19</v>
      </c>
      <c r="H117" s="7">
        <f>'[1]TF 8May16 NH4 and SRP'!N32</f>
        <v>0.14744900995577273</v>
      </c>
      <c r="I117" s="7">
        <f>'[1]TF 8May16 NO3'!N25</f>
        <v>0.23390500807255071</v>
      </c>
      <c r="J117" s="8">
        <f>'[1]TF 8May16 NH4 and SRP'!N67</f>
        <v>0.70347706521420261</v>
      </c>
      <c r="K117" s="7">
        <f t="shared" si="2"/>
        <v>0.38135401802832347</v>
      </c>
      <c r="L117" s="6">
        <f>'[1]TOC Part 1'!W67</f>
        <v>85.150624683113804</v>
      </c>
    </row>
    <row r="118" spans="1:12" x14ac:dyDescent="0.25">
      <c r="A118" s="5">
        <v>42498</v>
      </c>
      <c r="B118" s="5" t="s">
        <v>17</v>
      </c>
      <c r="C118" s="3">
        <v>5</v>
      </c>
      <c r="D118" s="7" t="s">
        <v>18</v>
      </c>
      <c r="E118" s="7" t="s">
        <v>21</v>
      </c>
      <c r="F118" s="7">
        <v>3</v>
      </c>
      <c r="G118" s="7" t="s">
        <v>19</v>
      </c>
      <c r="H118" s="7">
        <f>'[1]TF 8May16 NH4 and SRP'!N33</f>
        <v>4.3541292796753688E-3</v>
      </c>
      <c r="I118" s="7">
        <f>'[1]TF 8May16 NO3'!N26</f>
        <v>0.19250957645191821</v>
      </c>
      <c r="J118" s="7">
        <f>'[1]TF 8May16 NH4 and SRP'!N68</f>
        <v>9.4784805819331117E-2</v>
      </c>
      <c r="K118" s="7">
        <f t="shared" si="2"/>
        <v>0.19686370573159359</v>
      </c>
      <c r="L118" s="6">
        <f>'[1]TOC Part 1'!W70</f>
        <v>44.769057218884093</v>
      </c>
    </row>
    <row r="119" spans="1:12" x14ac:dyDescent="0.25">
      <c r="A119" s="5">
        <v>42498</v>
      </c>
      <c r="B119" s="5" t="s">
        <v>6</v>
      </c>
      <c r="C119" s="3">
        <v>5</v>
      </c>
      <c r="D119" s="7" t="s">
        <v>20</v>
      </c>
      <c r="E119" s="7" t="s">
        <v>21</v>
      </c>
      <c r="F119" s="7">
        <v>1</v>
      </c>
      <c r="G119" s="7" t="s">
        <v>19</v>
      </c>
      <c r="H119" s="9"/>
      <c r="I119" s="9"/>
      <c r="J119" s="9"/>
      <c r="K119" s="9"/>
      <c r="L119" s="4"/>
    </row>
    <row r="120" spans="1:12" x14ac:dyDescent="0.25">
      <c r="A120" s="5">
        <v>42498</v>
      </c>
      <c r="B120" s="5" t="s">
        <v>6</v>
      </c>
      <c r="C120" s="3">
        <v>5</v>
      </c>
      <c r="D120" s="7" t="s">
        <v>20</v>
      </c>
      <c r="E120" s="7" t="s">
        <v>21</v>
      </c>
      <c r="F120" s="7">
        <v>2</v>
      </c>
      <c r="G120" s="7" t="s">
        <v>19</v>
      </c>
      <c r="H120" s="9"/>
      <c r="I120" s="9"/>
      <c r="J120" s="9"/>
      <c r="K120" s="9"/>
      <c r="L120" s="4"/>
    </row>
    <row r="121" spans="1:12" x14ac:dyDescent="0.25">
      <c r="A121" s="5">
        <v>42498</v>
      </c>
      <c r="B121" s="5" t="s">
        <v>6</v>
      </c>
      <c r="C121" s="3">
        <v>5</v>
      </c>
      <c r="D121" s="7" t="s">
        <v>20</v>
      </c>
      <c r="E121" s="7" t="s">
        <v>21</v>
      </c>
      <c r="F121" s="7">
        <v>3</v>
      </c>
      <c r="G121" s="7" t="s">
        <v>19</v>
      </c>
      <c r="H121" s="9"/>
      <c r="I121" s="9"/>
      <c r="J121" s="9"/>
      <c r="K121" s="9"/>
      <c r="L121" s="4"/>
    </row>
    <row r="122" spans="1:12" x14ac:dyDescent="0.25">
      <c r="A122" s="5">
        <v>42525</v>
      </c>
      <c r="B122" s="5" t="s">
        <v>1</v>
      </c>
      <c r="C122" s="3">
        <v>6</v>
      </c>
      <c r="D122" s="7" t="s">
        <v>26</v>
      </c>
      <c r="E122" s="7" t="s">
        <v>21</v>
      </c>
      <c r="F122" s="7">
        <v>1</v>
      </c>
      <c r="G122" s="7" t="s">
        <v>16</v>
      </c>
      <c r="H122" s="9"/>
      <c r="I122" s="9"/>
      <c r="J122" s="9"/>
      <c r="K122" s="9"/>
      <c r="L122" s="4"/>
    </row>
    <row r="123" spans="1:12" x14ac:dyDescent="0.25">
      <c r="A123" s="5">
        <v>42525</v>
      </c>
      <c r="B123" s="5" t="s">
        <v>1</v>
      </c>
      <c r="C123" s="3">
        <v>6</v>
      </c>
      <c r="D123" s="7" t="s">
        <v>26</v>
      </c>
      <c r="E123" s="7" t="s">
        <v>21</v>
      </c>
      <c r="F123" s="7">
        <v>2</v>
      </c>
      <c r="G123" s="7" t="s">
        <v>16</v>
      </c>
      <c r="H123" s="7">
        <f>'[1]TF 22May16 and 4Jun16 NH4 and S'!N19</f>
        <v>4.1914378508467638E-3</v>
      </c>
      <c r="I123" s="8">
        <f>'[1]17-08-22 TF NO3 reruns 3'!N22</f>
        <v>2.0110027995939191E-2</v>
      </c>
      <c r="J123" s="7">
        <f>'[1]TF 22May16 and 4Jun16 NH4 and S'!N51</f>
        <v>0.43509423694489158</v>
      </c>
      <c r="K123" s="7">
        <f t="shared" si="2"/>
        <v>2.4301465846785955E-2</v>
      </c>
      <c r="L123" s="6">
        <f>'[1]TOC Part 1'!W85</f>
        <v>27.295330549244024</v>
      </c>
    </row>
    <row r="124" spans="1:12" x14ac:dyDescent="0.25">
      <c r="A124" s="5">
        <v>42525</v>
      </c>
      <c r="B124" s="5" t="s">
        <v>1</v>
      </c>
      <c r="C124" s="3">
        <v>6</v>
      </c>
      <c r="D124" s="7" t="s">
        <v>26</v>
      </c>
      <c r="E124" s="7" t="s">
        <v>21</v>
      </c>
      <c r="F124" s="7">
        <v>3</v>
      </c>
      <c r="G124" s="7" t="s">
        <v>16</v>
      </c>
      <c r="H124" s="7">
        <f>'[1]TF 22May16 and 4Jun16 NH4 and S'!N20</f>
        <v>1.7681192830560931E-2</v>
      </c>
      <c r="I124" s="8">
        <f>'[1]17-08-22 TF NO3 reruns 3'!N23</f>
        <v>4.2618841227607437E-2</v>
      </c>
      <c r="J124" s="7">
        <f>'[1]TF 22May16 and 4Jun16 NH4 and S'!N52</f>
        <v>0.46535453479207228</v>
      </c>
      <c r="K124" s="7">
        <f t="shared" si="2"/>
        <v>6.0300034058168368E-2</v>
      </c>
      <c r="L124" s="6">
        <f>'[1]TOC Part 1'!W88</f>
        <v>80.700750616509708</v>
      </c>
    </row>
    <row r="125" spans="1:12" x14ac:dyDescent="0.25">
      <c r="A125" s="5">
        <v>42525</v>
      </c>
      <c r="B125" s="5" t="s">
        <v>3</v>
      </c>
      <c r="C125" s="3">
        <v>6</v>
      </c>
      <c r="D125" s="7" t="s">
        <v>24</v>
      </c>
      <c r="E125" s="7" t="s">
        <v>21</v>
      </c>
      <c r="F125" s="7">
        <v>1</v>
      </c>
      <c r="G125" s="7" t="s">
        <v>16</v>
      </c>
      <c r="H125" s="7">
        <f>'[1]TF 22May16 and 4Jun16 NH4 and S'!N21</f>
        <v>2.5548399032351926E-2</v>
      </c>
      <c r="I125" s="8">
        <f>'[1]17-08-22 TF NO3 reruns 3'!N25</f>
        <v>5.5595067190438718E-2</v>
      </c>
      <c r="J125" s="7">
        <f>'[1]TF 22May16 and 4Jun16 NH4 and S'!N53</f>
        <v>0.84257556517752186</v>
      </c>
      <c r="K125" s="7">
        <f t="shared" si="2"/>
        <v>8.1143466222790644E-2</v>
      </c>
      <c r="L125" s="6">
        <f>'[1]TOC Part 1'!W91</f>
        <v>144.87736118144321</v>
      </c>
    </row>
    <row r="126" spans="1:12" x14ac:dyDescent="0.25">
      <c r="A126" s="5">
        <v>42525</v>
      </c>
      <c r="B126" s="5" t="s">
        <v>3</v>
      </c>
      <c r="C126" s="3">
        <v>6</v>
      </c>
      <c r="D126" s="7" t="s">
        <v>24</v>
      </c>
      <c r="E126" s="7" t="s">
        <v>21</v>
      </c>
      <c r="F126" s="7">
        <v>2</v>
      </c>
      <c r="G126" s="7" t="s">
        <v>16</v>
      </c>
      <c r="H126" s="7">
        <f>'[1]TF 22May16 and 4Jun16 NH4 and S'!N22</f>
        <v>1.3827106946097997E-2</v>
      </c>
      <c r="I126" s="8">
        <f>'[1]17-08-22 TF NO3 reruns 3'!N26</f>
        <v>3.2017305208964772E-2</v>
      </c>
      <c r="J126" s="7">
        <f>'[1]TF 22May16 and 4Jun16 NH4 and S'!N54</f>
        <v>0.48600838887824316</v>
      </c>
      <c r="K126" s="7">
        <f t="shared" si="2"/>
        <v>4.5844412155062769E-2</v>
      </c>
      <c r="L126" s="6">
        <f>'[1]TOC Part 1'!W94</f>
        <v>53.717324228207914</v>
      </c>
    </row>
    <row r="127" spans="1:12" x14ac:dyDescent="0.25">
      <c r="A127" s="5">
        <v>42525</v>
      </c>
      <c r="B127" s="5" t="s">
        <v>3</v>
      </c>
      <c r="C127" s="3">
        <v>6</v>
      </c>
      <c r="D127" s="7" t="s">
        <v>24</v>
      </c>
      <c r="E127" s="7" t="s">
        <v>21</v>
      </c>
      <c r="F127" s="7">
        <v>3</v>
      </c>
      <c r="G127" s="7" t="s">
        <v>16</v>
      </c>
      <c r="H127" s="7">
        <f>'[1]TF 22May16 and 4Jun16 NH4 and S'!N23</f>
        <v>9.3532411575549604E-3</v>
      </c>
      <c r="I127" s="8">
        <f>'[1]17-08-22 TF NO3 reruns 3'!N27</f>
        <v>2.21667395145527E-2</v>
      </c>
      <c r="J127" s="7">
        <f>'[1]TF 22May16 and 4Jun16 NH4 and S'!N55</f>
        <v>0.25915007001975504</v>
      </c>
      <c r="K127" s="7">
        <f t="shared" si="2"/>
        <v>3.1519980672107664E-2</v>
      </c>
      <c r="L127" s="6">
        <f>'[1]TOC Part 1'!W97</f>
        <v>49.724913850693959</v>
      </c>
    </row>
    <row r="128" spans="1:12" x14ac:dyDescent="0.25">
      <c r="A128" s="5">
        <v>42525</v>
      </c>
      <c r="B128" s="5" t="s">
        <v>2</v>
      </c>
      <c r="C128" s="3">
        <v>6</v>
      </c>
      <c r="D128" s="7" t="s">
        <v>15</v>
      </c>
      <c r="E128" s="7" t="s">
        <v>21</v>
      </c>
      <c r="F128" s="7">
        <v>1</v>
      </c>
      <c r="G128" s="7" t="s">
        <v>16</v>
      </c>
      <c r="H128" s="7">
        <f>'[1]TF 22May16 and 4Jun16 NH4 and S'!N24</f>
        <v>8.5907846479901379E-3</v>
      </c>
      <c r="I128" s="8">
        <f>'[1]17-08-22 TF NO3 reruns 3'!N28</f>
        <v>3.485881454389133E-2</v>
      </c>
      <c r="J128" s="7">
        <f>'[1]TF 22May16 and 4Jun16 NH4 and S'!N56</f>
        <v>0.57150573835122975</v>
      </c>
      <c r="K128" s="7">
        <f t="shared" si="2"/>
        <v>4.3449599191881468E-2</v>
      </c>
      <c r="L128" s="6">
        <f>'[1]TOC Part 1'!W100</f>
        <v>80.624506668327996</v>
      </c>
    </row>
    <row r="129" spans="1:12" x14ac:dyDescent="0.25">
      <c r="A129" s="5">
        <v>42525</v>
      </c>
      <c r="B129" s="5" t="s">
        <v>2</v>
      </c>
      <c r="C129" s="3">
        <v>6</v>
      </c>
      <c r="D129" s="7" t="s">
        <v>15</v>
      </c>
      <c r="E129" s="7" t="s">
        <v>21</v>
      </c>
      <c r="F129" s="7">
        <v>2</v>
      </c>
      <c r="G129" s="7" t="s">
        <v>16</v>
      </c>
      <c r="H129" s="7">
        <f>'[1]TF 22May16 and 4Jun16 NH4 and S'!N25</f>
        <v>4.7576004318466234E-3</v>
      </c>
      <c r="I129" s="8">
        <f>'[1]17-08-22 TF NO3 reruns 3'!N29</f>
        <v>7.675041906427248E-3</v>
      </c>
      <c r="J129" s="7">
        <f>'[1]TF 22May16 and 4Jun16 NH4 and S'!N57</f>
        <v>0.39184122391094528</v>
      </c>
      <c r="K129" s="7">
        <f t="shared" si="2"/>
        <v>1.2432642338273871E-2</v>
      </c>
      <c r="L129" s="6">
        <f>'[1]TOC Part 1'!W103</f>
        <v>47.714846125903939</v>
      </c>
    </row>
    <row r="130" spans="1:12" x14ac:dyDescent="0.25">
      <c r="A130" s="5">
        <v>42525</v>
      </c>
      <c r="B130" s="5" t="s">
        <v>2</v>
      </c>
      <c r="C130" s="3">
        <v>6</v>
      </c>
      <c r="D130" s="7" t="s">
        <v>15</v>
      </c>
      <c r="E130" s="7" t="s">
        <v>21</v>
      </c>
      <c r="F130" s="7">
        <v>3</v>
      </c>
      <c r="G130" s="7" t="s">
        <v>16</v>
      </c>
      <c r="H130" s="7">
        <f>'[1]TF 22May16 and 4Jun16 NH4 and S'!N26</f>
        <v>5.148370752600941E-3</v>
      </c>
      <c r="I130" s="8">
        <f>'[1]17-08-22 TF NO3 reruns 3'!N30</f>
        <v>1.7349704642010532E-2</v>
      </c>
      <c r="J130" s="7">
        <f>'[1]TF 22May16 and 4Jun16 NH4 and S'!N58</f>
        <v>0.38480450385600562</v>
      </c>
      <c r="K130" s="7">
        <f t="shared" si="2"/>
        <v>2.2498075394611475E-2</v>
      </c>
      <c r="L130" s="6">
        <f>'[1]TOC Part 1'!W106</f>
        <v>88.824196731867971</v>
      </c>
    </row>
    <row r="131" spans="1:12" x14ac:dyDescent="0.25">
      <c r="A131" s="5">
        <v>42525</v>
      </c>
      <c r="B131" s="5" t="s">
        <v>0</v>
      </c>
      <c r="C131" s="3">
        <v>6</v>
      </c>
      <c r="D131" s="7" t="s">
        <v>25</v>
      </c>
      <c r="E131" s="7" t="s">
        <v>21</v>
      </c>
      <c r="F131" s="7">
        <v>1</v>
      </c>
      <c r="G131" s="7" t="s">
        <v>16</v>
      </c>
      <c r="H131" s="7">
        <f>'[1]TF 22May16 and 4Jun16 NH4 and S'!N27</f>
        <v>2.140714240054396E-2</v>
      </c>
      <c r="I131" s="8">
        <f>'[1]17-08-22 TF NO3 reruns 3'!N31</f>
        <v>5.3450404192410816E-2</v>
      </c>
      <c r="J131" s="7">
        <f>'[1]TF 22May16 and 4Jun16 NH4 and S'!N59</f>
        <v>2.2939170885908715</v>
      </c>
      <c r="K131" s="7">
        <f t="shared" si="2"/>
        <v>7.485754659295478E-2</v>
      </c>
      <c r="L131" s="6">
        <f>'[1]TOC Part 1'!W109</f>
        <v>125.1301786023855</v>
      </c>
    </row>
    <row r="132" spans="1:12" x14ac:dyDescent="0.25">
      <c r="A132" s="5">
        <v>42525</v>
      </c>
      <c r="B132" s="5" t="s">
        <v>0</v>
      </c>
      <c r="C132" s="3">
        <v>6</v>
      </c>
      <c r="D132" s="7" t="s">
        <v>25</v>
      </c>
      <c r="E132" s="7" t="s">
        <v>21</v>
      </c>
      <c r="F132" s="7">
        <v>2</v>
      </c>
      <c r="G132" s="7" t="s">
        <v>16</v>
      </c>
      <c r="H132" s="7">
        <f>'[1]TF 22May16 and 4Jun16 NH4 and S'!N28</f>
        <v>5.5036991140310319E-3</v>
      </c>
      <c r="I132" s="8">
        <f>'[1]17-08-22 TF NO3 reruns 3'!N32</f>
        <v>1.6706982292443811E-2</v>
      </c>
      <c r="J132" s="7">
        <f>'[1]TF 22May16 and 4Jun16 NH4 and S'!N60</f>
        <v>0.57835032953094923</v>
      </c>
      <c r="K132" s="7">
        <f t="shared" si="2"/>
        <v>2.2210681406474843E-2</v>
      </c>
      <c r="L132" s="6">
        <f>'[1]TOC Part 1'!W112</f>
        <v>72.792173809663481</v>
      </c>
    </row>
    <row r="133" spans="1:12" x14ac:dyDescent="0.25">
      <c r="A133" s="5">
        <v>42525</v>
      </c>
      <c r="B133" s="5" t="s">
        <v>0</v>
      </c>
      <c r="C133" s="3">
        <v>6</v>
      </c>
      <c r="D133" s="7" t="s">
        <v>25</v>
      </c>
      <c r="E133" s="7" t="s">
        <v>21</v>
      </c>
      <c r="F133" s="7">
        <v>3</v>
      </c>
      <c r="G133" s="7" t="s">
        <v>16</v>
      </c>
      <c r="H133" s="9"/>
      <c r="I133" s="9"/>
      <c r="J133" s="9"/>
      <c r="K133" s="9"/>
      <c r="L133" s="4"/>
    </row>
    <row r="134" spans="1:12" x14ac:dyDescent="0.25">
      <c r="A134" s="5">
        <v>42525</v>
      </c>
      <c r="B134" s="5" t="s">
        <v>4</v>
      </c>
      <c r="C134" s="3">
        <v>6</v>
      </c>
      <c r="D134" s="7" t="s">
        <v>23</v>
      </c>
      <c r="E134" s="7" t="s">
        <v>21</v>
      </c>
      <c r="F134" s="7">
        <v>1</v>
      </c>
      <c r="G134" s="7" t="s">
        <v>19</v>
      </c>
      <c r="H134" s="7">
        <f>'[1]TF 22May16 and 4Jun16 NH4 and S'!N29</f>
        <v>2.5361192785664968E-2</v>
      </c>
      <c r="I134" s="8">
        <f>'[1]17-08-22 TF NO3 reruns 3'!N33</f>
        <v>3.8221267256887764E-2</v>
      </c>
      <c r="J134" s="7">
        <f>'[1]TF 22May16 and 4Jun16 NH4 and S'!N61</f>
        <v>1.6247562323083364</v>
      </c>
      <c r="K134" s="7">
        <f t="shared" si="2"/>
        <v>6.3582460042552733E-2</v>
      </c>
      <c r="L134" s="6">
        <f>'[1]TOC Part 1'!W115</f>
        <v>119.22473825231275</v>
      </c>
    </row>
    <row r="135" spans="1:12" x14ac:dyDescent="0.25">
      <c r="A135" s="5">
        <v>42525</v>
      </c>
      <c r="B135" s="5" t="s">
        <v>4</v>
      </c>
      <c r="C135" s="3">
        <v>6</v>
      </c>
      <c r="D135" s="7" t="s">
        <v>23</v>
      </c>
      <c r="E135" s="7" t="s">
        <v>21</v>
      </c>
      <c r="F135" s="7">
        <v>2</v>
      </c>
      <c r="G135" s="7" t="s">
        <v>19</v>
      </c>
      <c r="H135" s="7">
        <f>'[1]TF 22May16 and 4Jun16 NH4 and S'!N30</f>
        <v>6.0825844496601011E-3</v>
      </c>
      <c r="I135" s="8">
        <f>'[1]17-08-22 TF NO3 reruns 3'!N34</f>
        <v>3.3695148816254739E-2</v>
      </c>
      <c r="J135" s="7">
        <f>'[1]TF 22May16 and 4Jun16 NH4 and S'!N62</f>
        <v>0.27042563338424025</v>
      </c>
      <c r="K135" s="7">
        <f t="shared" si="2"/>
        <v>3.9777733265914841E-2</v>
      </c>
      <c r="L135" s="6">
        <f>'[1]TOC Part 1'!W118</f>
        <v>68.882938648347732</v>
      </c>
    </row>
    <row r="136" spans="1:12" x14ac:dyDescent="0.25">
      <c r="A136" s="5">
        <v>42525</v>
      </c>
      <c r="B136" s="5" t="s">
        <v>4</v>
      </c>
      <c r="C136" s="3">
        <v>6</v>
      </c>
      <c r="D136" s="7" t="s">
        <v>23</v>
      </c>
      <c r="E136" s="7" t="s">
        <v>21</v>
      </c>
      <c r="F136" s="7">
        <v>3</v>
      </c>
      <c r="G136" s="7" t="s">
        <v>19</v>
      </c>
      <c r="H136" s="7">
        <f>'[1]TF 22May16 and 4Jun16 NH4 and S'!N31</f>
        <v>6.8623102365919134E-2</v>
      </c>
      <c r="I136" s="8">
        <f>'[1]17-08-22 TF NO3 reruns 3'!N36</f>
        <v>3.1049838935406443E-2</v>
      </c>
      <c r="J136" s="7">
        <f>'[1]TF 22May16 and 4Jun16 NH4 and S'!N63</f>
        <v>1.455394628801735</v>
      </c>
      <c r="K136" s="7">
        <f t="shared" si="2"/>
        <v>9.9672941301325577E-2</v>
      </c>
      <c r="L136" s="6">
        <f>'[1]TOC Part 1'!W121</f>
        <v>84.277284913032631</v>
      </c>
    </row>
    <row r="137" spans="1:12" x14ac:dyDescent="0.25">
      <c r="A137" s="5">
        <v>42525</v>
      </c>
      <c r="B137" s="5" t="s">
        <v>5</v>
      </c>
      <c r="C137" s="3">
        <v>6</v>
      </c>
      <c r="D137" s="7" t="s">
        <v>22</v>
      </c>
      <c r="E137" s="7" t="s">
        <v>21</v>
      </c>
      <c r="F137" s="7">
        <v>1</v>
      </c>
      <c r="G137" s="7" t="s">
        <v>19</v>
      </c>
      <c r="H137" s="8">
        <f>'[1]TF reruns NH4 misc2'!O37</f>
        <v>7.6015192283967845E-2</v>
      </c>
      <c r="I137" s="8"/>
      <c r="J137" s="8">
        <f>'[1]17-08-06 Throughfall SRP sample'!N20</f>
        <v>0.19905655145068921</v>
      </c>
      <c r="K137" s="7">
        <f t="shared" si="2"/>
        <v>7.6015192283967845E-2</v>
      </c>
      <c r="L137" s="6">
        <f>'[1]TOC Part 1'!W124</f>
        <v>43.105552894919946</v>
      </c>
    </row>
    <row r="138" spans="1:12" x14ac:dyDescent="0.25">
      <c r="A138" s="5">
        <v>42525</v>
      </c>
      <c r="B138" s="5" t="s">
        <v>5</v>
      </c>
      <c r="C138" s="3">
        <v>6</v>
      </c>
      <c r="D138" s="7" t="s">
        <v>22</v>
      </c>
      <c r="E138" s="7" t="s">
        <v>21</v>
      </c>
      <c r="F138" s="7">
        <v>2</v>
      </c>
      <c r="G138" s="7" t="s">
        <v>19</v>
      </c>
      <c r="H138" s="8">
        <f>'[1]TF reruns NH4 misc2'!O38</f>
        <v>8.0499141968971163E-2</v>
      </c>
      <c r="I138" s="8"/>
      <c r="J138" s="8">
        <f>'[1]17-08-06 Throughfall SRP sample'!N21</f>
        <v>0.71376322334987297</v>
      </c>
      <c r="K138" s="7">
        <f t="shared" si="2"/>
        <v>8.0499141968971163E-2</v>
      </c>
      <c r="L138" s="6">
        <f>'[1]TOC Part 1'!W127</f>
        <v>48.068340794746319</v>
      </c>
    </row>
    <row r="139" spans="1:12" x14ac:dyDescent="0.25">
      <c r="A139" s="5">
        <v>42525</v>
      </c>
      <c r="B139" s="5" t="s">
        <v>5</v>
      </c>
      <c r="C139" s="3">
        <v>6</v>
      </c>
      <c r="D139" s="7" t="s">
        <v>22</v>
      </c>
      <c r="E139" s="7" t="s">
        <v>21</v>
      </c>
      <c r="F139" s="7">
        <v>3</v>
      </c>
      <c r="G139" s="7" t="s">
        <v>19</v>
      </c>
      <c r="H139" s="8">
        <f>'[1]TF reruns NH4 misc2'!O39</f>
        <v>7.6208711077900282E-2</v>
      </c>
      <c r="I139" s="8"/>
      <c r="J139" s="8">
        <f>'[1]17-08-06 Throughfall SRP sample'!N22</f>
        <v>0.12564592000622185</v>
      </c>
      <c r="K139" s="7">
        <f t="shared" si="2"/>
        <v>7.6208711077900282E-2</v>
      </c>
      <c r="L139" s="6">
        <f>'[1]TOC Part 1'!W130</f>
        <v>41.033103757981273</v>
      </c>
    </row>
    <row r="140" spans="1:12" x14ac:dyDescent="0.25">
      <c r="A140" s="5">
        <v>42525</v>
      </c>
      <c r="B140" s="5" t="s">
        <v>17</v>
      </c>
      <c r="C140" s="3">
        <v>6</v>
      </c>
      <c r="D140" s="7" t="s">
        <v>18</v>
      </c>
      <c r="E140" s="7" t="s">
        <v>21</v>
      </c>
      <c r="F140" s="7">
        <v>1</v>
      </c>
      <c r="G140" s="7" t="s">
        <v>19</v>
      </c>
      <c r="H140" s="8">
        <f>'[1]TF reruns NH4 misc2'!O40</f>
        <v>8.3180890563560997E-2</v>
      </c>
      <c r="I140" s="8"/>
      <c r="J140" s="8">
        <f>'[1]17-08-06 Throughfall SRP sample'!N23</f>
        <v>0.34450994730302675</v>
      </c>
      <c r="K140" s="7">
        <f t="shared" si="2"/>
        <v>8.3180890563560997E-2</v>
      </c>
      <c r="L140" s="6">
        <f>'[1]TOC Part 1'!W133</f>
        <v>74.580440957924921</v>
      </c>
    </row>
    <row r="141" spans="1:12" x14ac:dyDescent="0.25">
      <c r="A141" s="5">
        <v>42525</v>
      </c>
      <c r="B141" s="5" t="s">
        <v>17</v>
      </c>
      <c r="C141" s="3">
        <v>6</v>
      </c>
      <c r="D141" s="7" t="s">
        <v>18</v>
      </c>
      <c r="E141" s="7" t="s">
        <v>21</v>
      </c>
      <c r="F141" s="7">
        <v>2</v>
      </c>
      <c r="G141" s="7" t="s">
        <v>19</v>
      </c>
      <c r="H141" s="8">
        <f>'[1]TF reruns NH4 misc2'!O41</f>
        <v>7.4674317986672928E-2</v>
      </c>
      <c r="I141" s="8"/>
      <c r="J141" s="8">
        <f>'[1]17-08-06 Throughfall SRP sample'!N24</f>
        <v>0.5130023806133801</v>
      </c>
      <c r="K141" s="7">
        <f t="shared" si="2"/>
        <v>7.4674317986672928E-2</v>
      </c>
      <c r="L141" s="6">
        <f>'[1]TOC Part 1'!W136</f>
        <v>56.794807227541583</v>
      </c>
    </row>
    <row r="142" spans="1:12" x14ac:dyDescent="0.25">
      <c r="A142" s="5">
        <v>42525</v>
      </c>
      <c r="B142" s="5" t="s">
        <v>17</v>
      </c>
      <c r="C142" s="3">
        <v>6</v>
      </c>
      <c r="D142" s="7" t="s">
        <v>18</v>
      </c>
      <c r="E142" s="7" t="s">
        <v>21</v>
      </c>
      <c r="F142" s="7">
        <v>3</v>
      </c>
      <c r="G142" s="7" t="s">
        <v>19</v>
      </c>
      <c r="H142" s="8">
        <f>'[1]TF reruns NH4 misc2'!O42</f>
        <v>7.3613174647432014E-2</v>
      </c>
      <c r="I142" s="8"/>
      <c r="J142" s="8">
        <f>'[1]17-08-06 Throughfall SRP sample'!N25</f>
        <v>0.18674688662755851</v>
      </c>
      <c r="K142" s="7">
        <f t="shared" si="2"/>
        <v>7.3613174647432014E-2</v>
      </c>
      <c r="L142" s="6">
        <f>'[1]TOC Part 1'!W139</f>
        <v>55.886811117377832</v>
      </c>
    </row>
    <row r="143" spans="1:12" x14ac:dyDescent="0.25">
      <c r="A143" s="5">
        <v>42525</v>
      </c>
      <c r="B143" s="5" t="s">
        <v>6</v>
      </c>
      <c r="C143" s="3">
        <v>6</v>
      </c>
      <c r="D143" s="7" t="s">
        <v>20</v>
      </c>
      <c r="E143" s="7" t="s">
        <v>21</v>
      </c>
      <c r="F143" s="7">
        <v>1</v>
      </c>
      <c r="G143" s="7" t="s">
        <v>19</v>
      </c>
      <c r="H143" s="8">
        <f>'[1]TF reruns NH4 misc2'!O43</f>
        <v>9.943463495252168E-2</v>
      </c>
      <c r="I143" s="8"/>
      <c r="J143" s="8">
        <f>'[1]17-08-06 Throughfall SRP sample'!N28</f>
        <v>0.81185185427592188</v>
      </c>
      <c r="K143" s="7">
        <f t="shared" si="2"/>
        <v>9.943463495252168E-2</v>
      </c>
      <c r="L143" s="6">
        <f>'[1]TOC Part 1'!W145</f>
        <v>76.562783610648864</v>
      </c>
    </row>
    <row r="144" spans="1:12" x14ac:dyDescent="0.25">
      <c r="A144" s="5">
        <v>42525</v>
      </c>
      <c r="B144" s="5" t="s">
        <v>6</v>
      </c>
      <c r="C144" s="3">
        <v>6</v>
      </c>
      <c r="D144" s="7" t="s">
        <v>20</v>
      </c>
      <c r="E144" s="7" t="s">
        <v>21</v>
      </c>
      <c r="F144" s="7">
        <v>2</v>
      </c>
      <c r="G144" s="7" t="s">
        <v>19</v>
      </c>
      <c r="H144" s="9"/>
      <c r="I144" s="9"/>
      <c r="J144" s="9"/>
      <c r="K144" s="9"/>
      <c r="L144" s="4"/>
    </row>
    <row r="145" spans="1:12" x14ac:dyDescent="0.25">
      <c r="A145" s="5">
        <v>42525</v>
      </c>
      <c r="B145" s="5" t="s">
        <v>6</v>
      </c>
      <c r="C145" s="3">
        <v>6</v>
      </c>
      <c r="D145" s="7" t="s">
        <v>20</v>
      </c>
      <c r="E145" s="7" t="s">
        <v>21</v>
      </c>
      <c r="F145" s="7">
        <v>3</v>
      </c>
      <c r="G145" s="7" t="s">
        <v>19</v>
      </c>
      <c r="H145" s="8">
        <f>'[1]TF reruns NH4 misc2'!O44</f>
        <v>0.1202576240399251</v>
      </c>
      <c r="I145" s="8"/>
      <c r="J145" s="8">
        <f>'[1]17-08-06 Throughfall SRP sample'!N29</f>
        <v>0.74221809348019585</v>
      </c>
      <c r="K145" s="7">
        <f t="shared" si="2"/>
        <v>0.1202576240399251</v>
      </c>
      <c r="L145" s="6">
        <f>'[1]TOC Part 1'!W148</f>
        <v>96.275309849624023</v>
      </c>
    </row>
    <row r="146" spans="1:12" x14ac:dyDescent="0.25">
      <c r="A146" s="5">
        <v>42542</v>
      </c>
      <c r="B146" s="5" t="s">
        <v>1</v>
      </c>
      <c r="C146" s="3">
        <v>7</v>
      </c>
      <c r="D146" s="7" t="s">
        <v>26</v>
      </c>
      <c r="E146" s="7" t="s">
        <v>21</v>
      </c>
      <c r="F146" s="7">
        <v>1</v>
      </c>
      <c r="G146" s="7" t="s">
        <v>16</v>
      </c>
      <c r="H146" s="9"/>
      <c r="I146" s="9"/>
      <c r="J146" s="9"/>
      <c r="K146" s="9"/>
      <c r="L146" s="4"/>
    </row>
    <row r="147" spans="1:12" x14ac:dyDescent="0.25">
      <c r="A147" s="5">
        <v>42542</v>
      </c>
      <c r="B147" s="5" t="s">
        <v>1</v>
      </c>
      <c r="C147" s="3">
        <v>7</v>
      </c>
      <c r="D147" s="7" t="s">
        <v>26</v>
      </c>
      <c r="E147" s="7" t="s">
        <v>21</v>
      </c>
      <c r="F147" s="7">
        <v>2</v>
      </c>
      <c r="G147" s="7" t="s">
        <v>16</v>
      </c>
      <c r="H147" s="7">
        <f>'[1]TF 21June16 NH4 and SRP'!N19</f>
        <v>0.10298395994349456</v>
      </c>
      <c r="I147" s="7">
        <f>'[1]TF 21Jun16 NO3'!N33</f>
        <v>2.270132667878734E-2</v>
      </c>
      <c r="J147" s="7">
        <f>'[1]TF 21June16 NH4 and SRP'!N62</f>
        <v>2.9367290587965043</v>
      </c>
      <c r="K147" s="7">
        <f t="shared" si="2"/>
        <v>0.1256852866222819</v>
      </c>
      <c r="L147" s="6">
        <f>'[1]TOC Reruns'!W73</f>
        <v>255.90413748129492</v>
      </c>
    </row>
    <row r="148" spans="1:12" x14ac:dyDescent="0.25">
      <c r="A148" s="5">
        <v>42542</v>
      </c>
      <c r="B148" s="5" t="s">
        <v>1</v>
      </c>
      <c r="C148" s="3">
        <v>7</v>
      </c>
      <c r="D148" s="7" t="s">
        <v>26</v>
      </c>
      <c r="E148" s="7" t="s">
        <v>21</v>
      </c>
      <c r="F148" s="7">
        <v>3</v>
      </c>
      <c r="G148" s="7" t="s">
        <v>16</v>
      </c>
      <c r="H148" s="7">
        <f>'[1]TF 21June16 NH4 and SRP'!N20</f>
        <v>0.10480449660265141</v>
      </c>
      <c r="I148" s="7">
        <f>'[1]TF 21Jun16 NO3'!N34</f>
        <v>5.0112621335898423E-2</v>
      </c>
      <c r="J148" s="7">
        <f>'[1]TF 21June16 NH4 and SRP'!N63</f>
        <v>6.6368097887337729</v>
      </c>
      <c r="K148" s="7">
        <f t="shared" si="2"/>
        <v>0.15491711793854984</v>
      </c>
      <c r="L148" s="6">
        <f>'[1]TOC Reruns'!W76</f>
        <v>278.08815762683719</v>
      </c>
    </row>
    <row r="149" spans="1:12" x14ac:dyDescent="0.25">
      <c r="A149" s="5">
        <v>42542</v>
      </c>
      <c r="B149" s="5" t="s">
        <v>3</v>
      </c>
      <c r="C149" s="3">
        <v>7</v>
      </c>
      <c r="D149" s="7" t="s">
        <v>24</v>
      </c>
      <c r="E149" s="7" t="s">
        <v>21</v>
      </c>
      <c r="F149" s="7">
        <v>1</v>
      </c>
      <c r="G149" s="7" t="s">
        <v>16</v>
      </c>
      <c r="H149" s="7">
        <f>'[1]TF 21June16 NH4 and SRP'!N21</f>
        <v>6.6888110834605191E-2</v>
      </c>
      <c r="I149" s="7">
        <f>'[1]TF 21Jun16 NO3'!N30</f>
        <v>3.9539139521304556E-2</v>
      </c>
      <c r="J149" s="7">
        <f>'[1]TF 21June16 NH4 and SRP'!N64</f>
        <v>3.4906412078532991</v>
      </c>
      <c r="K149" s="7">
        <f t="shared" si="2"/>
        <v>0.10642725035590975</v>
      </c>
      <c r="L149" s="6">
        <f>'[1]TOC Reruns'!W97</f>
        <v>235.9539064965451</v>
      </c>
    </row>
    <row r="150" spans="1:12" x14ac:dyDescent="0.25">
      <c r="A150" s="5">
        <v>42542</v>
      </c>
      <c r="B150" s="5" t="s">
        <v>3</v>
      </c>
      <c r="C150" s="3">
        <v>7</v>
      </c>
      <c r="D150" s="7" t="s">
        <v>24</v>
      </c>
      <c r="E150" s="7" t="s">
        <v>21</v>
      </c>
      <c r="F150" s="7">
        <v>2</v>
      </c>
      <c r="G150" s="7" t="s">
        <v>16</v>
      </c>
      <c r="H150" s="7">
        <f>'[1]TF 21June16 NH4 and SRP'!N22</f>
        <v>2.0033722522249098E-2</v>
      </c>
      <c r="I150" s="7">
        <f>'[1]TF 21Jun16 NO3'!N31</f>
        <v>3.1358399531699971E-2</v>
      </c>
      <c r="J150" s="7">
        <f>'[1]TF 21June16 NH4 and SRP'!N65</f>
        <v>2.2490177229573112</v>
      </c>
      <c r="K150" s="7">
        <f t="shared" si="2"/>
        <v>5.1392122053949066E-2</v>
      </c>
      <c r="L150" s="6">
        <f>'[1]TOC Reruns'!W124</f>
        <v>195.2044985276944</v>
      </c>
    </row>
    <row r="151" spans="1:12" x14ac:dyDescent="0.25">
      <c r="A151" s="5">
        <v>42542</v>
      </c>
      <c r="B151" s="5" t="s">
        <v>3</v>
      </c>
      <c r="C151" s="3">
        <v>7</v>
      </c>
      <c r="D151" s="7" t="s">
        <v>24</v>
      </c>
      <c r="E151" s="7" t="s">
        <v>21</v>
      </c>
      <c r="F151" s="7">
        <v>3</v>
      </c>
      <c r="G151" s="7" t="s">
        <v>16</v>
      </c>
      <c r="H151" s="7">
        <f>'[1]TF 21June16 NH4 and SRP'!N23</f>
        <v>2.1256160408193895E-2</v>
      </c>
      <c r="I151" s="7">
        <f>'[1]TF 21Jun16 NO3'!N32</f>
        <v>2.34989072871171E-2</v>
      </c>
      <c r="J151" s="7">
        <f>'[1]TF 21June16 NH4 and SRP'!N66</f>
        <v>1.9258774188562575</v>
      </c>
      <c r="K151" s="7">
        <f t="shared" si="2"/>
        <v>4.4755067695310999E-2</v>
      </c>
      <c r="L151" s="6">
        <f>'[1]TOC Reruns'!W79</f>
        <v>429.99643238571701</v>
      </c>
    </row>
    <row r="152" spans="1:12" x14ac:dyDescent="0.25">
      <c r="A152" s="5">
        <v>42542</v>
      </c>
      <c r="B152" s="5" t="s">
        <v>2</v>
      </c>
      <c r="C152" s="3">
        <v>7</v>
      </c>
      <c r="D152" s="7" t="s">
        <v>15</v>
      </c>
      <c r="E152" s="7" t="s">
        <v>21</v>
      </c>
      <c r="F152" s="7">
        <v>1</v>
      </c>
      <c r="G152" s="7" t="s">
        <v>16</v>
      </c>
      <c r="H152" s="7">
        <f>'[1]TF 21June16 NH4 and SRP'!N24</f>
        <v>6.3564636108420725E-2</v>
      </c>
      <c r="I152" s="7">
        <f>'[1]TF 21Jun16 NO3'!N23</f>
        <v>6.5726369494798431E-2</v>
      </c>
      <c r="J152" s="7">
        <f>'[1]TF 21June16 NH4 and SRP'!N67</f>
        <v>1.7759422549001895</v>
      </c>
      <c r="K152" s="7">
        <f t="shared" si="2"/>
        <v>0.12929100560321916</v>
      </c>
      <c r="L152" s="6">
        <f>'[1]TOC Reruns'!W94</f>
        <v>185.86609253483275</v>
      </c>
    </row>
    <row r="153" spans="1:12" x14ac:dyDescent="0.25">
      <c r="A153" s="5">
        <v>42542</v>
      </c>
      <c r="B153" s="5" t="s">
        <v>2</v>
      </c>
      <c r="C153" s="3">
        <v>7</v>
      </c>
      <c r="D153" s="7" t="s">
        <v>15</v>
      </c>
      <c r="E153" s="7" t="s">
        <v>21</v>
      </c>
      <c r="F153" s="7">
        <v>2</v>
      </c>
      <c r="G153" s="7" t="s">
        <v>16</v>
      </c>
      <c r="H153" s="7">
        <f>'[1]TF 21June16 NH4 and SRP'!N25</f>
        <v>8.1912062469118363E-2</v>
      </c>
      <c r="I153" s="7">
        <f>'[1]TF 21Jun16 NO3'!N25</f>
        <v>2.8915808918690073E-2</v>
      </c>
      <c r="J153" s="7">
        <f>'[1]TF 21June16 NH4 and SRP'!N68</f>
        <v>2.9271643963671363</v>
      </c>
      <c r="K153" s="7">
        <f t="shared" si="2"/>
        <v>0.11082787138780843</v>
      </c>
      <c r="L153" s="6">
        <f>'[1]TOC Reruns'!W103</f>
        <v>239.72110436866544</v>
      </c>
    </row>
    <row r="154" spans="1:12" x14ac:dyDescent="0.25">
      <c r="A154" s="5">
        <v>42542</v>
      </c>
      <c r="B154" s="5" t="s">
        <v>2</v>
      </c>
      <c r="C154" s="3">
        <v>7</v>
      </c>
      <c r="D154" s="7" t="s">
        <v>15</v>
      </c>
      <c r="E154" s="7" t="s">
        <v>21</v>
      </c>
      <c r="F154" s="7">
        <v>3</v>
      </c>
      <c r="G154" s="7" t="s">
        <v>16</v>
      </c>
      <c r="H154" s="7">
        <f>'[1]TF 21June16 NH4 and SRP'!N26</f>
        <v>0.16940278346673016</v>
      </c>
      <c r="I154" s="7">
        <f>'[1]TF 21Jun16 NO3'!N26</f>
        <v>0.10074791245638932</v>
      </c>
      <c r="J154" s="7">
        <f>'[1]TF 21June16 NH4 and SRP'!N69</f>
        <v>2.1483345169286729</v>
      </c>
      <c r="K154" s="7">
        <f t="shared" si="2"/>
        <v>0.27015069592311947</v>
      </c>
      <c r="L154" s="6">
        <f>'[1]TOC Reruns'!W121</f>
        <v>150.9584942240165</v>
      </c>
    </row>
    <row r="155" spans="1:12" x14ac:dyDescent="0.25">
      <c r="A155" s="5">
        <v>42542</v>
      </c>
      <c r="B155" s="5" t="s">
        <v>0</v>
      </c>
      <c r="C155" s="3">
        <v>7</v>
      </c>
      <c r="D155" s="7" t="s">
        <v>25</v>
      </c>
      <c r="E155" s="7" t="s">
        <v>21</v>
      </c>
      <c r="F155" s="7">
        <v>1</v>
      </c>
      <c r="G155" s="7" t="s">
        <v>16</v>
      </c>
      <c r="H155" s="7">
        <f>'[1]TF 21June16 NH4 and SRP'!N27</f>
        <v>0.15571980366565163</v>
      </c>
      <c r="I155" s="7">
        <f>'[1]TF 21Jun16 NO3'!N39</f>
        <v>5.9268182069017163E-2</v>
      </c>
      <c r="J155" s="7">
        <f>'[1]TF 21June16 NH4 and SRP'!N70</f>
        <v>4.5972363294282825</v>
      </c>
      <c r="K155" s="7">
        <f t="shared" si="2"/>
        <v>0.21498798573466879</v>
      </c>
      <c r="L155" s="6">
        <f>'[1]TOC Reruns'!W127</f>
        <v>270.01786472050628</v>
      </c>
    </row>
    <row r="156" spans="1:12" x14ac:dyDescent="0.25">
      <c r="A156" s="5">
        <v>42542</v>
      </c>
      <c r="B156" s="5" t="s">
        <v>0</v>
      </c>
      <c r="C156" s="3">
        <v>7</v>
      </c>
      <c r="D156" s="7" t="s">
        <v>25</v>
      </c>
      <c r="E156" s="7" t="s">
        <v>21</v>
      </c>
      <c r="F156" s="7">
        <v>2</v>
      </c>
      <c r="G156" s="7" t="s">
        <v>16</v>
      </c>
      <c r="H156" s="7">
        <f>'[1]TF 21June16 NH4 and SRP'!N28</f>
        <v>0.30369360241906912</v>
      </c>
      <c r="I156" s="7">
        <f>'[1]TF 21Jun16 NO3'!N40</f>
        <v>7.2810436147949589E-2</v>
      </c>
      <c r="J156" s="7">
        <f>'[1]TF 21June16 NH4 and SRP'!N71</f>
        <v>4.1018110299222839</v>
      </c>
      <c r="K156" s="7">
        <f t="shared" si="2"/>
        <v>0.3765040385670187</v>
      </c>
      <c r="L156" s="6">
        <f>'[1]TOC Reruns'!W106</f>
        <v>215.89755726187641</v>
      </c>
    </row>
    <row r="157" spans="1:12" x14ac:dyDescent="0.25">
      <c r="A157" s="5">
        <v>42542</v>
      </c>
      <c r="B157" s="5" t="s">
        <v>0</v>
      </c>
      <c r="C157" s="3">
        <v>7</v>
      </c>
      <c r="D157" s="7" t="s">
        <v>25</v>
      </c>
      <c r="E157" s="7" t="s">
        <v>21</v>
      </c>
      <c r="F157" s="7">
        <v>3</v>
      </c>
      <c r="G157" s="7" t="s">
        <v>16</v>
      </c>
      <c r="H157" s="7">
        <f>'[1]TF 21June16 NH4 and SRP'!N29</f>
        <v>9.7243659463528781E-2</v>
      </c>
      <c r="I157" s="7">
        <f>'[1]TF 21Jun16 NO3'!N41</f>
        <v>3.6841766213967085E-2</v>
      </c>
      <c r="J157" s="7">
        <f>'[1]TF 21June16 NH4 and SRP'!N72</f>
        <v>8.8006027879447266E-2</v>
      </c>
      <c r="K157" s="7">
        <f t="shared" si="2"/>
        <v>0.13408542567749587</v>
      </c>
      <c r="L157" s="6">
        <f>'[1]TOC Reruns'!W85</f>
        <v>762.4596034690785</v>
      </c>
    </row>
    <row r="158" spans="1:12" x14ac:dyDescent="0.25">
      <c r="A158" s="5">
        <v>42542</v>
      </c>
      <c r="B158" s="5" t="s">
        <v>4</v>
      </c>
      <c r="C158" s="3">
        <v>7</v>
      </c>
      <c r="D158" s="7" t="s">
        <v>23</v>
      </c>
      <c r="E158" s="7" t="s">
        <v>21</v>
      </c>
      <c r="F158" s="7">
        <v>1</v>
      </c>
      <c r="G158" s="7" t="s">
        <v>19</v>
      </c>
      <c r="H158" s="7">
        <f>'[1]TF 21June16 NH4 and SRP'!N30</f>
        <v>1.7594275786122417E-2</v>
      </c>
      <c r="I158" s="7">
        <f>'[1]TF 21Jun16 NO3'!N36</f>
        <v>4.9154416855057809E-2</v>
      </c>
      <c r="J158" s="7">
        <f>'[1]TF 21June16 NH4 and SRP'!N73</f>
        <v>1.9829506070740308</v>
      </c>
      <c r="K158" s="7">
        <f t="shared" si="2"/>
        <v>6.6748692641180218E-2</v>
      </c>
      <c r="L158" s="6">
        <f>'[1]TOC Reruns'!W61</f>
        <v>356.716474904233</v>
      </c>
    </row>
    <row r="159" spans="1:12" x14ac:dyDescent="0.25">
      <c r="A159" s="5">
        <v>42542</v>
      </c>
      <c r="B159" s="5" t="s">
        <v>4</v>
      </c>
      <c r="C159" s="3">
        <v>7</v>
      </c>
      <c r="D159" s="7" t="s">
        <v>23</v>
      </c>
      <c r="E159" s="7" t="s">
        <v>21</v>
      </c>
      <c r="F159" s="7">
        <v>2</v>
      </c>
      <c r="G159" s="7" t="s">
        <v>19</v>
      </c>
      <c r="H159" s="7">
        <f>'[1]TF 21June16 NH4 and SRP'!N31</f>
        <v>1.4835420779278845E-2</v>
      </c>
      <c r="I159" s="7">
        <f>'[1]TF 21Jun16 NO3'!N37</f>
        <v>3.1009458015555699E-2</v>
      </c>
      <c r="J159" s="7">
        <f>'[1]TF 21June16 NH4 and SRP'!N74</f>
        <v>0.83214010930657567</v>
      </c>
      <c r="K159" s="7">
        <f t="shared" si="2"/>
        <v>4.5844878794834544E-2</v>
      </c>
      <c r="L159" s="6">
        <f>'[1]TOC Reruns'!W88</f>
        <v>311.88151431350525</v>
      </c>
    </row>
    <row r="160" spans="1:12" x14ac:dyDescent="0.25">
      <c r="A160" s="5">
        <v>42542</v>
      </c>
      <c r="B160" s="5" t="s">
        <v>4</v>
      </c>
      <c r="C160" s="3">
        <v>7</v>
      </c>
      <c r="D160" s="7" t="s">
        <v>23</v>
      </c>
      <c r="E160" s="7" t="s">
        <v>21</v>
      </c>
      <c r="F160" s="7">
        <v>3</v>
      </c>
      <c r="G160" s="7" t="s">
        <v>19</v>
      </c>
      <c r="H160" s="7">
        <f>'[1]TF 21June16 NH4 and SRP'!N32</f>
        <v>1.9406668891634934E-2</v>
      </c>
      <c r="I160" s="7">
        <f>'[1]TF 21Jun16 NO3'!N38</f>
        <v>9.3325981795542953E-2</v>
      </c>
      <c r="J160" s="7">
        <f>'[1]TF 21June16 NH4 and SRP'!N75</f>
        <v>2.3418070556898134</v>
      </c>
      <c r="K160" s="7">
        <f t="shared" si="2"/>
        <v>0.11273265068717789</v>
      </c>
      <c r="L160" s="6">
        <f>'[1]TOC Reruns'!W118</f>
        <v>166.71174842447456</v>
      </c>
    </row>
    <row r="161" spans="1:12" x14ac:dyDescent="0.25">
      <c r="A161" s="5">
        <v>42542</v>
      </c>
      <c r="B161" s="5" t="s">
        <v>5</v>
      </c>
      <c r="C161" s="3">
        <v>7</v>
      </c>
      <c r="D161" s="7" t="s">
        <v>22</v>
      </c>
      <c r="E161" s="7" t="s">
        <v>21</v>
      </c>
      <c r="F161" s="7">
        <v>1</v>
      </c>
      <c r="G161" s="7" t="s">
        <v>19</v>
      </c>
      <c r="H161" s="7">
        <f>'[1]TF 21June16 NH4 and SRP'!N33</f>
        <v>4.8957611367151828E-3</v>
      </c>
      <c r="I161" s="7">
        <f>'[1]TF 21Jun16 NO3'!N42</f>
        <v>1.0770850079187969E-2</v>
      </c>
      <c r="J161" s="7">
        <f>'[1]TF 21June16 NH4 and SRP'!N76</f>
        <v>0.78388093912497958</v>
      </c>
      <c r="K161" s="7">
        <f t="shared" si="2"/>
        <v>1.5666611215903153E-2</v>
      </c>
      <c r="L161" s="6">
        <f>'[1]TOC Part 2'!W19</f>
        <v>76.49635618381069</v>
      </c>
    </row>
    <row r="162" spans="1:12" x14ac:dyDescent="0.25">
      <c r="A162" s="5">
        <v>42542</v>
      </c>
      <c r="B162" s="5" t="s">
        <v>5</v>
      </c>
      <c r="C162" s="3">
        <v>7</v>
      </c>
      <c r="D162" s="7" t="s">
        <v>22</v>
      </c>
      <c r="E162" s="7" t="s">
        <v>21</v>
      </c>
      <c r="F162" s="7">
        <v>2</v>
      </c>
      <c r="G162" s="7" t="s">
        <v>19</v>
      </c>
      <c r="H162" s="7">
        <f>'[1]TF 21June16 NH4 and SRP'!N34</f>
        <v>1.516297260364007E-2</v>
      </c>
      <c r="I162" s="7">
        <f>'[1]TF 21Jun16 NO3'!N43</f>
        <v>2.4041705201119302E-2</v>
      </c>
      <c r="J162" s="7">
        <f>'[1]TF 21June16 NH4 and SRP'!N77</f>
        <v>1.836720236413389</v>
      </c>
      <c r="K162" s="7">
        <f t="shared" si="2"/>
        <v>3.9204677804759371E-2</v>
      </c>
      <c r="L162" s="6">
        <f>'[1]TOC Reruns'!W112</f>
        <v>411.20819623757887</v>
      </c>
    </row>
    <row r="163" spans="1:12" x14ac:dyDescent="0.25">
      <c r="A163" s="5">
        <v>42542</v>
      </c>
      <c r="B163" s="5" t="s">
        <v>5</v>
      </c>
      <c r="C163" s="3">
        <v>7</v>
      </c>
      <c r="D163" s="7" t="s">
        <v>22</v>
      </c>
      <c r="E163" s="7" t="s">
        <v>21</v>
      </c>
      <c r="F163" s="7">
        <v>3</v>
      </c>
      <c r="G163" s="7" t="s">
        <v>19</v>
      </c>
      <c r="H163" s="7">
        <f>'[1]TF 21June16 NH4 and SRP'!N35</f>
        <v>5.6838761616285153E-3</v>
      </c>
      <c r="I163" s="7">
        <f>'[1]TF 21Jun16 NO3'!N44</f>
        <v>1.1463194357252002E-2</v>
      </c>
      <c r="J163" s="7">
        <f>'[1]TF 21June16 NH4 and SRP'!N78</f>
        <v>0.62312196730580405</v>
      </c>
      <c r="K163" s="7">
        <f t="shared" si="2"/>
        <v>1.7147070518880515E-2</v>
      </c>
      <c r="L163" s="6">
        <f>'[1]TOC Part 2'!W25</f>
        <v>44.468661528201508</v>
      </c>
    </row>
    <row r="164" spans="1:12" x14ac:dyDescent="0.25">
      <c r="A164" s="5">
        <v>42542</v>
      </c>
      <c r="B164" s="5" t="s">
        <v>17</v>
      </c>
      <c r="C164" s="3">
        <v>7</v>
      </c>
      <c r="D164" s="7" t="s">
        <v>18</v>
      </c>
      <c r="E164" s="7" t="s">
        <v>21</v>
      </c>
      <c r="F164" s="7">
        <v>1</v>
      </c>
      <c r="G164" s="7" t="s">
        <v>19</v>
      </c>
      <c r="H164" s="7">
        <f>'[1]TF 21June16 NH4 and SRP'!N36</f>
        <v>2.0934037619595561E-2</v>
      </c>
      <c r="I164" s="7">
        <f>'[1]TF 21Jun16 NO3'!N20</f>
        <v>3.569524408949306E-2</v>
      </c>
      <c r="J164" s="7">
        <f>'[1]TF 21June16 NH4 and SRP'!N79</f>
        <v>1.1948466372293696</v>
      </c>
      <c r="K164" s="7">
        <f t="shared" si="2"/>
        <v>5.6629281709088625E-2</v>
      </c>
      <c r="L164" s="6">
        <f>'[1]TOC Reruns'!W46</f>
        <v>503.90248754172239</v>
      </c>
    </row>
    <row r="165" spans="1:12" x14ac:dyDescent="0.25">
      <c r="A165" s="5">
        <v>42542</v>
      </c>
      <c r="B165" s="5" t="s">
        <v>17</v>
      </c>
      <c r="C165" s="3">
        <v>7</v>
      </c>
      <c r="D165" s="7" t="s">
        <v>18</v>
      </c>
      <c r="E165" s="7" t="s">
        <v>21</v>
      </c>
      <c r="F165" s="7">
        <v>2</v>
      </c>
      <c r="G165" s="7" t="s">
        <v>19</v>
      </c>
      <c r="H165" s="7">
        <f>'[1]TF 21June16 NH4 and SRP'!N37</f>
        <v>2.23166320605457E-2</v>
      </c>
      <c r="I165" s="7">
        <f>'[1]TF 21Jun16 NO3'!N21</f>
        <v>3.7290405306152588E-2</v>
      </c>
      <c r="J165" s="7">
        <f>'[1]TF 21June16 NH4 and SRP'!N80</f>
        <v>1.8695548750316751</v>
      </c>
      <c r="K165" s="7">
        <f t="shared" si="2"/>
        <v>5.9607037366698284E-2</v>
      </c>
      <c r="L165" s="6">
        <f>'[1]TOC Reruns'!W25</f>
        <v>354.64716903081467</v>
      </c>
    </row>
    <row r="166" spans="1:12" x14ac:dyDescent="0.25">
      <c r="A166" s="5">
        <v>42542</v>
      </c>
      <c r="B166" s="5" t="s">
        <v>17</v>
      </c>
      <c r="C166" s="3">
        <v>7</v>
      </c>
      <c r="D166" s="7" t="s">
        <v>18</v>
      </c>
      <c r="E166" s="7" t="s">
        <v>21</v>
      </c>
      <c r="F166" s="7">
        <v>3</v>
      </c>
      <c r="G166" s="7" t="s">
        <v>19</v>
      </c>
      <c r="H166" s="7">
        <f>'[1]TF 21June16 NH4 and SRP'!N38</f>
        <v>7.9269727709972305E-3</v>
      </c>
      <c r="I166" s="7">
        <f>'[1]TF 21Jun16 NO3'!N22</f>
        <v>1.8984822594139625E-2</v>
      </c>
      <c r="J166" s="7">
        <f>'[1]TF 21June16 NH4 and SRP'!N81</f>
        <v>0.92124886307891574</v>
      </c>
      <c r="K166" s="7">
        <f t="shared" si="2"/>
        <v>2.6911795365136854E-2</v>
      </c>
      <c r="L166" s="6">
        <f>'[1]TOC Part 2'!W34</f>
        <v>108.36592104194756</v>
      </c>
    </row>
    <row r="167" spans="1:12" x14ac:dyDescent="0.25">
      <c r="A167" s="5">
        <v>42542</v>
      </c>
      <c r="B167" s="5" t="s">
        <v>6</v>
      </c>
      <c r="C167" s="3">
        <v>7</v>
      </c>
      <c r="D167" s="7" t="s">
        <v>20</v>
      </c>
      <c r="E167" s="7" t="s">
        <v>21</v>
      </c>
      <c r="F167" s="7">
        <v>1</v>
      </c>
      <c r="G167" s="7" t="s">
        <v>19</v>
      </c>
      <c r="H167" s="7">
        <f>'[1]TF 21June16 NH4 and SRP'!N39</f>
        <v>6.4008912201684143E-2</v>
      </c>
      <c r="I167" s="7">
        <f>'[1]TF 21Jun16 NO3'!N27</f>
        <v>1.7151494945826073E-2</v>
      </c>
      <c r="J167" s="7">
        <f>'[1]TF 21June16 NH4 and SRP'!N82</f>
        <v>1.6212610812323338</v>
      </c>
      <c r="K167" s="7">
        <f t="shared" si="2"/>
        <v>8.1160407147510216E-2</v>
      </c>
      <c r="L167" s="6">
        <f>'[1]TOC Reruns'!W19</f>
        <v>217.75462663545682</v>
      </c>
    </row>
    <row r="168" spans="1:12" x14ac:dyDescent="0.25">
      <c r="A168" s="5">
        <v>42542</v>
      </c>
      <c r="B168" s="5" t="s">
        <v>6</v>
      </c>
      <c r="C168" s="3">
        <v>7</v>
      </c>
      <c r="D168" s="7" t="s">
        <v>20</v>
      </c>
      <c r="E168" s="7" t="s">
        <v>21</v>
      </c>
      <c r="F168" s="7">
        <v>2</v>
      </c>
      <c r="G168" s="7" t="s">
        <v>19</v>
      </c>
      <c r="H168" s="7">
        <f>'[1]TF 21June16 NH4 and SRP'!N40</f>
        <v>9.3636970038380077E-2</v>
      </c>
      <c r="I168" s="7">
        <f>'[1]TF 21Jun16 NO3'!N28</f>
        <v>0.27245483217049332</v>
      </c>
      <c r="J168" s="7">
        <f>'[1]TF 21June16 NH4 and SRP'!N83</f>
        <v>20.529300359876345</v>
      </c>
      <c r="K168" s="7">
        <f t="shared" ref="K168:K192" si="3">SUM(H168:I168)</f>
        <v>0.36609180220887338</v>
      </c>
      <c r="L168" s="6">
        <f>'[1]TOC Reruns'!W31</f>
        <v>1199.7729113847915</v>
      </c>
    </row>
    <row r="169" spans="1:12" x14ac:dyDescent="0.25">
      <c r="A169" s="5">
        <v>42542</v>
      </c>
      <c r="B169" s="5" t="s">
        <v>6</v>
      </c>
      <c r="C169" s="3">
        <v>7</v>
      </c>
      <c r="D169" s="7" t="s">
        <v>20</v>
      </c>
      <c r="E169" s="7" t="s">
        <v>21</v>
      </c>
      <c r="F169" s="7">
        <v>3</v>
      </c>
      <c r="G169" s="7" t="s">
        <v>19</v>
      </c>
      <c r="H169" s="7">
        <f>'[1]TF 21June16 NH4 and SRP'!N41</f>
        <v>3.0350700150333844E-2</v>
      </c>
      <c r="I169" s="7">
        <f>'[1]TF 21Jun16 NO3'!N29</f>
        <v>7.9562177547630009E-2</v>
      </c>
      <c r="J169" s="7">
        <f>'[1]TF 21June16 NH4 and SRP'!N84</f>
        <v>6.8312509009054834</v>
      </c>
      <c r="K169" s="7">
        <f t="shared" si="3"/>
        <v>0.10991287769796385</v>
      </c>
      <c r="L169" s="6">
        <f>'[1]TOC Reruns'!W58</f>
        <v>311.93457343846472</v>
      </c>
    </row>
    <row r="170" spans="1:12" x14ac:dyDescent="0.25">
      <c r="A170" s="5">
        <v>42564</v>
      </c>
      <c r="B170" s="5" t="s">
        <v>2</v>
      </c>
      <c r="C170" s="3">
        <v>8</v>
      </c>
      <c r="D170" s="7" t="s">
        <v>15</v>
      </c>
      <c r="E170" s="7" t="s">
        <v>21</v>
      </c>
      <c r="F170" s="7">
        <v>1</v>
      </c>
      <c r="G170" s="7" t="s">
        <v>16</v>
      </c>
      <c r="H170" s="7">
        <f>'[1]TF 13July16 NH4 and SRP'!N20</f>
        <v>0.10191411338075067</v>
      </c>
      <c r="I170" s="7">
        <f>'[1]TF 13Jul16 21Jul16 19Sep16 NO3'!N21</f>
        <v>0.15475009792374295</v>
      </c>
      <c r="J170" s="7">
        <f>'[1]TF 13July16 NH4 and SRP'!N53</f>
        <v>6.4824885789861879</v>
      </c>
      <c r="K170" s="7">
        <f t="shared" si="3"/>
        <v>0.25666421130449363</v>
      </c>
      <c r="L170" s="6">
        <f>'[1]TOC Reruns'!W52</f>
        <v>299.94321119763094</v>
      </c>
    </row>
    <row r="171" spans="1:12" x14ac:dyDescent="0.25">
      <c r="A171" s="5">
        <v>42564</v>
      </c>
      <c r="B171" s="5" t="s">
        <v>2</v>
      </c>
      <c r="C171" s="3">
        <v>8</v>
      </c>
      <c r="D171" s="7" t="s">
        <v>15</v>
      </c>
      <c r="E171" s="7" t="s">
        <v>21</v>
      </c>
      <c r="F171" s="7">
        <v>2</v>
      </c>
      <c r="G171" s="7" t="s">
        <v>16</v>
      </c>
      <c r="H171" s="7">
        <f>'[1]TF 13July16 NH4 and SRP'!N21</f>
        <v>7.5706084306778679E-2</v>
      </c>
      <c r="I171" s="7">
        <f>'[1]TF 13Jul16 21Jul16 19Sep16 NO3'!N22</f>
        <v>9.5262302021251466E-2</v>
      </c>
      <c r="J171" s="7">
        <f>'[1]TF 13July16 NH4 and SRP'!N54</f>
        <v>215.03609571794993</v>
      </c>
      <c r="K171" s="7">
        <f t="shared" si="3"/>
        <v>0.17096838632803013</v>
      </c>
      <c r="L171" s="6">
        <f>'[1]TOC Reruns'!W64</f>
        <v>421.28942997987264</v>
      </c>
    </row>
    <row r="172" spans="1:12" x14ac:dyDescent="0.25">
      <c r="A172" s="5">
        <v>42564</v>
      </c>
      <c r="B172" s="5" t="s">
        <v>2</v>
      </c>
      <c r="C172" s="3">
        <v>8</v>
      </c>
      <c r="D172" s="7" t="s">
        <v>15</v>
      </c>
      <c r="E172" s="7" t="s">
        <v>21</v>
      </c>
      <c r="F172" s="7">
        <v>3</v>
      </c>
      <c r="G172" s="7" t="s">
        <v>16</v>
      </c>
      <c r="H172" s="7">
        <f>'[1]TF 13July16 NH4 and SRP'!N22</f>
        <v>3.4884708239327704E-2</v>
      </c>
      <c r="I172" s="7">
        <f>'[1]TF 13Jul16 21Jul16 19Sep16 NO3'!N23</f>
        <v>4.371766350826857E-2</v>
      </c>
      <c r="J172" s="7">
        <f>'[1]TF 13July16 NH4 and SRP'!N55</f>
        <v>9.8643697305344407E-4</v>
      </c>
      <c r="K172" s="7">
        <f t="shared" si="3"/>
        <v>7.8602371747596267E-2</v>
      </c>
      <c r="L172" s="6">
        <f>'[1]TOC Reruns'!W130</f>
        <v>465.85909494580324</v>
      </c>
    </row>
    <row r="173" spans="1:12" x14ac:dyDescent="0.25">
      <c r="A173" s="5">
        <v>42564</v>
      </c>
      <c r="B173" s="5" t="s">
        <v>0</v>
      </c>
      <c r="C173" s="3">
        <v>8</v>
      </c>
      <c r="D173" s="7" t="s">
        <v>25</v>
      </c>
      <c r="E173" s="7" t="s">
        <v>21</v>
      </c>
      <c r="F173" s="7">
        <v>1</v>
      </c>
      <c r="G173" s="7" t="s">
        <v>16</v>
      </c>
      <c r="H173" s="9"/>
      <c r="I173" s="9"/>
      <c r="J173" s="9"/>
      <c r="K173" s="9"/>
      <c r="L173" s="4"/>
    </row>
    <row r="174" spans="1:12" x14ac:dyDescent="0.25">
      <c r="A174" s="5">
        <v>42564</v>
      </c>
      <c r="B174" s="5" t="s">
        <v>0</v>
      </c>
      <c r="C174" s="3">
        <v>8</v>
      </c>
      <c r="D174" s="7" t="s">
        <v>25</v>
      </c>
      <c r="E174" s="7" t="s">
        <v>21</v>
      </c>
      <c r="F174" s="7">
        <v>2</v>
      </c>
      <c r="G174" s="7" t="s">
        <v>16</v>
      </c>
      <c r="H174" s="7">
        <f>'[1]TF 13July16 NH4 and SRP'!N23</f>
        <v>8.72712155293279E-2</v>
      </c>
      <c r="I174" s="7">
        <f>'[1]TF 13Jul16 21Jul16 19Sep16 NO3'!N31</f>
        <v>0.31099028608500023</v>
      </c>
      <c r="J174" s="7">
        <f>'[1]TF 13July16 NH4 and SRP'!N56</f>
        <v>153.03614045189835</v>
      </c>
      <c r="K174" s="7">
        <f t="shared" si="3"/>
        <v>0.39826150161432816</v>
      </c>
      <c r="L174" s="6">
        <f>'[1]TOC Reruns'!W91</f>
        <v>627.10577569754446</v>
      </c>
    </row>
    <row r="175" spans="1:12" x14ac:dyDescent="0.25">
      <c r="A175" s="5">
        <v>42564</v>
      </c>
      <c r="B175" s="5" t="s">
        <v>0</v>
      </c>
      <c r="C175" s="3">
        <v>8</v>
      </c>
      <c r="D175" s="7" t="s">
        <v>25</v>
      </c>
      <c r="E175" s="7" t="s">
        <v>21</v>
      </c>
      <c r="F175" s="7">
        <v>3</v>
      </c>
      <c r="G175" s="7" t="s">
        <v>16</v>
      </c>
      <c r="H175" s="7">
        <f>'[1]TF 13July16 NH4 and SRP'!N24</f>
        <v>3.1851742470605613</v>
      </c>
      <c r="I175" s="7">
        <f>'[1]TF 13Jul16 21Jul16 19Sep16 NO3'!N32</f>
        <v>0.28255554674500022</v>
      </c>
      <c r="J175" s="7">
        <f>'[1]TF 13July16 NH4 and SRP'!N57</f>
        <v>82.953863937820643</v>
      </c>
      <c r="K175" s="7">
        <f t="shared" si="3"/>
        <v>3.4677297938055616</v>
      </c>
      <c r="L175" s="6">
        <f>'[1]TOC Reruns'!W34</f>
        <v>371.41383031990893</v>
      </c>
    </row>
    <row r="176" spans="1:12" x14ac:dyDescent="0.25">
      <c r="A176" s="5">
        <v>42564</v>
      </c>
      <c r="B176" s="5" t="s">
        <v>3</v>
      </c>
      <c r="C176" s="3">
        <v>8</v>
      </c>
      <c r="D176" s="7" t="s">
        <v>24</v>
      </c>
      <c r="E176" s="7" t="s">
        <v>21</v>
      </c>
      <c r="F176" s="7">
        <v>1</v>
      </c>
      <c r="G176" s="7" t="s">
        <v>16</v>
      </c>
      <c r="H176" s="9"/>
      <c r="I176" s="9"/>
      <c r="J176" s="9"/>
      <c r="K176" s="9"/>
      <c r="L176" s="4"/>
    </row>
    <row r="177" spans="1:12" x14ac:dyDescent="0.25">
      <c r="A177" s="5">
        <v>42564</v>
      </c>
      <c r="B177" s="5" t="s">
        <v>3</v>
      </c>
      <c r="C177" s="3">
        <v>8</v>
      </c>
      <c r="D177" s="7" t="s">
        <v>24</v>
      </c>
      <c r="E177" s="7" t="s">
        <v>21</v>
      </c>
      <c r="F177" s="7">
        <v>2</v>
      </c>
      <c r="G177" s="7" t="s">
        <v>16</v>
      </c>
      <c r="H177" s="10"/>
      <c r="I177" s="10"/>
      <c r="J177" s="10"/>
      <c r="K177" s="10"/>
      <c r="L177" s="2"/>
    </row>
    <row r="178" spans="1:12" x14ac:dyDescent="0.25">
      <c r="A178" s="5">
        <v>42564</v>
      </c>
      <c r="B178" s="5" t="s">
        <v>3</v>
      </c>
      <c r="C178" s="3">
        <v>8</v>
      </c>
      <c r="D178" s="7" t="s">
        <v>24</v>
      </c>
      <c r="E178" s="7" t="s">
        <v>21</v>
      </c>
      <c r="F178" s="7">
        <v>3</v>
      </c>
      <c r="G178" s="7" t="s">
        <v>16</v>
      </c>
      <c r="H178" s="10"/>
      <c r="I178" s="10"/>
      <c r="J178" s="10"/>
      <c r="K178" s="10"/>
      <c r="L178" s="2"/>
    </row>
    <row r="179" spans="1:12" x14ac:dyDescent="0.25">
      <c r="A179" s="5">
        <v>42564</v>
      </c>
      <c r="B179" s="5" t="s">
        <v>1</v>
      </c>
      <c r="C179" s="3">
        <v>8</v>
      </c>
      <c r="D179" s="7" t="s">
        <v>26</v>
      </c>
      <c r="E179" s="7" t="s">
        <v>21</v>
      </c>
      <c r="F179" s="7">
        <v>1</v>
      </c>
      <c r="G179" s="7" t="s">
        <v>16</v>
      </c>
      <c r="H179" s="9"/>
      <c r="I179" s="9"/>
      <c r="J179" s="9"/>
      <c r="K179" s="9"/>
      <c r="L179" s="4"/>
    </row>
    <row r="180" spans="1:12" x14ac:dyDescent="0.25">
      <c r="A180" s="5">
        <v>42564</v>
      </c>
      <c r="B180" s="5" t="s">
        <v>1</v>
      </c>
      <c r="C180" s="3">
        <v>8</v>
      </c>
      <c r="D180" s="7" t="s">
        <v>26</v>
      </c>
      <c r="E180" s="7" t="s">
        <v>21</v>
      </c>
      <c r="F180" s="7">
        <v>2</v>
      </c>
      <c r="G180" s="7" t="s">
        <v>16</v>
      </c>
      <c r="H180" s="10"/>
      <c r="I180" s="10"/>
      <c r="J180" s="10"/>
      <c r="K180" s="10"/>
      <c r="L180" s="2"/>
    </row>
    <row r="181" spans="1:12" x14ac:dyDescent="0.25">
      <c r="A181" s="5">
        <v>42564</v>
      </c>
      <c r="B181" s="5" t="s">
        <v>1</v>
      </c>
      <c r="C181" s="3">
        <v>8</v>
      </c>
      <c r="D181" s="7" t="s">
        <v>26</v>
      </c>
      <c r="E181" s="7" t="s">
        <v>21</v>
      </c>
      <c r="F181" s="7">
        <v>3</v>
      </c>
      <c r="G181" s="7" t="s">
        <v>16</v>
      </c>
      <c r="H181" s="9"/>
      <c r="I181" s="9"/>
      <c r="J181" s="9"/>
      <c r="K181" s="9"/>
      <c r="L181" s="4"/>
    </row>
    <row r="182" spans="1:12" x14ac:dyDescent="0.25">
      <c r="A182" s="5">
        <v>42564</v>
      </c>
      <c r="B182" s="5" t="s">
        <v>4</v>
      </c>
      <c r="C182" s="3">
        <v>8</v>
      </c>
      <c r="D182" s="7" t="s">
        <v>23</v>
      </c>
      <c r="E182" s="7" t="s">
        <v>21</v>
      </c>
      <c r="F182" s="7">
        <v>1</v>
      </c>
      <c r="G182" s="7" t="s">
        <v>19</v>
      </c>
      <c r="H182" s="9"/>
      <c r="I182" s="9"/>
      <c r="J182" s="9"/>
      <c r="K182" s="9"/>
      <c r="L182" s="4"/>
    </row>
    <row r="183" spans="1:12" x14ac:dyDescent="0.25">
      <c r="A183" s="5">
        <v>42564</v>
      </c>
      <c r="B183" s="5" t="s">
        <v>4</v>
      </c>
      <c r="C183" s="3">
        <v>8</v>
      </c>
      <c r="D183" s="7" t="s">
        <v>23</v>
      </c>
      <c r="E183" s="7" t="s">
        <v>21</v>
      </c>
      <c r="F183" s="7">
        <v>2</v>
      </c>
      <c r="G183" s="7" t="s">
        <v>19</v>
      </c>
      <c r="H183" s="7">
        <f>'[1]TF 13July16 NH4 and SRP'!N25</f>
        <v>1.135147954954112E-2</v>
      </c>
      <c r="I183" s="7">
        <f>'[1]TF 13Jul16 21Jul16 19Sep16 NO3'!N28</f>
        <v>1.6327465613411394E-2</v>
      </c>
      <c r="J183" s="7">
        <f>'[1]TF 13July16 NH4 and SRP'!N58</f>
        <v>0.47835873973939536</v>
      </c>
      <c r="K183" s="7">
        <f t="shared" si="3"/>
        <v>2.7678945162952516E-2</v>
      </c>
      <c r="L183" s="6">
        <f>'[1]TOC Reruns'!W43</f>
        <v>214.41190176301205</v>
      </c>
    </row>
    <row r="184" spans="1:12" x14ac:dyDescent="0.25">
      <c r="A184" s="5">
        <v>42564</v>
      </c>
      <c r="B184" s="5" t="s">
        <v>4</v>
      </c>
      <c r="C184" s="3">
        <v>8</v>
      </c>
      <c r="D184" s="7" t="s">
        <v>23</v>
      </c>
      <c r="E184" s="7" t="s">
        <v>21</v>
      </c>
      <c r="F184" s="7">
        <v>3</v>
      </c>
      <c r="G184" s="7" t="s">
        <v>19</v>
      </c>
      <c r="H184" s="9"/>
      <c r="I184" s="9"/>
      <c r="J184" s="9"/>
      <c r="K184" s="9"/>
      <c r="L184" s="4"/>
    </row>
    <row r="185" spans="1:12" x14ac:dyDescent="0.25">
      <c r="A185" s="5">
        <v>42564</v>
      </c>
      <c r="B185" s="5" t="s">
        <v>5</v>
      </c>
      <c r="C185" s="3">
        <v>8</v>
      </c>
      <c r="D185" s="7" t="s">
        <v>22</v>
      </c>
      <c r="E185" s="7" t="s">
        <v>21</v>
      </c>
      <c r="F185" s="7">
        <v>1</v>
      </c>
      <c r="G185" s="7" t="s">
        <v>19</v>
      </c>
      <c r="H185" s="7">
        <f>'[1]TF 13July16 NH4 and SRP'!N26</f>
        <v>1.1516247969591376E-2</v>
      </c>
      <c r="I185" s="7">
        <f>'[1]TF 13Jul16 21Jul16 19Sep16 NO3'!N25</f>
        <v>2.8434861564222841E-2</v>
      </c>
      <c r="J185" s="7">
        <f>'[1]TF 13July16 NH4 and SRP'!N59</f>
        <v>2.1773309060606669</v>
      </c>
      <c r="K185" s="7">
        <f t="shared" si="3"/>
        <v>3.9951109533814214E-2</v>
      </c>
      <c r="L185" s="6">
        <f>'[1]TOC Part 2'!W76</f>
        <v>86.638032113589247</v>
      </c>
    </row>
    <row r="186" spans="1:12" x14ac:dyDescent="0.25">
      <c r="A186" s="5">
        <v>42564</v>
      </c>
      <c r="B186" s="5" t="s">
        <v>5</v>
      </c>
      <c r="C186" s="3">
        <v>8</v>
      </c>
      <c r="D186" s="7" t="s">
        <v>22</v>
      </c>
      <c r="E186" s="7" t="s">
        <v>21</v>
      </c>
      <c r="F186" s="7">
        <v>2</v>
      </c>
      <c r="G186" s="7" t="s">
        <v>19</v>
      </c>
      <c r="H186" s="7">
        <f>'[1]TF 13July16 NH4 and SRP'!N27</f>
        <v>7.7507522831167719E-3</v>
      </c>
      <c r="I186" s="7">
        <f>'[1]TF 13Jul16 21Jul16 19Sep16 NO3'!N26</f>
        <v>1.3142774807331396E-2</v>
      </c>
      <c r="J186" s="7">
        <f>'[1]TF 13July16 NH4 and SRP'!N60</f>
        <v>213.65000057564251</v>
      </c>
      <c r="K186" s="7">
        <f t="shared" si="3"/>
        <v>2.0893527090448168E-2</v>
      </c>
      <c r="L186" s="6">
        <f>'[1]TOC Reruns'!W22</f>
        <v>460.50012332489962</v>
      </c>
    </row>
    <row r="187" spans="1:12" x14ac:dyDescent="0.25">
      <c r="A187" s="5">
        <v>42564</v>
      </c>
      <c r="B187" s="5" t="s">
        <v>5</v>
      </c>
      <c r="C187" s="3">
        <v>8</v>
      </c>
      <c r="D187" s="7" t="s">
        <v>22</v>
      </c>
      <c r="E187" s="7" t="s">
        <v>21</v>
      </c>
      <c r="F187" s="7">
        <v>3</v>
      </c>
      <c r="G187" s="7" t="s">
        <v>19</v>
      </c>
      <c r="H187" s="7">
        <f>'[1]TF 13July16 NH4 and SRP'!N28</f>
        <v>7.3074894139598338E-3</v>
      </c>
      <c r="I187" s="7">
        <f>'[1]TF 13Jul16 21Jul16 19Sep16 NO3'!N27</f>
        <v>1.2334996089754248E-2</v>
      </c>
      <c r="J187" s="7">
        <f>'[1]TF 13July16 NH4 and SRP'!N61</f>
        <v>2.2040684873308507</v>
      </c>
      <c r="K187" s="7">
        <f t="shared" si="3"/>
        <v>1.9642485503714082E-2</v>
      </c>
      <c r="L187" s="6">
        <f>'[1]TOC Part 2'!W85</f>
        <v>106.81026573708476</v>
      </c>
    </row>
    <row r="188" spans="1:12" x14ac:dyDescent="0.25">
      <c r="A188" s="5">
        <v>42564</v>
      </c>
      <c r="B188" s="5" t="s">
        <v>17</v>
      </c>
      <c r="C188" s="3">
        <v>8</v>
      </c>
      <c r="D188" s="7" t="s">
        <v>18</v>
      </c>
      <c r="E188" s="7" t="s">
        <v>21</v>
      </c>
      <c r="F188" s="7">
        <v>1</v>
      </c>
      <c r="G188" s="7" t="s">
        <v>19</v>
      </c>
      <c r="H188" s="9"/>
      <c r="I188" s="9"/>
      <c r="J188" s="9"/>
      <c r="K188" s="9"/>
      <c r="L188" s="4"/>
    </row>
    <row r="189" spans="1:12" x14ac:dyDescent="0.25">
      <c r="A189" s="5">
        <v>42564</v>
      </c>
      <c r="B189" s="5" t="s">
        <v>17</v>
      </c>
      <c r="C189" s="3">
        <v>8</v>
      </c>
      <c r="D189" s="7" t="s">
        <v>18</v>
      </c>
      <c r="E189" s="7" t="s">
        <v>21</v>
      </c>
      <c r="F189" s="7">
        <v>2</v>
      </c>
      <c r="G189" s="7" t="s">
        <v>19</v>
      </c>
      <c r="H189" s="9"/>
      <c r="I189" s="9"/>
      <c r="J189" s="9"/>
      <c r="K189" s="9"/>
      <c r="L189" s="4"/>
    </row>
    <row r="190" spans="1:12" x14ac:dyDescent="0.25">
      <c r="A190" s="5">
        <v>42564</v>
      </c>
      <c r="B190" s="5" t="s">
        <v>17</v>
      </c>
      <c r="C190" s="3">
        <v>8</v>
      </c>
      <c r="D190" s="7" t="s">
        <v>18</v>
      </c>
      <c r="E190" s="7" t="s">
        <v>21</v>
      </c>
      <c r="F190" s="7">
        <v>3</v>
      </c>
      <c r="G190" s="7" t="s">
        <v>19</v>
      </c>
      <c r="H190" s="7">
        <f>'[1]TF 13July16 NH4 and SRP'!N29</f>
        <v>9.8748321328950735E-3</v>
      </c>
      <c r="I190" s="7">
        <f>'[1]TF 13Jul16 21Jul16 19Sep16 NO3'!N20</f>
        <v>2.1350549362942825E-2</v>
      </c>
      <c r="J190" s="7">
        <f>'[1]TF 13July16 NH4 and SRP'!N62</f>
        <v>0.84414304846132238</v>
      </c>
      <c r="K190" s="7">
        <f t="shared" si="3"/>
        <v>3.1225381495837898E-2</v>
      </c>
      <c r="L190" s="6">
        <f>'[1]TOC Part 2'!W88</f>
        <v>81.419748797002811</v>
      </c>
    </row>
    <row r="191" spans="1:12" x14ac:dyDescent="0.25">
      <c r="A191" s="5">
        <v>42564</v>
      </c>
      <c r="B191" s="5" t="s">
        <v>6</v>
      </c>
      <c r="C191" s="3">
        <v>8</v>
      </c>
      <c r="D191" s="7" t="s">
        <v>20</v>
      </c>
      <c r="E191" s="7" t="s">
        <v>21</v>
      </c>
      <c r="F191" s="7">
        <v>1</v>
      </c>
      <c r="G191" s="7" t="s">
        <v>19</v>
      </c>
      <c r="H191" s="7">
        <f>'[1]TF 13July16 NH4 and SRP'!N30</f>
        <v>1.2322180458967628E-2</v>
      </c>
      <c r="I191" s="7">
        <f>'[1]TF 13Jul16 21Jul16 19Sep16 NO3'!N29</f>
        <v>2.5830471560999976E-2</v>
      </c>
      <c r="J191" s="7">
        <f>'[1]TF 13July16 NH4 and SRP'!N63</f>
        <v>1.7377461407177619</v>
      </c>
      <c r="K191" s="7">
        <f t="shared" si="3"/>
        <v>3.8152652019967606E-2</v>
      </c>
      <c r="L191" s="6">
        <f>'[1]TOC Reruns'!W109</f>
        <v>154.55590289626659</v>
      </c>
    </row>
    <row r="192" spans="1:12" x14ac:dyDescent="0.25">
      <c r="A192" s="5">
        <v>42564</v>
      </c>
      <c r="B192" s="5" t="s">
        <v>6</v>
      </c>
      <c r="C192" s="3">
        <v>8</v>
      </c>
      <c r="D192" s="7" t="s">
        <v>20</v>
      </c>
      <c r="E192" s="7" t="s">
        <v>21</v>
      </c>
      <c r="F192" s="7">
        <v>2</v>
      </c>
      <c r="G192" s="7" t="s">
        <v>19</v>
      </c>
      <c r="H192" s="7">
        <f>'[1]TF 13July16 NH4 and SRP'!N31</f>
        <v>4.1689464891294534E-2</v>
      </c>
      <c r="I192" s="7">
        <f>'[1]TF 13Jul16 21Jul16 19Sep16 NO3'!N30</f>
        <v>0.10674297310497718</v>
      </c>
      <c r="J192" s="7">
        <f>'[1]TF 13July16 NH4 and SRP'!N64</f>
        <v>127.9283685603781</v>
      </c>
      <c r="K192" s="7">
        <f t="shared" si="3"/>
        <v>0.1484324379962717</v>
      </c>
      <c r="L192" s="2"/>
    </row>
    <row r="193" spans="1:12" x14ac:dyDescent="0.25">
      <c r="A193" s="5">
        <v>42564</v>
      </c>
      <c r="B193" s="5" t="s">
        <v>6</v>
      </c>
      <c r="C193" s="3">
        <v>8</v>
      </c>
      <c r="D193" s="7" t="s">
        <v>20</v>
      </c>
      <c r="E193" s="7" t="s">
        <v>21</v>
      </c>
      <c r="F193" s="7">
        <v>3</v>
      </c>
      <c r="G193" s="7" t="s">
        <v>19</v>
      </c>
      <c r="H193" s="9"/>
      <c r="I193" s="9"/>
      <c r="J193" s="9"/>
      <c r="K193" s="9"/>
      <c r="L193" s="4"/>
    </row>
    <row r="194" spans="1:12" x14ac:dyDescent="0.25">
      <c r="A194" s="5">
        <v>42572</v>
      </c>
      <c r="B194" s="5" t="s">
        <v>1</v>
      </c>
      <c r="C194" s="3">
        <v>9</v>
      </c>
      <c r="D194" s="7" t="s">
        <v>26</v>
      </c>
      <c r="E194" s="7" t="s">
        <v>21</v>
      </c>
      <c r="F194" s="7">
        <v>1</v>
      </c>
      <c r="G194" s="7" t="s">
        <v>16</v>
      </c>
      <c r="H194" s="9"/>
      <c r="I194" s="9"/>
      <c r="J194" s="9"/>
      <c r="K194" s="9"/>
      <c r="L194" s="4"/>
    </row>
    <row r="195" spans="1:12" x14ac:dyDescent="0.25">
      <c r="A195" s="5">
        <v>42572</v>
      </c>
      <c r="B195" s="5" t="s">
        <v>1</v>
      </c>
      <c r="C195" s="3">
        <v>9</v>
      </c>
      <c r="D195" s="7" t="s">
        <v>26</v>
      </c>
      <c r="E195" s="7" t="s">
        <v>21</v>
      </c>
      <c r="F195" s="7">
        <v>2</v>
      </c>
      <c r="G195" s="7" t="s">
        <v>16</v>
      </c>
      <c r="H195" s="7">
        <f>'[1]TF 21July16 NH4 and SRP'!N31</f>
        <v>4.3592976392843361E-2</v>
      </c>
      <c r="I195" s="8">
        <f>'[1]17-08-10 TF NO3 reruns 2'!N20</f>
        <v>5.7833363093580441E-2</v>
      </c>
      <c r="J195" s="7">
        <f>'[1]TF 21July16 NH4 and SRP'!N88</f>
        <v>1.1848614453207722</v>
      </c>
      <c r="K195" s="7">
        <f t="shared" ref="K195:K233" si="4">SUM(H195:I195)</f>
        <v>0.10142633948642379</v>
      </c>
      <c r="L195" s="6">
        <f>'[1]TOC Reruns'!W67</f>
        <v>115.75907072592332</v>
      </c>
    </row>
    <row r="196" spans="1:12" x14ac:dyDescent="0.25">
      <c r="A196" s="5">
        <v>42572</v>
      </c>
      <c r="B196" s="5" t="s">
        <v>1</v>
      </c>
      <c r="C196" s="3">
        <v>9</v>
      </c>
      <c r="D196" s="7" t="s">
        <v>26</v>
      </c>
      <c r="E196" s="7" t="s">
        <v>21</v>
      </c>
      <c r="F196" s="7">
        <v>3</v>
      </c>
      <c r="G196" s="7" t="s">
        <v>16</v>
      </c>
      <c r="H196" s="7">
        <f>'[1]TF 21July16 NH4 and SRP'!N32</f>
        <v>4.9219354786223614E-2</v>
      </c>
      <c r="I196" s="8">
        <f>'[1]17-08-10 TF NO3 reruns 2'!N21</f>
        <v>0.11599114706986886</v>
      </c>
      <c r="J196" s="7">
        <f>'[1]TF 21July16 NH4 and SRP'!N89</f>
        <v>1.1687975858072872</v>
      </c>
      <c r="K196" s="7">
        <f t="shared" si="4"/>
        <v>0.16521050185609248</v>
      </c>
      <c r="L196" s="6">
        <f>'[1]TOC Reruns'!W55</f>
        <v>276.38495971563924</v>
      </c>
    </row>
    <row r="197" spans="1:12" x14ac:dyDescent="0.25">
      <c r="A197" s="5">
        <v>42572</v>
      </c>
      <c r="B197" s="5" t="s">
        <v>3</v>
      </c>
      <c r="C197" s="3">
        <v>9</v>
      </c>
      <c r="D197" s="7" t="s">
        <v>24</v>
      </c>
      <c r="E197" s="7" t="s">
        <v>21</v>
      </c>
      <c r="F197" s="7">
        <v>1</v>
      </c>
      <c r="G197" s="7" t="s">
        <v>16</v>
      </c>
      <c r="H197" s="7">
        <f>'[1]TF 21July16 NH4 and SRP'!N33</f>
        <v>2.3718068984583823E-2</v>
      </c>
      <c r="I197" s="8">
        <f>'[1]17-08-10 TF NO3 reruns 2'!N22</f>
        <v>7.1191457060484437E-2</v>
      </c>
      <c r="J197" s="7">
        <f>'[1]TF 21July16 NH4 and SRP'!N90</f>
        <v>1.0854236969873594</v>
      </c>
      <c r="K197" s="7">
        <f t="shared" si="4"/>
        <v>9.4909526045068263E-2</v>
      </c>
      <c r="L197" s="6">
        <f>'[1]TOC Reruns'!W100</f>
        <v>195.41673502753216</v>
      </c>
    </row>
    <row r="198" spans="1:12" x14ac:dyDescent="0.25">
      <c r="A198" s="5">
        <v>42572</v>
      </c>
      <c r="B198" s="5" t="s">
        <v>3</v>
      </c>
      <c r="C198" s="3">
        <v>9</v>
      </c>
      <c r="D198" s="7" t="s">
        <v>24</v>
      </c>
      <c r="E198" s="7" t="s">
        <v>21</v>
      </c>
      <c r="F198" s="7">
        <v>2</v>
      </c>
      <c r="G198" s="7" t="s">
        <v>16</v>
      </c>
      <c r="H198" s="7">
        <f>'[1]TF 21July16 NH4 and SRP'!N34</f>
        <v>1.2555428286296671E-2</v>
      </c>
      <c r="I198" s="8">
        <f>'[1]17-08-10 TF NO3 reruns 2'!N23</f>
        <v>4.2218357791191097E-2</v>
      </c>
      <c r="J198" s="7">
        <f>'[1]TF 21July16 NH4 and SRP'!N91</f>
        <v>0.86591930274441897</v>
      </c>
      <c r="K198" s="7">
        <f t="shared" si="4"/>
        <v>5.4773786077487771E-2</v>
      </c>
      <c r="L198" s="6">
        <f>'[1]TOC Part 2'!W115</f>
        <v>74.359467028779392</v>
      </c>
    </row>
    <row r="199" spans="1:12" x14ac:dyDescent="0.25">
      <c r="A199" s="5">
        <v>42572</v>
      </c>
      <c r="B199" s="5" t="s">
        <v>3</v>
      </c>
      <c r="C199" s="3">
        <v>9</v>
      </c>
      <c r="D199" s="7" t="s">
        <v>24</v>
      </c>
      <c r="E199" s="7" t="s">
        <v>21</v>
      </c>
      <c r="F199" s="7">
        <v>3</v>
      </c>
      <c r="G199" s="7" t="s">
        <v>16</v>
      </c>
      <c r="H199" s="7">
        <f>'[1]TF 21July16 NH4 and SRP'!N35</f>
        <v>2.7256888598024664E-2</v>
      </c>
      <c r="I199" s="8">
        <f>'[1]17-08-10 TF NO3 reruns 2'!N25</f>
        <v>4.5782396941811736E-2</v>
      </c>
      <c r="J199" s="7">
        <f>'[1]TF 21July16 NH4 and SRP'!N92</f>
        <v>0.59744233777835876</v>
      </c>
      <c r="K199" s="7">
        <f t="shared" si="4"/>
        <v>7.3039285539836407E-2</v>
      </c>
      <c r="L199" s="6">
        <f>'[1]TOC Part 2'!W118</f>
        <v>71.260977753983994</v>
      </c>
    </row>
    <row r="200" spans="1:12" x14ac:dyDescent="0.25">
      <c r="A200" s="5">
        <v>42572</v>
      </c>
      <c r="B200" s="5" t="s">
        <v>2</v>
      </c>
      <c r="C200" s="3">
        <v>9</v>
      </c>
      <c r="D200" s="7" t="s">
        <v>15</v>
      </c>
      <c r="E200" s="7" t="s">
        <v>21</v>
      </c>
      <c r="F200" s="7">
        <v>1</v>
      </c>
      <c r="G200" s="7" t="s">
        <v>16</v>
      </c>
      <c r="H200" s="7">
        <f>'[1]TF 21July16 NH4 and SRP'!N38</f>
        <v>1.2065666935897971E-2</v>
      </c>
      <c r="I200" s="8">
        <f>'[1]17-08-10 TF NO3 reruns 2'!N26</f>
        <v>4.3934550785883091E-2</v>
      </c>
      <c r="J200" s="7">
        <f>'[1]TF 21July16 NH4 and SRP'!N95</f>
        <v>1.0279474296560405</v>
      </c>
      <c r="K200" s="7">
        <f t="shared" si="4"/>
        <v>5.6000217721781063E-2</v>
      </c>
      <c r="L200" s="6">
        <f>'[1]TOC Part 2'!W121</f>
        <v>87.330384199819406</v>
      </c>
    </row>
    <row r="201" spans="1:12" x14ac:dyDescent="0.25">
      <c r="A201" s="5">
        <v>42572</v>
      </c>
      <c r="B201" s="5" t="s">
        <v>2</v>
      </c>
      <c r="C201" s="3">
        <v>9</v>
      </c>
      <c r="D201" s="7" t="s">
        <v>15</v>
      </c>
      <c r="E201" s="7" t="s">
        <v>21</v>
      </c>
      <c r="F201" s="7">
        <v>2</v>
      </c>
      <c r="G201" s="7" t="s">
        <v>16</v>
      </c>
      <c r="H201" s="7">
        <f>'[1]TF 21July16 NH4 and SRP'!N39</f>
        <v>1.2321910074426567E-2</v>
      </c>
      <c r="I201" s="8">
        <f>'[1]17-08-10 TF NO3 reruns 2'!N27</f>
        <v>0.10922511496202839</v>
      </c>
      <c r="J201" s="7">
        <f>'[1]TF 21July16 NH4 and SRP'!N96</f>
        <v>0.98194619721163678</v>
      </c>
      <c r="K201" s="7">
        <f t="shared" si="4"/>
        <v>0.12154702503645495</v>
      </c>
      <c r="L201" s="6">
        <f>'[1]TOC Part 2'!W124</f>
        <v>91.193879792115979</v>
      </c>
    </row>
    <row r="202" spans="1:12" x14ac:dyDescent="0.25">
      <c r="A202" s="5">
        <v>42572</v>
      </c>
      <c r="B202" s="5" t="s">
        <v>2</v>
      </c>
      <c r="C202" s="3">
        <v>9</v>
      </c>
      <c r="D202" s="7" t="s">
        <v>15</v>
      </c>
      <c r="E202" s="7" t="s">
        <v>21</v>
      </c>
      <c r="F202" s="7">
        <v>3</v>
      </c>
      <c r="G202" s="7" t="s">
        <v>16</v>
      </c>
      <c r="H202" s="7">
        <f>'[1]TF 21July16 NH4 and SRP'!N40</f>
        <v>4.127614968635852E-3</v>
      </c>
      <c r="I202" s="8">
        <f>'[1]17-08-10 TF NO3 reruns 2'!N28</f>
        <v>4.6233779208908803E-2</v>
      </c>
      <c r="J202" s="7">
        <f>'[1]TF 21July16 NH4 and SRP'!N97</f>
        <v>0.68177561801049358</v>
      </c>
      <c r="K202" s="7">
        <f t="shared" si="4"/>
        <v>5.0361394177544656E-2</v>
      </c>
      <c r="L202" s="6">
        <f>'[1]TOC Part 2'!W127</f>
        <v>82.629228058750527</v>
      </c>
    </row>
    <row r="203" spans="1:12" x14ac:dyDescent="0.25">
      <c r="A203" s="5">
        <v>42572</v>
      </c>
      <c r="B203" s="5" t="s">
        <v>0</v>
      </c>
      <c r="C203" s="3">
        <v>9</v>
      </c>
      <c r="D203" s="7" t="s">
        <v>25</v>
      </c>
      <c r="E203" s="7" t="s">
        <v>21</v>
      </c>
      <c r="F203" s="7">
        <v>1</v>
      </c>
      <c r="G203" s="7" t="s">
        <v>16</v>
      </c>
      <c r="H203" s="7">
        <f>'[1]TF 21July16 NH4 and SRP'!N41</f>
        <v>4.0972557263670162E-2</v>
      </c>
      <c r="I203" s="8">
        <f>'[1]17-08-10 TF NO3 reruns 2'!N29</f>
        <v>8.3435201055492514E-2</v>
      </c>
      <c r="J203" s="7">
        <f>'[1]TF 21July16 NH4 and SRP'!N98</f>
        <v>1.1724607166538965</v>
      </c>
      <c r="K203" s="7">
        <f t="shared" si="4"/>
        <v>0.12440775831916268</v>
      </c>
      <c r="L203" s="2"/>
    </row>
    <row r="204" spans="1:12" x14ac:dyDescent="0.25">
      <c r="A204" s="5">
        <v>42572</v>
      </c>
      <c r="B204" s="5" t="s">
        <v>0</v>
      </c>
      <c r="C204" s="3">
        <v>9</v>
      </c>
      <c r="D204" s="7" t="s">
        <v>25</v>
      </c>
      <c r="E204" s="7" t="s">
        <v>21</v>
      </c>
      <c r="F204" s="7">
        <v>2</v>
      </c>
      <c r="G204" s="7" t="s">
        <v>16</v>
      </c>
      <c r="H204" s="9"/>
      <c r="I204" s="9"/>
      <c r="J204" s="9"/>
      <c r="K204" s="9"/>
      <c r="L204" s="4"/>
    </row>
    <row r="205" spans="1:12" x14ac:dyDescent="0.25">
      <c r="A205" s="5">
        <v>42572</v>
      </c>
      <c r="B205" s="5" t="s">
        <v>0</v>
      </c>
      <c r="C205" s="3">
        <v>9</v>
      </c>
      <c r="D205" s="7" t="s">
        <v>25</v>
      </c>
      <c r="E205" s="7" t="s">
        <v>21</v>
      </c>
      <c r="F205" s="7">
        <v>3</v>
      </c>
      <c r="G205" s="7" t="s">
        <v>16</v>
      </c>
      <c r="H205" s="9"/>
      <c r="I205" s="9"/>
      <c r="J205" s="9"/>
      <c r="K205" s="9"/>
      <c r="L205" s="4"/>
    </row>
    <row r="206" spans="1:12" x14ac:dyDescent="0.25">
      <c r="A206" s="5">
        <v>42572</v>
      </c>
      <c r="B206" s="5" t="s">
        <v>4</v>
      </c>
      <c r="C206" s="3">
        <v>9</v>
      </c>
      <c r="D206" s="7" t="s">
        <v>23</v>
      </c>
      <c r="E206" s="7" t="s">
        <v>21</v>
      </c>
      <c r="F206" s="7">
        <v>1</v>
      </c>
      <c r="G206" s="7" t="s">
        <v>19</v>
      </c>
      <c r="H206" s="7">
        <f>'[1]TF 21July16 NH4 and SRP'!N42</f>
        <v>2.5070926124366351E-3</v>
      </c>
      <c r="I206" s="8">
        <f>'[1]17-08-10 TF NO3 reruns 2'!N30</f>
        <v>3.0035738478185737E-2</v>
      </c>
      <c r="J206" s="7">
        <f>'[1]TF 21July16 NH4 and SRP'!N99</f>
        <v>0.6430570385587534</v>
      </c>
      <c r="K206" s="7">
        <f t="shared" si="4"/>
        <v>3.2542831090622372E-2</v>
      </c>
      <c r="L206" s="6">
        <f>'[1]TOC Part 2'!W130</f>
        <v>90.834882414070734</v>
      </c>
    </row>
    <row r="207" spans="1:12" x14ac:dyDescent="0.25">
      <c r="A207" s="5">
        <v>42572</v>
      </c>
      <c r="B207" s="5" t="s">
        <v>4</v>
      </c>
      <c r="C207" s="3">
        <v>9</v>
      </c>
      <c r="D207" s="7" t="s">
        <v>23</v>
      </c>
      <c r="E207" s="7" t="s">
        <v>21</v>
      </c>
      <c r="F207" s="7">
        <v>2</v>
      </c>
      <c r="G207" s="7" t="s">
        <v>19</v>
      </c>
      <c r="H207" s="7">
        <f>'[1]TF 21July16 NH4 and SRP'!N43</f>
        <v>3.3345933900702758E-3</v>
      </c>
      <c r="I207" s="8">
        <f>'[1]17-08-10 TF NO3 reruns 2'!N31</f>
        <v>3.0886782127608339E-2</v>
      </c>
      <c r="J207" s="7">
        <f>'[1]TF 21July16 NH4 and SRP'!N100</f>
        <v>0.77816868615971169</v>
      </c>
      <c r="K207" s="7">
        <f t="shared" si="4"/>
        <v>3.4221375517678614E-2</v>
      </c>
      <c r="L207" s="6">
        <f>'[1]TOC Part 2'!W133</f>
        <v>71.171228409472675</v>
      </c>
    </row>
    <row r="208" spans="1:12" x14ac:dyDescent="0.25">
      <c r="A208" s="5">
        <v>42572</v>
      </c>
      <c r="B208" s="5" t="s">
        <v>4</v>
      </c>
      <c r="C208" s="3">
        <v>9</v>
      </c>
      <c r="D208" s="7" t="s">
        <v>23</v>
      </c>
      <c r="E208" s="7" t="s">
        <v>21</v>
      </c>
      <c r="F208" s="7">
        <v>3</v>
      </c>
      <c r="G208" s="7" t="s">
        <v>19</v>
      </c>
      <c r="H208" s="7"/>
      <c r="I208" s="8">
        <f>'[1]17-08-10 TF NO3 reruns 2'!N32</f>
        <v>2.7886970810859047E-2</v>
      </c>
      <c r="J208" s="7">
        <f>'[1]TF 21July16 NH4 and SRP'!N101</f>
        <v>0.12609968004470243</v>
      </c>
      <c r="K208" s="7">
        <f t="shared" si="4"/>
        <v>2.7886970810859047E-2</v>
      </c>
      <c r="L208" s="6">
        <f>'[1]TOC Part 2'!W136</f>
        <v>51.067375238938169</v>
      </c>
    </row>
    <row r="209" spans="1:12" x14ac:dyDescent="0.25">
      <c r="A209" s="5">
        <v>42572</v>
      </c>
      <c r="B209" s="5" t="s">
        <v>5</v>
      </c>
      <c r="C209" s="3">
        <v>9</v>
      </c>
      <c r="D209" s="7" t="s">
        <v>22</v>
      </c>
      <c r="E209" s="7" t="s">
        <v>21</v>
      </c>
      <c r="F209" s="7">
        <v>1</v>
      </c>
      <c r="G209" s="7" t="s">
        <v>19</v>
      </c>
      <c r="H209" s="7"/>
      <c r="I209" s="8">
        <f>'[1]17-08-10 TF NO3 reruns 2'!N33</f>
        <v>1.4989662908283323E-2</v>
      </c>
      <c r="J209" s="7">
        <f>'[1]TF 21July16 NH4 and SRP'!N102</f>
        <v>0.23903233898618598</v>
      </c>
      <c r="K209" s="7">
        <f t="shared" si="4"/>
        <v>1.4989662908283323E-2</v>
      </c>
      <c r="L209" s="6">
        <f>'[1]TOC Part 2'!W139</f>
        <v>37.677627793512009</v>
      </c>
    </row>
    <row r="210" spans="1:12" x14ac:dyDescent="0.25">
      <c r="A210" s="5">
        <v>42572</v>
      </c>
      <c r="B210" s="5" t="s">
        <v>5</v>
      </c>
      <c r="C210" s="3">
        <v>9</v>
      </c>
      <c r="D210" s="7" t="s">
        <v>22</v>
      </c>
      <c r="E210" s="7" t="s">
        <v>21</v>
      </c>
      <c r="F210" s="7">
        <v>2</v>
      </c>
      <c r="G210" s="7" t="s">
        <v>19</v>
      </c>
      <c r="H210" s="7"/>
      <c r="I210" s="8">
        <f>'[1]17-08-10 TF NO3 reruns 2'!N34</f>
        <v>1.8506683072748008E-2</v>
      </c>
      <c r="J210" s="7">
        <f>'[1]TF 21July16 NH4 and SRP'!N103</f>
        <v>0.36224872240397255</v>
      </c>
      <c r="K210" s="7">
        <f t="shared" si="4"/>
        <v>1.8506683072748008E-2</v>
      </c>
      <c r="L210" s="6">
        <f>'[1]TOC Part 2'!W145</f>
        <v>51.806738886579005</v>
      </c>
    </row>
    <row r="211" spans="1:12" x14ac:dyDescent="0.25">
      <c r="A211" s="5">
        <v>42572</v>
      </c>
      <c r="B211" s="5" t="s">
        <v>5</v>
      </c>
      <c r="C211" s="3">
        <v>9</v>
      </c>
      <c r="D211" s="7" t="s">
        <v>22</v>
      </c>
      <c r="E211" s="7" t="s">
        <v>21</v>
      </c>
      <c r="F211" s="7">
        <v>3</v>
      </c>
      <c r="G211" s="7" t="s">
        <v>19</v>
      </c>
      <c r="H211" s="7"/>
      <c r="I211" s="8">
        <f>'[1]17-08-10 TF NO3 reruns 2'!N35</f>
        <v>4.1265624819676189E-2</v>
      </c>
      <c r="J211" s="7">
        <f>'[1]TF 21July16 NH4 and SRP'!N104</f>
        <v>0.19191710246397156</v>
      </c>
      <c r="K211" s="7">
        <f t="shared" si="4"/>
        <v>4.1265624819676189E-2</v>
      </c>
      <c r="L211" s="6">
        <f>'[1]TOC Part 2'!W148</f>
        <v>21.0953679504691</v>
      </c>
    </row>
    <row r="212" spans="1:12" x14ac:dyDescent="0.25">
      <c r="A212" s="5">
        <v>42572</v>
      </c>
      <c r="B212" s="5" t="s">
        <v>17</v>
      </c>
      <c r="C212" s="3">
        <v>9</v>
      </c>
      <c r="D212" s="7" t="s">
        <v>18</v>
      </c>
      <c r="E212" s="7" t="s">
        <v>21</v>
      </c>
      <c r="F212" s="7">
        <v>1</v>
      </c>
      <c r="G212" s="7" t="s">
        <v>19</v>
      </c>
      <c r="H212" s="9"/>
      <c r="I212" s="9"/>
      <c r="J212" s="9"/>
      <c r="K212" s="9"/>
      <c r="L212" s="4"/>
    </row>
    <row r="213" spans="1:12" x14ac:dyDescent="0.25">
      <c r="A213" s="5">
        <v>42572</v>
      </c>
      <c r="B213" s="5" t="s">
        <v>17</v>
      </c>
      <c r="C213" s="3">
        <v>9</v>
      </c>
      <c r="D213" s="7" t="s">
        <v>18</v>
      </c>
      <c r="E213" s="7" t="s">
        <v>21</v>
      </c>
      <c r="F213" s="7">
        <v>2</v>
      </c>
      <c r="G213" s="7" t="s">
        <v>19</v>
      </c>
      <c r="H213" s="7">
        <f>'[1]TF 21July16 NH4 and SRP'!N50</f>
        <v>3.0234969802970238E-3</v>
      </c>
      <c r="I213" s="8">
        <f>'[1]17-08-10 TF NO3 reruns 2'!N37</f>
        <v>2.8916686607674241E-2</v>
      </c>
      <c r="J213" s="7">
        <f>'[1]TF 21July16 NH4 and SRP'!N107</f>
        <v>0.51786835254768959</v>
      </c>
      <c r="K213" s="7">
        <f t="shared" si="4"/>
        <v>3.1940183587971266E-2</v>
      </c>
      <c r="L213" s="6">
        <f>'[1]TOC Reruns'!W37</f>
        <v>273.30753046799157</v>
      </c>
    </row>
    <row r="214" spans="1:12" x14ac:dyDescent="0.25">
      <c r="A214" s="5">
        <v>42572</v>
      </c>
      <c r="B214" s="5" t="s">
        <v>17</v>
      </c>
      <c r="C214" s="3">
        <v>9</v>
      </c>
      <c r="D214" s="7" t="s">
        <v>18</v>
      </c>
      <c r="E214" s="7" t="s">
        <v>21</v>
      </c>
      <c r="F214" s="7">
        <v>3</v>
      </c>
      <c r="G214" s="7" t="s">
        <v>19</v>
      </c>
      <c r="H214" s="7"/>
      <c r="I214" s="8">
        <f>'[1]17-08-10 TF NO3 reruns 2'!N38</f>
        <v>1.9574014058487965E-2</v>
      </c>
      <c r="J214" s="7">
        <f>'[1]TF 21July16 NH4 and SRP'!N108</f>
        <v>0.14446687183294923</v>
      </c>
      <c r="K214" s="7">
        <f t="shared" si="4"/>
        <v>1.9574014058487965E-2</v>
      </c>
      <c r="L214" s="6">
        <f>'[1]TOC Part 2'!W154</f>
        <v>20.219243396906261</v>
      </c>
    </row>
    <row r="215" spans="1:12" x14ac:dyDescent="0.25">
      <c r="A215" s="5">
        <v>42572</v>
      </c>
      <c r="B215" s="5" t="s">
        <v>6</v>
      </c>
      <c r="C215" s="3">
        <v>9</v>
      </c>
      <c r="D215" s="7" t="s">
        <v>20</v>
      </c>
      <c r="E215" s="7" t="s">
        <v>21</v>
      </c>
      <c r="F215" s="7">
        <v>1</v>
      </c>
      <c r="G215" s="7" t="s">
        <v>19</v>
      </c>
      <c r="H215" s="7">
        <f>'[1]TF 21July16 NH4 and SRP'!N52</f>
        <v>4.4410622328910172E-3</v>
      </c>
      <c r="I215" s="8">
        <f>'[1]17-08-10 TF NO3 reruns 2'!N39</f>
        <v>3.8616703451645702E-2</v>
      </c>
      <c r="J215" s="7">
        <f>'[1]TF 21July16 NH4 and SRP'!N109</f>
        <v>0.31669348803342556</v>
      </c>
      <c r="K215" s="7">
        <f t="shared" si="4"/>
        <v>4.3057765684536717E-2</v>
      </c>
      <c r="L215" s="6">
        <f>'[1]TOC Part 2'!W157</f>
        <v>23.745110502707913</v>
      </c>
    </row>
    <row r="216" spans="1:12" x14ac:dyDescent="0.25">
      <c r="A216" s="5">
        <v>42572</v>
      </c>
      <c r="B216" s="5" t="s">
        <v>6</v>
      </c>
      <c r="C216" s="3">
        <v>9</v>
      </c>
      <c r="D216" s="7" t="s">
        <v>20</v>
      </c>
      <c r="E216" s="7" t="s">
        <v>21</v>
      </c>
      <c r="F216" s="7">
        <v>2</v>
      </c>
      <c r="G216" s="7" t="s">
        <v>19</v>
      </c>
      <c r="H216" s="9"/>
      <c r="I216" s="9"/>
      <c r="J216" s="9"/>
      <c r="K216" s="9"/>
      <c r="L216" s="4"/>
    </row>
    <row r="217" spans="1:12" x14ac:dyDescent="0.25">
      <c r="A217" s="5">
        <v>42572</v>
      </c>
      <c r="B217" s="5" t="s">
        <v>6</v>
      </c>
      <c r="C217" s="3">
        <v>9</v>
      </c>
      <c r="D217" s="7" t="s">
        <v>20</v>
      </c>
      <c r="E217" s="7" t="s">
        <v>21</v>
      </c>
      <c r="F217" s="7">
        <v>3</v>
      </c>
      <c r="G217" s="7" t="s">
        <v>19</v>
      </c>
      <c r="H217" s="7">
        <f>'[1]TF 21July16 NH4 and SRP'!N53</f>
        <v>7.54732462165973E-3</v>
      </c>
      <c r="I217" s="8">
        <f>'[1]17-08-10 TF NO3 reruns 2'!N40</f>
        <v>4.1813994510249974E-2</v>
      </c>
      <c r="J217" s="7">
        <f>'[1]TF 21July16 NH4 and SRP'!N110</f>
        <v>0.97086165841605332</v>
      </c>
      <c r="K217" s="7">
        <f t="shared" si="4"/>
        <v>4.9361319131909706E-2</v>
      </c>
      <c r="L217" s="6">
        <f>'[1]TOC Part 2'!W160</f>
        <v>73.107249983931041</v>
      </c>
    </row>
    <row r="218" spans="1:12" x14ac:dyDescent="0.25">
      <c r="A218" s="5">
        <v>42632</v>
      </c>
      <c r="B218" s="5" t="s">
        <v>1</v>
      </c>
      <c r="C218" s="3">
        <v>10</v>
      </c>
      <c r="D218" s="7" t="s">
        <v>26</v>
      </c>
      <c r="E218" s="7" t="s">
        <v>21</v>
      </c>
      <c r="F218" s="7">
        <v>1</v>
      </c>
      <c r="G218" s="7" t="s">
        <v>16</v>
      </c>
      <c r="H218" s="9"/>
      <c r="I218" s="9"/>
      <c r="J218" s="9"/>
      <c r="K218" s="9"/>
      <c r="L218" s="4"/>
    </row>
    <row r="219" spans="1:12" x14ac:dyDescent="0.25">
      <c r="A219" s="5">
        <v>42632</v>
      </c>
      <c r="B219" s="5" t="s">
        <v>1</v>
      </c>
      <c r="C219" s="3">
        <v>10</v>
      </c>
      <c r="D219" s="7" t="s">
        <v>26</v>
      </c>
      <c r="E219" s="7" t="s">
        <v>21</v>
      </c>
      <c r="F219" s="7">
        <v>2</v>
      </c>
      <c r="G219" s="7" t="s">
        <v>16</v>
      </c>
      <c r="H219" s="7">
        <f>'[1]TF 19Sep16NH4 and SRP'!N17</f>
        <v>6.3987952577820736E-2</v>
      </c>
      <c r="I219" s="8">
        <f>'[1]17-08-10 TF NO3 reruns 2'!N42</f>
        <v>4.3934550785883091E-2</v>
      </c>
      <c r="J219" s="7">
        <f>'[1]TF 19Sep16NH4 and SRP'!N47</f>
        <v>2.5741739402617627</v>
      </c>
      <c r="K219" s="7">
        <f t="shared" si="4"/>
        <v>0.10792250336370382</v>
      </c>
      <c r="L219" s="6">
        <f>'[1]TOC Part 2'!W166</f>
        <v>112.26360507272473</v>
      </c>
    </row>
    <row r="220" spans="1:12" x14ac:dyDescent="0.25">
      <c r="A220" s="5">
        <v>42632</v>
      </c>
      <c r="B220" s="5" t="s">
        <v>1</v>
      </c>
      <c r="C220" s="3">
        <v>10</v>
      </c>
      <c r="D220" s="7" t="s">
        <v>26</v>
      </c>
      <c r="E220" s="7" t="s">
        <v>21</v>
      </c>
      <c r="F220" s="7">
        <v>3</v>
      </c>
      <c r="G220" s="7" t="s">
        <v>16</v>
      </c>
      <c r="H220" s="9"/>
      <c r="I220" s="9"/>
      <c r="J220" s="9"/>
      <c r="K220" s="9"/>
      <c r="L220" s="4"/>
    </row>
    <row r="221" spans="1:12" x14ac:dyDescent="0.25">
      <c r="A221" s="5">
        <v>42632</v>
      </c>
      <c r="B221" s="5" t="s">
        <v>2</v>
      </c>
      <c r="C221" s="3">
        <v>10</v>
      </c>
      <c r="D221" s="7" t="s">
        <v>15</v>
      </c>
      <c r="E221" s="7" t="s">
        <v>21</v>
      </c>
      <c r="F221" s="7">
        <v>1</v>
      </c>
      <c r="G221" s="7" t="s">
        <v>16</v>
      </c>
      <c r="H221" s="9"/>
      <c r="I221" s="9"/>
      <c r="J221" s="9"/>
      <c r="K221" s="9"/>
      <c r="L221" s="4"/>
    </row>
    <row r="222" spans="1:12" x14ac:dyDescent="0.25">
      <c r="A222" s="5">
        <v>42632</v>
      </c>
      <c r="B222" s="5" t="s">
        <v>2</v>
      </c>
      <c r="C222" s="3">
        <v>10</v>
      </c>
      <c r="D222" s="7" t="s">
        <v>15</v>
      </c>
      <c r="E222" s="7" t="s">
        <v>21</v>
      </c>
      <c r="F222" s="7">
        <v>2</v>
      </c>
      <c r="G222" s="7" t="s">
        <v>16</v>
      </c>
      <c r="H222" s="7">
        <f>'[1]TF 19Sep16NH4 and SRP'!N18</f>
        <v>3.4056655961609839E-2</v>
      </c>
      <c r="I222" s="8">
        <f>'[1]17-08-10 TF NO3 reruns 2'!N43</f>
        <v>5.0667669603414414E-2</v>
      </c>
      <c r="J222" s="7">
        <f>'[1]TF 19Sep16NH4 and SRP'!N48</f>
        <v>6.0069352924782207</v>
      </c>
      <c r="K222" s="7">
        <f t="shared" si="4"/>
        <v>8.4724325565024253E-2</v>
      </c>
      <c r="L222" s="6">
        <f>'[1]TOC Part 2'!W169</f>
        <v>120.81116169284994</v>
      </c>
    </row>
    <row r="223" spans="1:12" x14ac:dyDescent="0.25">
      <c r="A223" s="5">
        <v>42632</v>
      </c>
      <c r="B223" s="5" t="s">
        <v>2</v>
      </c>
      <c r="C223" s="3">
        <v>10</v>
      </c>
      <c r="D223" s="7" t="s">
        <v>15</v>
      </c>
      <c r="E223" s="7" t="s">
        <v>21</v>
      </c>
      <c r="F223" s="7">
        <v>3</v>
      </c>
      <c r="G223" s="7" t="s">
        <v>16</v>
      </c>
      <c r="H223" s="7">
        <f>'[1]TF 19Sep16NH4 and SRP'!N19</f>
        <v>1.2934966760531116E-2</v>
      </c>
      <c r="I223" s="8">
        <f>'[1]17-08-10 TF NO3 reruns 2'!N44</f>
        <v>4.5514388720722845E-2</v>
      </c>
      <c r="J223" s="7">
        <f>'[1]TF 19Sep16NH4 and SRP'!N49</f>
        <v>2.8144571147775368</v>
      </c>
      <c r="K223" s="7">
        <f t="shared" si="4"/>
        <v>5.8449355481253962E-2</v>
      </c>
      <c r="L223" s="6">
        <f>'[1]TOC Part 2'!W172</f>
        <v>81.556509702924785</v>
      </c>
    </row>
    <row r="224" spans="1:12" x14ac:dyDescent="0.25">
      <c r="A224" s="5">
        <v>42632</v>
      </c>
      <c r="B224" s="5" t="s">
        <v>0</v>
      </c>
      <c r="C224" s="3">
        <v>10</v>
      </c>
      <c r="D224" s="7" t="s">
        <v>25</v>
      </c>
      <c r="E224" s="7" t="s">
        <v>21</v>
      </c>
      <c r="F224" s="7">
        <v>1</v>
      </c>
      <c r="G224" s="7" t="s">
        <v>16</v>
      </c>
      <c r="H224" s="7">
        <f>'[1]TF 19Sep16NH4 and SRP'!N20</f>
        <v>6.8208699057492189E-2</v>
      </c>
      <c r="I224" s="8">
        <f>'[1]17-08-10 TF NO3 reruns 2'!N45</f>
        <v>7.0368624802755395E-2</v>
      </c>
      <c r="J224" s="7">
        <f>'[1]TF 19Sep16NH4 and SRP'!N50</f>
        <v>5.2368990714644497</v>
      </c>
      <c r="K224" s="7">
        <f t="shared" si="4"/>
        <v>0.13857732386024757</v>
      </c>
      <c r="L224" s="6">
        <f>'[1]TOC Part 2'!W175</f>
        <v>128.96553070844936</v>
      </c>
    </row>
    <row r="225" spans="1:12" x14ac:dyDescent="0.25">
      <c r="A225" s="5">
        <v>42632</v>
      </c>
      <c r="B225" s="5" t="s">
        <v>0</v>
      </c>
      <c r="C225" s="3">
        <v>10</v>
      </c>
      <c r="D225" s="7" t="s">
        <v>25</v>
      </c>
      <c r="E225" s="7" t="s">
        <v>21</v>
      </c>
      <c r="F225" s="7">
        <v>2</v>
      </c>
      <c r="G225" s="7" t="s">
        <v>16</v>
      </c>
      <c r="H225" s="7">
        <f>'[1]TF 19Sep16NH4 and SRP'!N21</f>
        <v>8.3079625231242113E-2</v>
      </c>
      <c r="I225" s="8">
        <f>'[1]17-08-10 TF NO3 reruns 2'!N47</f>
        <v>3.5287759231804793E-2</v>
      </c>
      <c r="J225" s="7">
        <f>'[1]TF 19Sep16NH4 and SRP'!N51</f>
        <v>2.5051628546657332</v>
      </c>
      <c r="K225" s="7">
        <f t="shared" si="4"/>
        <v>0.1183673844630469</v>
      </c>
      <c r="L225" s="6">
        <f>'[1]TOC Reruns'!W70</f>
        <v>99.676849950716743</v>
      </c>
    </row>
    <row r="226" spans="1:12" x14ac:dyDescent="0.25">
      <c r="A226" s="5">
        <v>42632</v>
      </c>
      <c r="B226" s="5" t="s">
        <v>0</v>
      </c>
      <c r="C226" s="3">
        <v>10</v>
      </c>
      <c r="D226" s="7" t="s">
        <v>25</v>
      </c>
      <c r="E226" s="7" t="s">
        <v>21</v>
      </c>
      <c r="F226" s="7">
        <v>3</v>
      </c>
      <c r="G226" s="7" t="s">
        <v>16</v>
      </c>
      <c r="H226" s="9"/>
      <c r="I226" s="9"/>
      <c r="J226" s="9"/>
      <c r="K226" s="9"/>
      <c r="L226" s="4"/>
    </row>
    <row r="227" spans="1:12" x14ac:dyDescent="0.25">
      <c r="A227" s="5">
        <v>42632</v>
      </c>
      <c r="B227" s="5" t="s">
        <v>3</v>
      </c>
      <c r="C227" s="3">
        <v>10</v>
      </c>
      <c r="D227" s="7" t="s">
        <v>24</v>
      </c>
      <c r="E227" s="7" t="s">
        <v>21</v>
      </c>
      <c r="F227" s="7">
        <v>1</v>
      </c>
      <c r="G227" s="7" t="s">
        <v>16</v>
      </c>
      <c r="H227" s="9"/>
      <c r="I227" s="9"/>
      <c r="J227" s="9"/>
      <c r="K227" s="9"/>
      <c r="L227" s="4"/>
    </row>
    <row r="228" spans="1:12" x14ac:dyDescent="0.25">
      <c r="A228" s="5">
        <v>42632</v>
      </c>
      <c r="B228" s="5" t="s">
        <v>3</v>
      </c>
      <c r="C228" s="3">
        <v>10</v>
      </c>
      <c r="D228" s="7" t="s">
        <v>24</v>
      </c>
      <c r="E228" s="7" t="s">
        <v>21</v>
      </c>
      <c r="F228" s="7">
        <v>2</v>
      </c>
      <c r="G228" s="7" t="s">
        <v>16</v>
      </c>
      <c r="H228" s="9"/>
      <c r="I228" s="9"/>
      <c r="J228" s="9"/>
      <c r="K228" s="9"/>
      <c r="L228" s="4"/>
    </row>
    <row r="229" spans="1:12" x14ac:dyDescent="0.25">
      <c r="A229" s="5">
        <v>42632</v>
      </c>
      <c r="B229" s="5" t="s">
        <v>3</v>
      </c>
      <c r="C229" s="3">
        <v>10</v>
      </c>
      <c r="D229" s="7" t="s">
        <v>24</v>
      </c>
      <c r="E229" s="7" t="s">
        <v>21</v>
      </c>
      <c r="F229" s="7">
        <v>3</v>
      </c>
      <c r="G229" s="7" t="s">
        <v>16</v>
      </c>
      <c r="H229" s="9"/>
      <c r="I229" s="9"/>
      <c r="J229" s="9"/>
      <c r="K229" s="9"/>
      <c r="L229" s="4"/>
    </row>
    <row r="230" spans="1:12" x14ac:dyDescent="0.25">
      <c r="A230" s="5">
        <v>42632</v>
      </c>
      <c r="B230" s="5" t="s">
        <v>5</v>
      </c>
      <c r="C230" s="3">
        <v>10</v>
      </c>
      <c r="D230" s="7" t="s">
        <v>22</v>
      </c>
      <c r="E230" s="7" t="s">
        <v>21</v>
      </c>
      <c r="F230" s="7">
        <v>1</v>
      </c>
      <c r="G230" s="7" t="s">
        <v>19</v>
      </c>
      <c r="H230" s="9"/>
      <c r="I230" s="9"/>
      <c r="J230" s="9"/>
      <c r="K230" s="9"/>
      <c r="L230" s="4"/>
    </row>
    <row r="231" spans="1:12" x14ac:dyDescent="0.25">
      <c r="A231" s="5">
        <v>42632</v>
      </c>
      <c r="B231" s="5" t="s">
        <v>5</v>
      </c>
      <c r="C231" s="3">
        <v>10</v>
      </c>
      <c r="D231" s="7" t="s">
        <v>22</v>
      </c>
      <c r="E231" s="7" t="s">
        <v>21</v>
      </c>
      <c r="F231" s="7">
        <v>2</v>
      </c>
      <c r="G231" s="7" t="s">
        <v>19</v>
      </c>
      <c r="H231" s="7"/>
      <c r="I231" s="8">
        <f>'[1]17-08-10 TF NO3 reruns 2'!N48</f>
        <v>4.30741033392293E-2</v>
      </c>
      <c r="J231" s="7">
        <f>'[1]TF 19Sep16NH4 and SRP'!N52</f>
        <v>1.5199318139067519</v>
      </c>
      <c r="K231" s="7">
        <f t="shared" si="4"/>
        <v>4.30741033392293E-2</v>
      </c>
      <c r="L231" s="6">
        <f>'[1]TOC Reruns'!W40</f>
        <v>676.82215358645146</v>
      </c>
    </row>
    <row r="232" spans="1:12" x14ac:dyDescent="0.25">
      <c r="A232" s="5">
        <v>42632</v>
      </c>
      <c r="B232" s="5" t="s">
        <v>5</v>
      </c>
      <c r="C232" s="3">
        <v>10</v>
      </c>
      <c r="D232" s="7" t="s">
        <v>22</v>
      </c>
      <c r="E232" s="7" t="s">
        <v>21</v>
      </c>
      <c r="F232" s="7">
        <v>3</v>
      </c>
      <c r="G232" s="7" t="s">
        <v>19</v>
      </c>
      <c r="H232" s="7">
        <f>'[1]TF 19Sep16NH4 and SRP'!N23</f>
        <v>2.7632609788019267E-2</v>
      </c>
      <c r="I232" s="8">
        <f>'[1]17-08-10 TF NO3 reruns 2'!N49</f>
        <v>2.9452703049852015E-2</v>
      </c>
      <c r="J232" s="7">
        <f>'[1]TF 19Sep16NH4 and SRP'!N53</f>
        <v>2.0344724797450233</v>
      </c>
      <c r="K232" s="7">
        <f t="shared" si="4"/>
        <v>5.7085312837871285E-2</v>
      </c>
      <c r="L232" s="6">
        <f>'[1]TOC Part 2'!W184</f>
        <v>76.265572155067318</v>
      </c>
    </row>
    <row r="233" spans="1:12" x14ac:dyDescent="0.25">
      <c r="A233" s="5">
        <v>42632</v>
      </c>
      <c r="B233" s="5" t="s">
        <v>6</v>
      </c>
      <c r="C233" s="3">
        <v>10</v>
      </c>
      <c r="D233" s="7" t="s">
        <v>20</v>
      </c>
      <c r="E233" s="7" t="s">
        <v>21</v>
      </c>
      <c r="F233" s="7">
        <v>1</v>
      </c>
      <c r="G233" s="7" t="s">
        <v>19</v>
      </c>
      <c r="H233" s="7">
        <f>'[1]TF 19Sep16NH4 and SRP'!N26</f>
        <v>1.9465855910314186E-2</v>
      </c>
      <c r="I233" s="8">
        <f>'[1]17-08-10 TF NO3 reruns 2'!N50</f>
        <v>2.7976306884555342E-2</v>
      </c>
      <c r="J233" s="7">
        <f>'[1]TF 19Sep16NH4 and SRP'!N56</f>
        <v>1.0236942981320885</v>
      </c>
      <c r="K233" s="7">
        <f t="shared" si="4"/>
        <v>4.7442162794869527E-2</v>
      </c>
      <c r="L233" s="6">
        <f>'[1]TOC Part 2'!W187</f>
        <v>62.157829953550625</v>
      </c>
    </row>
    <row r="234" spans="1:12" x14ac:dyDescent="0.25">
      <c r="A234" s="5">
        <v>42632</v>
      </c>
      <c r="B234" s="5" t="s">
        <v>6</v>
      </c>
      <c r="C234" s="3">
        <v>10</v>
      </c>
      <c r="D234" s="7" t="s">
        <v>20</v>
      </c>
      <c r="E234" s="7" t="s">
        <v>21</v>
      </c>
      <c r="F234" s="7">
        <v>2</v>
      </c>
      <c r="G234" s="7" t="s">
        <v>19</v>
      </c>
      <c r="H234" s="4"/>
    </row>
    <row r="235" spans="1:12" x14ac:dyDescent="0.25">
      <c r="A235" s="5">
        <v>42632</v>
      </c>
      <c r="B235" s="5" t="s">
        <v>6</v>
      </c>
      <c r="C235" s="3">
        <v>10</v>
      </c>
      <c r="D235" s="7" t="s">
        <v>20</v>
      </c>
      <c r="E235" s="7" t="s">
        <v>21</v>
      </c>
      <c r="F235" s="7">
        <v>3</v>
      </c>
      <c r="G235" s="7" t="s">
        <v>19</v>
      </c>
      <c r="H235" s="4"/>
    </row>
    <row r="236" spans="1:12" x14ac:dyDescent="0.25">
      <c r="A236" s="5">
        <v>42632</v>
      </c>
      <c r="B236" s="5" t="s">
        <v>4</v>
      </c>
      <c r="C236" s="3">
        <v>10</v>
      </c>
      <c r="D236" s="7" t="s">
        <v>23</v>
      </c>
      <c r="E236" s="7" t="s">
        <v>21</v>
      </c>
      <c r="F236" s="7">
        <v>1</v>
      </c>
      <c r="G236" s="7" t="s">
        <v>19</v>
      </c>
      <c r="H236" s="4"/>
    </row>
    <row r="237" spans="1:12" x14ac:dyDescent="0.25">
      <c r="A237" s="5">
        <v>42632</v>
      </c>
      <c r="B237" s="5" t="s">
        <v>4</v>
      </c>
      <c r="C237" s="3">
        <v>10</v>
      </c>
      <c r="D237" s="7" t="s">
        <v>23</v>
      </c>
      <c r="E237" s="7" t="s">
        <v>21</v>
      </c>
      <c r="F237" s="7">
        <v>2</v>
      </c>
      <c r="G237" s="7" t="s">
        <v>19</v>
      </c>
      <c r="H237" s="4"/>
    </row>
    <row r="238" spans="1:12" x14ac:dyDescent="0.25">
      <c r="A238" s="5">
        <v>42632</v>
      </c>
      <c r="B238" s="5" t="s">
        <v>4</v>
      </c>
      <c r="C238" s="3">
        <v>10</v>
      </c>
      <c r="D238" s="7" t="s">
        <v>23</v>
      </c>
      <c r="E238" s="7" t="s">
        <v>21</v>
      </c>
      <c r="F238" s="7">
        <v>3</v>
      </c>
      <c r="G238" s="7" t="s">
        <v>19</v>
      </c>
      <c r="H238" s="4"/>
    </row>
    <row r="239" spans="1:12" x14ac:dyDescent="0.25">
      <c r="A239" s="5">
        <v>42632</v>
      </c>
      <c r="B239" s="5" t="s">
        <v>17</v>
      </c>
      <c r="C239" s="3">
        <v>10</v>
      </c>
      <c r="D239" s="7" t="s">
        <v>18</v>
      </c>
      <c r="E239" s="7" t="s">
        <v>21</v>
      </c>
      <c r="F239" s="7">
        <v>1</v>
      </c>
      <c r="G239" s="7" t="s">
        <v>19</v>
      </c>
      <c r="H239" s="4"/>
    </row>
    <row r="240" spans="1:12" x14ac:dyDescent="0.25">
      <c r="A240" s="5">
        <v>42632</v>
      </c>
      <c r="B240" s="5" t="s">
        <v>17</v>
      </c>
      <c r="C240" s="3">
        <v>10</v>
      </c>
      <c r="D240" s="7" t="s">
        <v>18</v>
      </c>
      <c r="E240" s="7" t="s">
        <v>21</v>
      </c>
      <c r="F240" s="7">
        <v>2</v>
      </c>
      <c r="G240" s="7" t="s">
        <v>19</v>
      </c>
      <c r="H240" s="4"/>
    </row>
    <row r="241" spans="1:8" x14ac:dyDescent="0.25">
      <c r="A241" s="5">
        <v>42632</v>
      </c>
      <c r="B241" s="5" t="s">
        <v>17</v>
      </c>
      <c r="C241" s="3">
        <v>10</v>
      </c>
      <c r="D241" s="7" t="s">
        <v>18</v>
      </c>
      <c r="E241" s="7" t="s">
        <v>21</v>
      </c>
      <c r="F241" s="7">
        <v>3</v>
      </c>
      <c r="G241" s="7" t="s">
        <v>19</v>
      </c>
      <c r="H24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</dc:creator>
  <cp:lastModifiedBy>Caylie Neziri</cp:lastModifiedBy>
  <dcterms:created xsi:type="dcterms:W3CDTF">2020-04-18T19:55:45Z</dcterms:created>
  <dcterms:modified xsi:type="dcterms:W3CDTF">2020-04-20T20:08:28Z</dcterms:modified>
</cp:coreProperties>
</file>