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F" sheetId="1" r:id="rId4"/>
    <sheet state="visible" name="Summary" sheetId="2" r:id="rId5"/>
    <sheet state="visible" name="R01-Authentication" sheetId="3" r:id="rId6"/>
    <sheet state="visible" name="List Feedback" sheetId="4" r:id="rId7"/>
  </sheets>
  <definedNames/>
  <calcPr/>
</workbook>
</file>

<file path=xl/sharedStrings.xml><?xml version="1.0" encoding="utf-8"?>
<sst xmlns="http://schemas.openxmlformats.org/spreadsheetml/2006/main" count="766" uniqueCount="172">
  <si>
    <t xml:space="preserve">  </t>
  </si>
  <si>
    <t>PROJECT INFORMATION</t>
  </si>
  <si>
    <t>Project Name</t>
  </si>
  <si>
    <t>IsThereAnyDeal Login</t>
  </si>
  <si>
    <t>Name of Product</t>
  </si>
  <si>
    <t>IsThereAnyDeal (Website)</t>
  </si>
  <si>
    <t>Product Description</t>
  </si>
  <si>
    <t>A website that helps users to find the best deals PC game prices from authorized online retailers by tracking historical prices and providing notifications.</t>
  </si>
  <si>
    <t>Project Duration</t>
  </si>
  <si>
    <t>Start Date</t>
  </si>
  <si>
    <t>End Date</t>
  </si>
  <si>
    <t>Role/Platform</t>
  </si>
  <si>
    <t>End User/ Web Browser</t>
  </si>
  <si>
    <t>#</t>
  </si>
  <si>
    <t>Feature</t>
  </si>
  <si>
    <t>Sub-Feature</t>
  </si>
  <si>
    <t>Description</t>
  </si>
  <si>
    <t>Functional Details</t>
  </si>
  <si>
    <t>#R001</t>
  </si>
  <si>
    <t>Authentication</t>
  </si>
  <si>
    <t>User Registration</t>
  </si>
  <si>
    <t>This feature manages user authentication processes, enabling secure account access by validating user credentials during login.</t>
  </si>
  <si>
    <t>Login/Sign In</t>
  </si>
  <si>
    <t>Password Management</t>
  </si>
  <si>
    <t>Session Management</t>
  </si>
  <si>
    <t>Security</t>
  </si>
  <si>
    <t>MODULE</t>
  </si>
  <si>
    <t>TEST CASE</t>
  </si>
  <si>
    <t>SCENARIO</t>
  </si>
  <si>
    <t>DEVELOPER</t>
  </si>
  <si>
    <t>TESTER</t>
  </si>
  <si>
    <t>CLIENT</t>
  </si>
  <si>
    <t>Feedback</t>
  </si>
  <si>
    <t>Comment</t>
  </si>
  <si>
    <t>SUCCESS</t>
  </si>
  <si>
    <t>FAILED</t>
  </si>
  <si>
    <t>NOT TESTED</t>
  </si>
  <si>
    <t>Open</t>
  </si>
  <si>
    <t>Ready to Test</t>
  </si>
  <si>
    <t>On Progress</t>
  </si>
  <si>
    <t>Hold</t>
  </si>
  <si>
    <t>Done</t>
  </si>
  <si>
    <t>Failed</t>
  </si>
  <si>
    <t>R01 - Authentication</t>
  </si>
  <si>
    <t>Success</t>
  </si>
  <si>
    <t>Need Test</t>
  </si>
  <si>
    <t>Not Tested</t>
  </si>
  <si>
    <t>Case</t>
  </si>
  <si>
    <t>Scenario</t>
  </si>
  <si>
    <t>Developer :</t>
  </si>
  <si>
    <t>3</t>
  </si>
  <si>
    <t>Tester :</t>
  </si>
  <si>
    <t>1</t>
  </si>
  <si>
    <t>CLIENT :</t>
  </si>
  <si>
    <t>#SC01</t>
  </si>
  <si>
    <t>Login with valid credentials</t>
  </si>
  <si>
    <t>#TC01</t>
  </si>
  <si>
    <t>Verify login with a valid email and password</t>
  </si>
  <si>
    <t>Step</t>
  </si>
  <si>
    <t>Expectation</t>
  </si>
  <si>
    <t>Developer</t>
  </si>
  <si>
    <t>Tester</t>
  </si>
  <si>
    <t>Status</t>
  </si>
  <si>
    <t>Date Tested</t>
  </si>
  <si>
    <t>Note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</si>
  <si>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</si>
  <si>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Shows the homepage</t>
  </si>
  <si>
    <t>09/20/2025</t>
  </si>
  <si>
    <t>Click the "User" button</t>
  </si>
  <si>
    <t>Shows the dropdown</t>
  </si>
  <si>
    <t>Click the "Sign in / join" button</t>
  </si>
  <si>
    <t>Navigates to the "Sign In" page</t>
  </si>
  <si>
    <t>Enter a valid email</t>
  </si>
  <si>
    <t>The system accepts the valid email</t>
  </si>
  <si>
    <t>Enter a valid password</t>
  </si>
  <si>
    <t>The system accepts the valid password</t>
  </si>
  <si>
    <t>6</t>
  </si>
  <si>
    <t>Click the "Sign In" button</t>
  </si>
  <si>
    <t>User is successfully signed in and redirected to the homepage</t>
  </si>
  <si>
    <t>#TC02</t>
  </si>
  <si>
    <t>Verify login with an unverified email and a valid password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</si>
  <si>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</si>
  <si>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Enter an unverified email</t>
  </si>
  <si>
    <t>The system accepts the unverified email</t>
  </si>
  <si>
    <t>This website allows login without email verification. This may be intentional or a potential issue.</t>
  </si>
  <si>
    <t>#SC02</t>
  </si>
  <si>
    <t>Login with invalid credentials</t>
  </si>
  <si>
    <t>#TC03</t>
  </si>
  <si>
    <t>Verify login with empty email and password fields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</si>
  <si>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</si>
  <si>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Click the "Sign In" button with both email and password fields empty</t>
  </si>
  <si>
    <t>The system displays an error message (e.g., "Please fill in this field.")</t>
  </si>
  <si>
    <t>#TC04</t>
  </si>
  <si>
    <t>Verify login with an empty password field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</si>
  <si>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</si>
  <si>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Leave the password field empty then click the "Sign In" button</t>
  </si>
  <si>
    <t>The system displays an error message for the password field (e.g., "Please fill in this field.")</t>
  </si>
  <si>
    <t>#TC05</t>
  </si>
  <si>
    <t>Verify login with unregistered email and a valid password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</si>
  <si>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</si>
  <si>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 xml:space="preserve">Enter an unregistered email </t>
  </si>
  <si>
    <t>The system accepts the unregistered email</t>
  </si>
  <si>
    <t>The systems displays an error message (e.g., "The email and password combination is incorrect")</t>
  </si>
  <si>
    <t>#TC06</t>
  </si>
  <si>
    <t>Verify login with a valid email and an invalid password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</si>
  <si>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</si>
  <si>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 xml:space="preserve">Enter a valid email </t>
  </si>
  <si>
    <t>Enter an invalid password</t>
  </si>
  <si>
    <t>The system accepts the invalid password</t>
  </si>
  <si>
    <t>#TC07</t>
  </si>
  <si>
    <t>Verify login with an email in the wrong format and a valid password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</si>
  <si>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</si>
  <si>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 xml:space="preserve">Enter an email in the wrong format (e.g., "jzmxs@tiffincranecom") </t>
  </si>
  <si>
    <t>The system accepts the wrong email format</t>
  </si>
  <si>
    <t>The systems displays an error message (e.g., "Email has wrong format")</t>
  </si>
  <si>
    <t>#SC03</t>
  </si>
  <si>
    <t>Password field functionality</t>
  </si>
  <si>
    <t>#TC08</t>
  </si>
  <si>
    <t>Verify that the “Show/Hide password” button toggles password visibility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</si>
  <si>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</si>
  <si>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Click the eye icon/visibility toggle button</t>
  </si>
  <si>
    <t>The password displays in plain text</t>
  </si>
  <si>
    <t>Click the eye icon/visibility toggle button again</t>
  </si>
  <si>
    <t>The password returns to masked format</t>
  </si>
  <si>
    <t>#SC04</t>
  </si>
  <si>
    <t>Navigation checks</t>
  </si>
  <si>
    <t>#TC09</t>
  </si>
  <si>
    <t>Verify the “Sign in through Steam” button navigates to the Steam Login page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</si>
  <si>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</si>
  <si>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Click the “Sign in through Steam” button</t>
  </si>
  <si>
    <t>Navigates to the "Steam Login" page</t>
  </si>
  <si>
    <t>#TC10</t>
  </si>
  <si>
    <t>Verify that clicking the "Forgot Password" link navigates to the Forgot Password page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</si>
  <si>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</si>
  <si>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 xml:space="preserve">Click the "Forgot Password" link </t>
  </si>
  <si>
    <t>Navigates to the "Forgot Password" page</t>
  </si>
  <si>
    <t>#TC11</t>
  </si>
  <si>
    <t>Verify the “Create an account” button navigates to the Create an Account page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</si>
  <si>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</si>
  <si>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 xml:space="preserve">Click the “Create an account” button </t>
  </si>
  <si>
    <t>Navigates to the "Create an account" page</t>
  </si>
  <si>
    <t>#SC05</t>
  </si>
  <si>
    <t>Third-party login</t>
  </si>
  <si>
    <t>#TC12</t>
  </si>
  <si>
    <t>Verify login using a Steam account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</si>
  <si>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</si>
  <si>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Login using a valid Steam account</t>
  </si>
  <si>
    <t>#SC06</t>
  </si>
  <si>
    <t>Compatibility testing</t>
  </si>
  <si>
    <t>#TC15</t>
  </si>
  <si>
    <t>Testing on Safari</t>
  </si>
  <si>
    <t>Open Safari browser</t>
  </si>
  <si>
    <t>Browser window is opened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</si>
  <si>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</si>
  <si>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#TC16</t>
  </si>
  <si>
    <t>Testing on Safari for iPhone</t>
  </si>
  <si>
    <t>Open Safari browser on iPhone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</si>
  <si>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</si>
  <si>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Defect ID</t>
  </si>
  <si>
    <t>Date</t>
  </si>
  <si>
    <t>Bug Function</t>
  </si>
  <si>
    <t>Priority</t>
  </si>
  <si>
    <t>Attachment / Comment 
From QA</t>
  </si>
  <si>
    <t>#D001</t>
  </si>
  <si>
    <t>20/09/2025</t>
  </si>
  <si>
    <t>Validation for wrong email format is only triggered after clicking Sign In.</t>
  </si>
  <si>
    <t>Low</t>
  </si>
  <si>
    <t>Show inline validation directly in email field for better UX</t>
  </si>
  <si>
    <t>#D002</t>
  </si>
  <si>
    <t>Unverified email can still login</t>
  </si>
  <si>
    <t>High</t>
  </si>
  <si>
    <t>Should block login until email verified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</si>
</sst>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\,\ mm/dd/yyyy"/>
  </numFmts>
  <fonts count="22">
    <font>
      <sz val="11.0"/>
      <color theme="1"/>
      <name val="Calibri"/>
      <scheme val="minor"/>
    </font>
    <font>
      <sz val="10.0"/>
      <color rgb="FFFFFFFF"/>
      <name val="Arial"/>
    </font>
    <font>
      <b/>
      <sz val="10.0"/>
      <color rgb="FFFFFFFF"/>
      <name val="Arial"/>
    </font>
    <font/>
    <font>
      <sz val="10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b/>
      <sz val="14.0"/>
      <color theme="1"/>
      <name val="Arial"/>
    </font>
    <font>
      <sz val="11.0"/>
      <color theme="1"/>
      <name val="Calibri"/>
    </font>
    <font>
      <sz val="9.0"/>
      <color theme="1"/>
      <name val="Calibri"/>
    </font>
    <font>
      <b/>
      <sz val="11.0"/>
      <color rgb="FFFFFFFF"/>
      <name val="Calibri"/>
    </font>
    <font>
      <sz val="9.0"/>
      <color rgb="FF000000"/>
      <name val="Calibri"/>
    </font>
    <font>
      <color theme="1"/>
      <name val="Calibri"/>
      <scheme val="minor"/>
    </font>
    <font>
      <b/>
      <sz val="14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b/>
      <sz val="9.0"/>
      <color rgb="FFFFFFFF"/>
      <name val="Calibri"/>
    </font>
    <font>
      <u/>
      <sz val="9.0"/>
      <color rgb="FF000000"/>
      <name val="Calibri"/>
    </font>
    <font>
      <sz val="9.0"/>
      <color rgb="FF0B8043"/>
      <name val="Calibri"/>
    </font>
    <font>
      <b/>
      <sz val="11.0"/>
      <color theme="1"/>
      <name val="Calibri"/>
    </font>
    <font>
      <b/>
      <sz val="12.0"/>
      <color theme="1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34F5C"/>
        <bgColor rgb="FF134F5C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0C343D"/>
        <bgColor rgb="FF0C343D"/>
      </patternFill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C5E0B3"/>
        <bgColor rgb="FFC5E0B3"/>
      </patternFill>
    </fill>
    <fill>
      <patternFill patternType="solid">
        <fgColor rgb="FFB7B7B7"/>
        <bgColor rgb="FFB7B7B7"/>
      </patternFill>
    </fill>
    <fill>
      <patternFill patternType="solid">
        <fgColor rgb="FF76A5AF"/>
        <bgColor rgb="FF76A5AF"/>
      </patternFill>
    </fill>
    <fill>
      <patternFill patternType="solid">
        <fgColor rgb="FFDCE6F1"/>
        <bgColor rgb="FFDCE6F1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</fills>
  <borders count="54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medium">
        <color rgb="FFFFFFFF"/>
      </right>
      <top style="thin">
        <color rgb="FFFFFFFF"/>
      </top>
    </border>
    <border>
      <left style="thin">
        <color rgb="FFFFFFFF"/>
      </left>
      <bottom style="medium">
        <color rgb="FFFFFFFF"/>
      </bottom>
    </border>
    <border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thin">
        <color rgb="FFFFFFFF"/>
      </left>
      <top/>
    </border>
    <border>
      <right style="medium">
        <color rgb="FFFFFFFF"/>
      </right>
      <top/>
    </border>
    <border>
      <left/>
      <top/>
    </border>
    <border>
      <top/>
    </border>
    <border>
      <left/>
      <bottom style="medium">
        <color rgb="FFFFFFFF"/>
      </bottom>
    </border>
    <border>
      <left/>
      <right style="medium">
        <color rgb="FFFFFFFF"/>
      </right>
      <top/>
    </border>
    <border>
      <left/>
      <right style="medium">
        <color rgb="FFFFFFFF"/>
      </right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/>
    </border>
    <border>
      <left/>
      <top/>
      <bottom/>
    </border>
    <border>
      <right style="medium">
        <color rgb="FFEFEFEF"/>
      </right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medium">
        <color rgb="FFFFFFFF"/>
      </left>
      <right/>
      <top style="medium">
        <color rgb="FFFFFFFF"/>
      </top>
    </border>
    <border>
      <left/>
      <right style="medium">
        <color rgb="FFFFFFFF"/>
      </right>
      <top style="medium">
        <color rgb="FFFFFFFF"/>
      </top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left/>
      <right style="medium">
        <color rgb="FFFFFFFF"/>
      </right>
      <top style="medium">
        <color rgb="FFFFFFFF"/>
      </top>
      <bottom/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FFFFFF"/>
      </left>
      <right/>
    </border>
    <border>
      <left/>
      <right style="medium">
        <color rgb="FFFFFFFF"/>
      </right>
    </border>
    <border>
      <left style="medium">
        <color rgb="FFFFFFFF"/>
      </left>
      <right style="medium">
        <color rgb="FFFFFFFF"/>
      </right>
    </border>
    <border>
      <left style="medium">
        <color rgb="FFFFFFFF"/>
      </left>
      <right/>
      <bottom/>
    </border>
    <border>
      <left/>
      <right style="medium">
        <color rgb="FFFFFFFF"/>
      </right>
      <bottom/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/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2" fontId="4" numFmtId="0" xfId="0" applyAlignment="1" applyBorder="1" applyFont="1">
      <alignment shrinkToFit="0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4" fontId="1" numFmtId="0" xfId="0" applyAlignment="1" applyBorder="1" applyFill="1" applyFont="1">
      <alignment horizontal="center" shrinkToFit="0" vertical="center" wrapText="1"/>
    </xf>
    <xf borderId="9" fillId="0" fontId="3" numFmtId="0" xfId="0" applyBorder="1" applyFont="1"/>
    <xf borderId="10" fillId="5" fontId="4" numFmtId="0" xfId="0" applyAlignment="1" applyBorder="1" applyFill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5" fontId="4" numFmtId="0" xfId="0" applyAlignment="1" applyBorder="1" applyFont="1">
      <alignment horizontal="center" readingOrder="0" shrinkToFit="0" wrapText="1"/>
    </xf>
    <xf borderId="13" fillId="4" fontId="1" numFmtId="0" xfId="0" applyAlignment="1" applyBorder="1" applyFont="1">
      <alignment horizontal="center" shrinkToFit="0" vertical="center" wrapText="1"/>
    </xf>
    <xf borderId="13" fillId="5" fontId="5" numFmtId="164" xfId="0" applyAlignment="1" applyBorder="1" applyFont="1" applyNumberFormat="1">
      <alignment horizontal="center" readingOrder="0" shrinkToFit="0" vertical="center" wrapText="1"/>
    </xf>
    <xf borderId="14" fillId="0" fontId="3" numFmtId="0" xfId="0" applyBorder="1" applyFont="1"/>
    <xf borderId="15" fillId="2" fontId="4" numFmtId="0" xfId="0" applyAlignment="1" applyBorder="1" applyFont="1">
      <alignment shrinkToFit="0" wrapText="1"/>
    </xf>
    <xf borderId="16" fillId="6" fontId="1" numFmtId="0" xfId="0" applyAlignment="1" applyBorder="1" applyFill="1" applyFont="1">
      <alignment shrinkToFit="0" wrapText="1"/>
    </xf>
    <xf borderId="17" fillId="0" fontId="3" numFmtId="0" xfId="0" applyBorder="1" applyFont="1"/>
    <xf borderId="16" fillId="6" fontId="1" numFmtId="0" xfId="0" applyAlignment="1" applyBorder="1" applyFont="1">
      <alignment horizontal="center" readingOrder="0" shrinkToFit="0" wrapText="1"/>
    </xf>
    <xf borderId="18" fillId="0" fontId="3" numFmtId="0" xfId="0" applyBorder="1" applyFont="1"/>
    <xf borderId="19" fillId="0" fontId="3" numFmtId="0" xfId="0" applyBorder="1" applyFont="1"/>
    <xf borderId="20" fillId="2" fontId="4" numFmtId="0" xfId="0" applyAlignment="1" applyBorder="1" applyFont="1">
      <alignment shrinkToFit="0" wrapText="1"/>
    </xf>
    <xf borderId="21" fillId="2" fontId="4" numFmtId="0" xfId="0" applyAlignment="1" applyBorder="1" applyFont="1">
      <alignment shrinkToFit="0" wrapText="1"/>
    </xf>
    <xf borderId="1" fillId="4" fontId="1" numFmtId="0" xfId="0" applyAlignment="1" applyBorder="1" applyFont="1">
      <alignment shrinkToFit="0" wrapText="1"/>
    </xf>
    <xf borderId="22" fillId="4" fontId="1" numFmtId="0" xfId="0" applyAlignment="1" applyBorder="1" applyFont="1">
      <alignment shrinkToFit="0" wrapText="1"/>
    </xf>
    <xf borderId="21" fillId="0" fontId="4" numFmtId="0" xfId="0" applyAlignment="1" applyBorder="1" applyFont="1">
      <alignment shrinkToFit="0" wrapText="1"/>
    </xf>
    <xf borderId="23" fillId="0" fontId="4" numFmtId="0" xfId="0" applyAlignment="1" applyBorder="1" applyFont="1">
      <alignment shrinkToFit="0" wrapText="1"/>
    </xf>
    <xf borderId="24" fillId="5" fontId="4" numFmtId="0" xfId="0" applyAlignment="1" applyBorder="1" applyFont="1">
      <alignment horizontal="left" shrinkToFit="0" vertical="center" wrapText="1"/>
    </xf>
    <xf borderId="25" fillId="5" fontId="4" numFmtId="0" xfId="0" applyAlignment="1" applyBorder="1" applyFont="1">
      <alignment horizontal="left" readingOrder="0" shrinkToFit="0" vertical="center" wrapText="1"/>
    </xf>
    <xf borderId="1" fillId="5" fontId="4" numFmtId="0" xfId="0" applyAlignment="1" applyBorder="1" applyFont="1">
      <alignment readingOrder="0" shrinkToFit="0" vertical="center" wrapText="1"/>
    </xf>
    <xf borderId="26" fillId="5" fontId="4" numFmtId="0" xfId="0" applyAlignment="1" applyBorder="1" applyFont="1">
      <alignment readingOrder="0" shrinkToFit="0" vertical="center" wrapText="1"/>
    </xf>
    <xf borderId="27" fillId="5" fontId="4" numFmtId="0" xfId="0" applyAlignment="1" applyBorder="1" applyFont="1">
      <alignment shrinkToFit="0" vertical="center" wrapText="1"/>
    </xf>
    <xf borderId="28" fillId="0" fontId="4" numFmtId="0" xfId="0" applyAlignment="1" applyBorder="1" applyFont="1">
      <alignment shrinkToFit="0" wrapText="1"/>
    </xf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0" fillId="5" fontId="4" numFmtId="0" xfId="0" applyAlignment="1" applyBorder="1" applyFont="1">
      <alignment shrinkToFit="0" vertical="center" wrapText="1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2" numFmtId="0" xfId="0" applyAlignment="1" applyBorder="1" applyFont="1">
      <alignment horizontal="center" vertical="center"/>
    </xf>
    <xf borderId="35" fillId="3" fontId="2" numFmtId="0" xfId="0" applyAlignment="1" applyBorder="1" applyFont="1">
      <alignment horizontal="center" shrinkToFit="0" vertical="center" wrapText="1"/>
    </xf>
    <xf borderId="36" fillId="7" fontId="2" numFmtId="0" xfId="0" applyAlignment="1" applyBorder="1" applyFill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6" fillId="8" fontId="6" numFmtId="0" xfId="0" applyAlignment="1" applyBorder="1" applyFill="1" applyFont="1">
      <alignment horizontal="center"/>
    </xf>
    <xf borderId="36" fillId="9" fontId="6" numFmtId="0" xfId="0" applyAlignment="1" applyBorder="1" applyFill="1" applyFont="1">
      <alignment horizontal="center"/>
    </xf>
    <xf borderId="39" fillId="10" fontId="7" numFmtId="0" xfId="0" applyAlignment="1" applyBorder="1" applyFill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35" fillId="9" fontId="6" numFmtId="0" xfId="0" applyAlignment="1" applyBorder="1" applyFont="1">
      <alignment horizontal="center"/>
    </xf>
    <xf borderId="42" fillId="0" fontId="3" numFmtId="0" xfId="0" applyBorder="1" applyFont="1"/>
    <xf borderId="43" fillId="7" fontId="2" numFmtId="10" xfId="0" applyAlignment="1" applyBorder="1" applyFont="1" applyNumberFormat="1">
      <alignment horizontal="center"/>
    </xf>
    <xf borderId="43" fillId="8" fontId="6" numFmtId="0" xfId="0" applyAlignment="1" applyBorder="1" applyFont="1">
      <alignment horizontal="center"/>
    </xf>
    <xf borderId="43" fillId="9" fontId="6" numFmtId="0" xfId="0" applyAlignment="1" applyBorder="1" applyFont="1">
      <alignment horizontal="center"/>
    </xf>
    <xf borderId="43" fillId="10" fontId="7" numFmtId="0" xfId="0" applyAlignment="1" applyBorder="1" applyFont="1">
      <alignment horizontal="center"/>
    </xf>
    <xf borderId="43" fillId="11" fontId="5" numFmtId="0" xfId="0" applyBorder="1" applyFill="1" applyFont="1"/>
    <xf borderId="43" fillId="11" fontId="8" numFmtId="0" xfId="0" applyAlignment="1" applyBorder="1" applyFont="1">
      <alignment horizontal="center"/>
    </xf>
    <xf borderId="43" fillId="11" fontId="8" numFmtId="10" xfId="0" applyBorder="1" applyFont="1" applyNumberFormat="1"/>
    <xf borderId="43" fillId="11" fontId="8" numFmtId="1" xfId="0" applyBorder="1" applyFont="1" applyNumberFormat="1"/>
    <xf borderId="43" fillId="0" fontId="9" numFmtId="0" xfId="0" applyBorder="1" applyFont="1"/>
    <xf borderId="43" fillId="0" fontId="6" numFmtId="0" xfId="0" applyAlignment="1" applyBorder="1" applyFont="1">
      <alignment horizontal="center"/>
    </xf>
    <xf borderId="43" fillId="0" fontId="5" numFmtId="10" xfId="0" applyBorder="1" applyFont="1" applyNumberFormat="1"/>
    <xf borderId="43" fillId="0" fontId="5" numFmtId="1" xfId="0" applyBorder="1" applyFont="1" applyNumberFormat="1"/>
    <xf borderId="43" fillId="0" fontId="9" numFmtId="1" xfId="0" applyBorder="1" applyFont="1" applyNumberFormat="1"/>
    <xf borderId="0" fillId="0" fontId="9" numFmtId="1" xfId="0" applyFont="1" applyNumberFormat="1"/>
    <xf borderId="21" fillId="0" fontId="10" numFmtId="0" xfId="0" applyAlignment="1" applyBorder="1" applyFont="1">
      <alignment shrinkToFit="0" vertical="center" wrapText="1"/>
    </xf>
    <xf borderId="0" fillId="0" fontId="9" numFmtId="0" xfId="0" applyAlignment="1" applyFont="1">
      <alignment vertical="center"/>
    </xf>
    <xf borderId="21" fillId="12" fontId="11" numFmtId="0" xfId="0" applyAlignment="1" applyBorder="1" applyFill="1" applyFont="1">
      <alignment horizontal="center" vertical="center"/>
    </xf>
    <xf borderId="21" fillId="0" fontId="12" numFmtId="0" xfId="0" applyAlignment="1" applyBorder="1" applyFont="1">
      <alignment shrinkToFit="0" vertical="center" wrapText="1"/>
    </xf>
    <xf borderId="21" fillId="0" fontId="10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vertical="center"/>
    </xf>
    <xf borderId="21" fillId="12" fontId="11" numFmtId="0" xfId="0" applyAlignment="1" applyBorder="1" applyFont="1">
      <alignment horizontal="right" vertical="center"/>
    </xf>
    <xf borderId="21" fillId="13" fontId="10" numFmtId="49" xfId="0" applyAlignment="1" applyBorder="1" applyFill="1" applyFont="1" applyNumberFormat="1">
      <alignment readingOrder="0" shrinkToFit="0" vertical="center" wrapText="1"/>
    </xf>
    <xf borderId="21" fillId="13" fontId="10" numFmtId="49" xfId="0" applyAlignment="1" applyBorder="1" applyFont="1" applyNumberFormat="1">
      <alignment shrinkToFit="0" vertical="center" wrapText="1"/>
    </xf>
    <xf borderId="44" fillId="13" fontId="14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23" fillId="0" fontId="3" numFmtId="0" xfId="0" applyBorder="1" applyFont="1"/>
    <xf borderId="21" fillId="14" fontId="15" numFmtId="0" xfId="0" applyAlignment="1" applyBorder="1" applyFill="1" applyFont="1">
      <alignment vertical="center"/>
    </xf>
    <xf borderId="21" fillId="15" fontId="16" numFmtId="0" xfId="0" applyAlignment="1" applyBorder="1" applyFill="1" applyFont="1">
      <alignment readingOrder="0" vertical="center"/>
    </xf>
    <xf borderId="21" fillId="15" fontId="16" numFmtId="0" xfId="0" applyAlignment="1" applyBorder="1" applyFont="1">
      <alignment vertical="center"/>
    </xf>
    <xf borderId="21" fillId="0" fontId="10" numFmtId="0" xfId="0" applyAlignment="1" applyBorder="1" applyFont="1">
      <alignment vertical="center"/>
    </xf>
    <xf borderId="21" fillId="0" fontId="12" numFmtId="0" xfId="0" applyAlignment="1" applyBorder="1" applyFont="1">
      <alignment vertical="center"/>
    </xf>
    <xf borderId="21" fillId="16" fontId="16" numFmtId="0" xfId="0" applyAlignment="1" applyBorder="1" applyFill="1" applyFont="1">
      <alignment vertical="center"/>
    </xf>
    <xf borderId="21" fillId="17" fontId="16" numFmtId="0" xfId="0" applyAlignment="1" applyBorder="1" applyFill="1" applyFont="1">
      <alignment readingOrder="0" shrinkToFit="0" vertical="center" wrapText="1"/>
    </xf>
    <xf borderId="21" fillId="17" fontId="15" numFmtId="0" xfId="0" applyAlignment="1" applyBorder="1" applyFont="1">
      <alignment horizontal="right" vertical="center"/>
    </xf>
    <xf borderId="46" fillId="17" fontId="16" numFmtId="0" xfId="0" applyAlignment="1" applyBorder="1" applyFont="1">
      <alignment vertical="center"/>
    </xf>
    <xf borderId="28" fillId="0" fontId="3" numFmtId="0" xfId="0" applyBorder="1" applyFont="1"/>
    <xf borderId="21" fillId="17" fontId="16" numFmtId="0" xfId="0" applyAlignment="1" applyBorder="1" applyFont="1">
      <alignment vertical="center"/>
    </xf>
    <xf borderId="44" fillId="12" fontId="17" numFmtId="0" xfId="0" applyAlignment="1" applyBorder="1" applyFont="1">
      <alignment horizontal="center" shrinkToFit="0" vertical="center" wrapText="1"/>
    </xf>
    <xf borderId="46" fillId="12" fontId="17" numFmtId="0" xfId="0" applyAlignment="1" applyBorder="1" applyFont="1">
      <alignment horizontal="center" shrinkToFit="0" vertical="center" wrapText="1"/>
    </xf>
    <xf borderId="47" fillId="0" fontId="3" numFmtId="0" xfId="0" applyBorder="1" applyFont="1"/>
    <xf borderId="21" fillId="12" fontId="17" numFmtId="0" xfId="0" applyAlignment="1" applyBorder="1" applyFont="1">
      <alignment horizontal="center" shrinkToFit="0" vertical="center" wrapText="1"/>
    </xf>
    <xf borderId="21" fillId="13" fontId="12" numFmtId="49" xfId="0" applyAlignment="1" applyBorder="1" applyFont="1" applyNumberFormat="1">
      <alignment horizontal="center" shrinkToFit="0" vertical="center" wrapText="1"/>
    </xf>
    <xf borderId="21" fillId="13" fontId="18" numFmtId="49" xfId="0" applyAlignment="1" applyBorder="1" applyFont="1" applyNumberFormat="1">
      <alignment readingOrder="0" shrinkToFit="0" vertical="center" wrapText="1"/>
    </xf>
    <xf borderId="21" fillId="13" fontId="10" numFmtId="49" xfId="0" applyAlignment="1" applyBorder="1" applyFont="1" applyNumberFormat="1">
      <alignment horizontal="center" shrinkToFit="0" vertical="center" wrapText="1"/>
    </xf>
    <xf borderId="21" fillId="13" fontId="12" numFmtId="49" xfId="0" applyAlignment="1" applyBorder="1" applyFont="1" applyNumberFormat="1">
      <alignment horizontal="left" shrinkToFit="0" vertical="center" wrapText="1"/>
    </xf>
    <xf borderId="21" fillId="13" fontId="10" numFmtId="49" xfId="0" applyAlignment="1" applyBorder="1" applyFont="1" applyNumberFormat="1">
      <alignment horizontal="center" readingOrder="0" shrinkToFit="0" vertical="center" wrapText="1"/>
    </xf>
    <xf borderId="0" fillId="13" fontId="19" numFmtId="49" xfId="0" applyAlignment="1" applyFont="1" applyNumberFormat="1">
      <alignment horizontal="center" readingOrder="0" shrinkToFit="0" vertical="center" wrapText="1"/>
    </xf>
    <xf borderId="21" fillId="13" fontId="10" numFmtId="49" xfId="0" applyAlignment="1" applyBorder="1" applyFont="1" applyNumberFormat="1">
      <alignment horizontal="left" shrinkToFit="0" vertical="center" wrapText="1"/>
    </xf>
    <xf borderId="23" fillId="13" fontId="12" numFmtId="0" xfId="0" applyAlignment="1" applyBorder="1" applyFont="1">
      <alignment horizontal="center" readingOrder="0" shrinkToFit="0" vertical="center" wrapText="1"/>
    </xf>
    <xf borderId="23" fillId="13" fontId="12" numFmtId="49" xfId="0" applyAlignment="1" applyBorder="1" applyFont="1" applyNumberFormat="1">
      <alignment readingOrder="0" shrinkToFit="0" vertical="center" wrapText="1"/>
    </xf>
    <xf borderId="21" fillId="13" fontId="12" numFmtId="49" xfId="0" applyAlignment="1" applyBorder="1" applyFont="1" applyNumberFormat="1">
      <alignment horizontal="center" readingOrder="0" shrinkToFit="0" vertical="center" wrapText="1"/>
    </xf>
    <xf borderId="48" fillId="13" fontId="12" numFmtId="49" xfId="0" applyAlignment="1" applyBorder="1" applyFont="1" applyNumberFormat="1">
      <alignment readingOrder="0" shrinkToFit="0" vertical="center" wrapText="1"/>
    </xf>
    <xf borderId="0" fillId="13" fontId="12" numFmtId="49" xfId="0" applyAlignment="1" applyFont="1" applyNumberFormat="1">
      <alignment horizontal="center" readingOrder="0" shrinkToFit="0" vertical="center" wrapText="1"/>
    </xf>
    <xf borderId="0" fillId="13" fontId="12" numFmtId="49" xfId="0" applyAlignment="1" applyFont="1" applyNumberFormat="1">
      <alignment readingOrder="0" shrinkToFit="0" vertical="center" wrapText="1"/>
    </xf>
    <xf borderId="0" fillId="13" fontId="10" numFmtId="49" xfId="0" applyAlignment="1" applyFont="1" applyNumberFormat="1">
      <alignment horizontal="center" shrinkToFit="0" vertical="center" wrapText="1"/>
    </xf>
    <xf borderId="0" fillId="13" fontId="12" numFmtId="49" xfId="0" applyAlignment="1" applyFont="1" applyNumberFormat="1">
      <alignment horizontal="left" shrinkToFit="0" vertical="center" wrapText="1"/>
    </xf>
    <xf borderId="0" fillId="13" fontId="10" numFmtId="49" xfId="0" applyAlignment="1" applyFont="1" applyNumberFormat="1">
      <alignment shrinkToFit="0" vertical="center" wrapText="1"/>
    </xf>
    <xf borderId="0" fillId="13" fontId="10" numFmtId="49" xfId="0" applyAlignment="1" applyFont="1" applyNumberFormat="1">
      <alignment horizontal="left" shrinkToFit="0" vertical="center" wrapText="1"/>
    </xf>
    <xf borderId="48" fillId="13" fontId="12" numFmtId="0" xfId="0" applyAlignment="1" applyBorder="1" applyFont="1">
      <alignment horizontal="center" shrinkToFit="0" vertical="center" wrapText="1"/>
    </xf>
    <xf borderId="48" fillId="13" fontId="12" numFmtId="0" xfId="0" applyAlignment="1" applyBorder="1" applyFont="1">
      <alignment horizontal="center" readingOrder="0" shrinkToFit="0" vertical="center" wrapText="1"/>
    </xf>
    <xf borderId="0" fillId="13" fontId="12" numFmtId="0" xfId="0" applyAlignment="1" applyFont="1">
      <alignment horizontal="center" readingOrder="0" shrinkToFit="0" vertical="center" wrapText="1"/>
    </xf>
    <xf borderId="21" fillId="16" fontId="16" numFmtId="0" xfId="0" applyAlignment="1" applyBorder="1" applyFont="1">
      <alignment readingOrder="0" vertical="center"/>
    </xf>
    <xf borderId="21" fillId="14" fontId="15" numFmtId="0" xfId="0" applyAlignment="1" applyBorder="1" applyFont="1">
      <alignment readingOrder="0" vertical="center"/>
    </xf>
    <xf borderId="0" fillId="13" fontId="19" numFmtId="49" xfId="0" applyAlignment="1" applyFont="1" applyNumberFormat="1">
      <alignment horizontal="center" shrinkToFit="0" vertical="center" wrapText="1"/>
    </xf>
    <xf borderId="21" fillId="13" fontId="12" numFmtId="49" xfId="0" applyAlignment="1" applyBorder="1" applyFont="1" applyNumberFormat="1">
      <alignment readingOrder="0" shrinkToFit="0" vertical="center" wrapText="1"/>
    </xf>
    <xf borderId="49" fillId="11" fontId="20" numFmtId="0" xfId="0" applyAlignment="1" applyBorder="1" applyFont="1">
      <alignment horizontal="center" shrinkToFit="0" vertical="center" wrapText="1"/>
    </xf>
    <xf borderId="50" fillId="11" fontId="20" numFmtId="0" xfId="0" applyAlignment="1" applyBorder="1" applyFont="1">
      <alignment horizontal="center" shrinkToFit="0" vertical="center" wrapText="1"/>
    </xf>
    <xf borderId="51" fillId="11" fontId="20" numFmtId="0" xfId="0" applyAlignment="1" applyBorder="1" applyFont="1">
      <alignment horizontal="center" shrinkToFit="0" vertical="center" wrapText="1"/>
    </xf>
    <xf borderId="52" fillId="11" fontId="20" numFmtId="0" xfId="0" applyAlignment="1" applyBorder="1" applyFont="1">
      <alignment horizontal="center" readingOrder="0" shrinkToFit="0" vertical="center" wrapText="1"/>
    </xf>
    <xf borderId="52" fillId="11" fontId="21" numFmtId="0" xfId="0" applyAlignment="1" applyBorder="1" applyFont="1">
      <alignment horizontal="center" shrinkToFit="0" vertical="center" wrapText="1"/>
    </xf>
    <xf borderId="53" fillId="2" fontId="5" numFmtId="0" xfId="0" applyAlignment="1" applyBorder="1" applyFont="1">
      <alignment horizontal="center" readingOrder="0" shrinkToFit="0" vertical="center" wrapText="1"/>
    </xf>
    <xf borderId="50" fillId="0" fontId="5" numFmtId="0" xfId="0" applyAlignment="1" applyBorder="1" applyFont="1">
      <alignment horizontal="center" readingOrder="0" shrinkToFit="0" vertical="center" wrapText="1"/>
    </xf>
    <xf borderId="50" fillId="2" fontId="5" numFmtId="0" xfId="0" applyAlignment="1" applyBorder="1" applyFont="1">
      <alignment horizontal="center" readingOrder="0" shrinkToFit="0" vertical="center" wrapText="1"/>
    </xf>
    <xf borderId="50" fillId="0" fontId="5" numFmtId="0" xfId="0" applyAlignment="1" applyBorder="1" applyFont="1">
      <alignment readingOrder="0" shrinkToFit="0" vertical="center" wrapText="1"/>
    </xf>
    <xf borderId="50" fillId="18" fontId="5" numFmtId="0" xfId="0" applyAlignment="1" applyBorder="1" applyFill="1" applyFont="1">
      <alignment horizontal="center" shrinkToFit="0" vertical="center" wrapText="1"/>
    </xf>
    <xf borderId="50" fillId="19" fontId="5" numFmtId="0" xfId="0" applyAlignment="1" applyBorder="1" applyFill="1" applyFont="1">
      <alignment horizontal="center" shrinkToFit="0" vertical="center" wrapText="1"/>
    </xf>
    <xf borderId="50" fillId="2" fontId="5" numFmtId="0" xfId="0" applyAlignment="1" applyBorder="1" applyFont="1">
      <alignment readingOrder="0" shrinkToFit="0" vertical="center" wrapText="1"/>
    </xf>
    <xf borderId="50" fillId="18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5">
    <dxf>
      <font>
        <color rgb="FFFFFFFF"/>
      </font>
      <fill>
        <patternFill patternType="solid">
          <fgColor rgb="FFC00000"/>
          <bgColor rgb="FFC00000"/>
        </patternFill>
      </fill>
      <alignment shrinkToFit="0" wrapText="0"/>
      <border/>
    </dxf>
    <dxf>
      <font>
        <color rgb="FFFFFFFF"/>
      </font>
      <fill>
        <patternFill patternType="solid">
          <fgColor rgb="FF00B050"/>
          <bgColor rgb="FF00B050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DD7E6B"/>
          <bgColor rgb="FFDD7E6B"/>
        </patternFill>
      </fill>
      <border/>
    </dxf>
    <dxf>
      <font>
        <color rgb="FFFFFFFF"/>
      </font>
      <fill>
        <patternFill patternType="solid">
          <fgColor rgb="FFA61C00"/>
          <bgColor rgb="FFA61C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isthereanydeal.com/" TargetMode="External"/><Relationship Id="rId10" Type="http://schemas.openxmlformats.org/officeDocument/2006/relationships/hyperlink" Target="https://isthereanydeal.com/" TargetMode="External"/><Relationship Id="rId13" Type="http://schemas.openxmlformats.org/officeDocument/2006/relationships/hyperlink" Target="https://isthereanydeal.com/" TargetMode="External"/><Relationship Id="rId12" Type="http://schemas.openxmlformats.org/officeDocument/2006/relationships/hyperlink" Target="https://isthereanydeal.com/" TargetMode="External"/><Relationship Id="rId1" Type="http://schemas.openxmlformats.org/officeDocument/2006/relationships/hyperlink" Target="https://isthereanydeal.com/" TargetMode="External"/><Relationship Id="rId2" Type="http://schemas.openxmlformats.org/officeDocument/2006/relationships/hyperlink" Target="https://isthereanydeal.com/" TargetMode="External"/><Relationship Id="rId3" Type="http://schemas.openxmlformats.org/officeDocument/2006/relationships/hyperlink" Target="https://isthereanydeal.com/" TargetMode="External"/><Relationship Id="rId4" Type="http://schemas.openxmlformats.org/officeDocument/2006/relationships/hyperlink" Target="https://isthereanydeal.com/" TargetMode="External"/><Relationship Id="rId9" Type="http://schemas.openxmlformats.org/officeDocument/2006/relationships/hyperlink" Target="https://isthereanydeal.com/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isthereanydeal.com/" TargetMode="External"/><Relationship Id="rId5" Type="http://schemas.openxmlformats.org/officeDocument/2006/relationships/hyperlink" Target="https://isthereanydeal.com/" TargetMode="External"/><Relationship Id="rId6" Type="http://schemas.openxmlformats.org/officeDocument/2006/relationships/hyperlink" Target="https://isthereanydeal.com/" TargetMode="External"/><Relationship Id="rId7" Type="http://schemas.openxmlformats.org/officeDocument/2006/relationships/hyperlink" Target="https://isthereanydeal.com/" TargetMode="External"/><Relationship Id="rId8" Type="http://schemas.openxmlformats.org/officeDocument/2006/relationships/hyperlink" Target="https://isthereanydeal.com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8.29"/>
    <col customWidth="1" min="3" max="3" width="19.57"/>
    <col customWidth="1" min="4" max="4" width="32.71"/>
    <col customWidth="1" min="5" max="5" width="18.14"/>
    <col customWidth="1" min="6" max="6" width="12.57"/>
    <col customWidth="1" min="7" max="7" width="15.43"/>
    <col customWidth="1" min="8" max="26" width="12.57"/>
  </cols>
  <sheetData>
    <row r="1">
      <c r="A1" s="1" t="s">
        <v>0</v>
      </c>
      <c r="B1" s="2" t="s">
        <v>1</v>
      </c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6"/>
      <c r="C2" s="7"/>
      <c r="D2" s="7"/>
      <c r="E2" s="7"/>
      <c r="F2" s="7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9" t="s">
        <v>2</v>
      </c>
      <c r="C3" s="10"/>
      <c r="D3" s="11" t="s">
        <v>3</v>
      </c>
      <c r="E3" s="12"/>
      <c r="F3" s="12"/>
      <c r="G3" s="10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/>
      <c r="B4" s="6"/>
      <c r="C4" s="8"/>
      <c r="D4" s="13"/>
      <c r="E4" s="7"/>
      <c r="F4" s="7"/>
      <c r="G4" s="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/>
      <c r="B5" s="9" t="s">
        <v>4</v>
      </c>
      <c r="C5" s="10"/>
      <c r="D5" s="11" t="s">
        <v>5</v>
      </c>
      <c r="E5" s="12"/>
      <c r="F5" s="12"/>
      <c r="G5" s="10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/>
      <c r="B6" s="6"/>
      <c r="C6" s="8"/>
      <c r="D6" s="13"/>
      <c r="E6" s="7"/>
      <c r="F6" s="7"/>
      <c r="G6" s="8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9" t="s">
        <v>6</v>
      </c>
      <c r="C7" s="10"/>
      <c r="D7" s="14" t="s">
        <v>7</v>
      </c>
      <c r="E7" s="12"/>
      <c r="F7" s="12"/>
      <c r="G7" s="10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/>
      <c r="B8" s="6"/>
      <c r="C8" s="8"/>
      <c r="D8" s="13"/>
      <c r="E8" s="7"/>
      <c r="F8" s="7"/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/>
      <c r="B9" s="9" t="s">
        <v>8</v>
      </c>
      <c r="C9" s="10"/>
      <c r="D9" s="15" t="s">
        <v>9</v>
      </c>
      <c r="E9" s="16">
        <v>45920.0</v>
      </c>
      <c r="F9" s="15" t="s">
        <v>10</v>
      </c>
      <c r="G9" s="16">
        <v>45920.0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"/>
      <c r="B10" s="6"/>
      <c r="C10" s="8"/>
      <c r="D10" s="17"/>
      <c r="E10" s="17"/>
      <c r="F10" s="17"/>
      <c r="G10" s="17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/>
      <c r="B11" s="1"/>
      <c r="C11" s="1"/>
      <c r="D11" s="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/>
      <c r="B12" s="1"/>
      <c r="C12" s="1"/>
      <c r="D12" s="1"/>
      <c r="E12" s="5"/>
      <c r="F12" s="5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9" t="s">
        <v>11</v>
      </c>
      <c r="B13" s="20"/>
      <c r="C13" s="21" t="s">
        <v>12</v>
      </c>
      <c r="D13" s="22"/>
      <c r="E13" s="23"/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6" t="s">
        <v>13</v>
      </c>
      <c r="B14" s="26" t="s">
        <v>14</v>
      </c>
      <c r="C14" s="26" t="s">
        <v>15</v>
      </c>
      <c r="D14" s="26" t="s">
        <v>16</v>
      </c>
      <c r="E14" s="27" t="s">
        <v>17</v>
      </c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30" t="s">
        <v>18</v>
      </c>
      <c r="B15" s="31" t="s">
        <v>19</v>
      </c>
      <c r="C15" s="32" t="s">
        <v>20</v>
      </c>
      <c r="D15" s="33" t="s">
        <v>21</v>
      </c>
      <c r="E15" s="34"/>
      <c r="F15" s="35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36"/>
      <c r="B16" s="37"/>
      <c r="C16" s="33" t="s">
        <v>22</v>
      </c>
      <c r="D16" s="38"/>
      <c r="E16" s="39"/>
      <c r="F16" s="35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36"/>
      <c r="B17" s="37"/>
      <c r="C17" s="33" t="s">
        <v>23</v>
      </c>
      <c r="D17" s="38"/>
      <c r="E17" s="39"/>
      <c r="F17" s="35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36"/>
      <c r="B18" s="37"/>
      <c r="C18" s="33" t="s">
        <v>24</v>
      </c>
      <c r="D18" s="38"/>
      <c r="E18" s="39"/>
      <c r="F18" s="35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40"/>
      <c r="B19" s="41"/>
      <c r="C19" s="33" t="s">
        <v>25</v>
      </c>
      <c r="D19" s="42"/>
      <c r="E19" s="39"/>
      <c r="F19" s="35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5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7">
    <mergeCell ref="B1:G2"/>
    <mergeCell ref="B3:C4"/>
    <mergeCell ref="D3:G4"/>
    <mergeCell ref="B5:C6"/>
    <mergeCell ref="D5:G6"/>
    <mergeCell ref="B7:C8"/>
    <mergeCell ref="D7:G8"/>
    <mergeCell ref="A15:A19"/>
    <mergeCell ref="B15:B19"/>
    <mergeCell ref="D15:D19"/>
    <mergeCell ref="B9:C10"/>
    <mergeCell ref="D9:D10"/>
    <mergeCell ref="E9:E10"/>
    <mergeCell ref="F9:F10"/>
    <mergeCell ref="G9:G10"/>
    <mergeCell ref="A13:B13"/>
    <mergeCell ref="C13:E1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43"/>
    <col customWidth="1" min="3" max="4" width="8.71"/>
    <col customWidth="1" min="5" max="5" width="12.29"/>
    <col customWidth="1" min="6" max="6" width="10.43"/>
    <col customWidth="1" min="7" max="7" width="12.57"/>
    <col customWidth="1" min="8" max="8" width="12.29"/>
    <col customWidth="1" min="9" max="9" width="8.71"/>
    <col customWidth="1" min="10" max="10" width="12.57"/>
    <col customWidth="1" min="11" max="11" width="12.29"/>
    <col customWidth="1" min="12" max="12" width="10.43"/>
    <col customWidth="1" min="13" max="14" width="12.57"/>
    <col customWidth="1" min="15" max="15" width="13.43"/>
    <col customWidth="1" min="16" max="19" width="12.57"/>
    <col customWidth="1" min="20" max="20" width="21.0"/>
    <col customWidth="1" min="21" max="26" width="8.71"/>
  </cols>
  <sheetData>
    <row r="1">
      <c r="A1" s="43" t="s">
        <v>13</v>
      </c>
      <c r="B1" s="43" t="s">
        <v>26</v>
      </c>
      <c r="C1" s="44" t="s">
        <v>27</v>
      </c>
      <c r="D1" s="44" t="s">
        <v>28</v>
      </c>
      <c r="E1" s="45" t="s">
        <v>29</v>
      </c>
      <c r="F1" s="46"/>
      <c r="G1" s="47"/>
      <c r="H1" s="48" t="s">
        <v>30</v>
      </c>
      <c r="I1" s="46"/>
      <c r="J1" s="47"/>
      <c r="K1" s="49" t="s">
        <v>31</v>
      </c>
      <c r="L1" s="46"/>
      <c r="M1" s="47"/>
      <c r="N1" s="50" t="s">
        <v>32</v>
      </c>
      <c r="O1" s="51"/>
      <c r="P1" s="51"/>
      <c r="Q1" s="51"/>
      <c r="R1" s="51"/>
      <c r="S1" s="52"/>
      <c r="T1" s="53" t="s">
        <v>33</v>
      </c>
    </row>
    <row r="2">
      <c r="A2" s="54"/>
      <c r="B2" s="54"/>
      <c r="C2" s="54"/>
      <c r="D2" s="54"/>
      <c r="E2" s="55" t="s">
        <v>34</v>
      </c>
      <c r="F2" s="55" t="s">
        <v>35</v>
      </c>
      <c r="G2" s="55" t="s">
        <v>36</v>
      </c>
      <c r="H2" s="56" t="s">
        <v>34</v>
      </c>
      <c r="I2" s="56" t="s">
        <v>35</v>
      </c>
      <c r="J2" s="56" t="s">
        <v>36</v>
      </c>
      <c r="K2" s="57" t="s">
        <v>34</v>
      </c>
      <c r="L2" s="57" t="s">
        <v>35</v>
      </c>
      <c r="M2" s="57" t="s">
        <v>36</v>
      </c>
      <c r="N2" s="58" t="s">
        <v>37</v>
      </c>
      <c r="O2" s="58" t="s">
        <v>38</v>
      </c>
      <c r="P2" s="58" t="s">
        <v>39</v>
      </c>
      <c r="Q2" s="58" t="s">
        <v>40</v>
      </c>
      <c r="R2" s="58" t="s">
        <v>41</v>
      </c>
      <c r="S2" s="58" t="s">
        <v>42</v>
      </c>
      <c r="T2" s="54"/>
    </row>
    <row r="3">
      <c r="A3" s="59"/>
      <c r="B3" s="59"/>
      <c r="C3" s="60">
        <f t="shared" ref="C3:D3" si="1">SUM(C4:C97)</f>
        <v>14</v>
      </c>
      <c r="D3" s="60">
        <f t="shared" si="1"/>
        <v>6</v>
      </c>
      <c r="E3" s="61">
        <f t="shared" ref="E3:M3" si="2">((SUM(E4:E987)/COUNTA($A$4:$A987)))</f>
        <v>0.2142857143</v>
      </c>
      <c r="F3" s="61">
        <f t="shared" si="2"/>
        <v>0</v>
      </c>
      <c r="G3" s="61">
        <f t="shared" si="2"/>
        <v>0</v>
      </c>
      <c r="H3" s="61">
        <f t="shared" si="2"/>
        <v>0.07142857143</v>
      </c>
      <c r="I3" s="61">
        <f t="shared" si="2"/>
        <v>0.07142857143</v>
      </c>
      <c r="J3" s="61">
        <f t="shared" si="2"/>
        <v>0</v>
      </c>
      <c r="K3" s="61">
        <f t="shared" si="2"/>
        <v>0.07142857143</v>
      </c>
      <c r="L3" s="61">
        <f t="shared" si="2"/>
        <v>0</v>
      </c>
      <c r="M3" s="61">
        <f t="shared" si="2"/>
        <v>0</v>
      </c>
      <c r="N3" s="62">
        <f t="shared" ref="N3:S3" si="3">SUM(N4:N987)</f>
        <v>2</v>
      </c>
      <c r="O3" s="62">
        <f t="shared" si="3"/>
        <v>0</v>
      </c>
      <c r="P3" s="62">
        <f t="shared" si="3"/>
        <v>0</v>
      </c>
      <c r="Q3" s="62">
        <f t="shared" si="3"/>
        <v>0</v>
      </c>
      <c r="R3" s="62">
        <f t="shared" si="3"/>
        <v>0</v>
      </c>
      <c r="S3" s="62">
        <f t="shared" si="3"/>
        <v>0</v>
      </c>
      <c r="T3" s="61"/>
    </row>
    <row r="4">
      <c r="A4" s="63" t="str">
        <f>LoF!A15</f>
        <v>#R001</v>
      </c>
      <c r="B4" s="63" t="str">
        <f>LoF!B15</f>
        <v>Authentication</v>
      </c>
      <c r="C4" s="64">
        <f>'R01-Authentication'!G2</f>
        <v>14</v>
      </c>
      <c r="D4" s="64">
        <f>'R01-Authentication'!H2</f>
        <v>6</v>
      </c>
      <c r="E4" s="65">
        <f>'R01-Authentication'!C2/'R01-Authentication'!$G$2</f>
        <v>0.2142857143</v>
      </c>
      <c r="F4" s="65">
        <f>'R01-Authentication'!D2/'R01-Authentication'!$G$2</f>
        <v>0</v>
      </c>
      <c r="G4" s="65">
        <f>'R01-Authentication'!E2/'R01-Authentication'!$G$2</f>
        <v>0</v>
      </c>
      <c r="H4" s="65">
        <f>'R01-Authentication'!C3/'R01-Authentication'!$G$2</f>
        <v>0.07142857143</v>
      </c>
      <c r="I4" s="65">
        <f>'R01-Authentication'!D3/'R01-Authentication'!$G$2</f>
        <v>0.07142857143</v>
      </c>
      <c r="J4" s="65">
        <f>'R01-Authentication'!E3/'R01-Authentication'!$G$2</f>
        <v>0</v>
      </c>
      <c r="K4" s="65">
        <f>'R01-Authentication'!C4/'R01-Authentication'!$G$2</f>
        <v>0.07142857143</v>
      </c>
      <c r="L4" s="65">
        <f>'R01-Authentication'!D4/'R01-Authentication'!$G$2</f>
        <v>0</v>
      </c>
      <c r="M4" s="65">
        <f>'R01-Authentication'!E4/'R01-Authentication'!$G$2</f>
        <v>0</v>
      </c>
      <c r="N4" s="66">
        <f>COUNTIFS('List Feedback'!$G$2:$G$988,Summary!N2,'List Feedback'!$C$2:$C$988,Summary!$A4)</f>
        <v>2</v>
      </c>
      <c r="O4" s="66">
        <f>COUNTIFS('List Feedback'!$G$2:$G$988,Summary!O2,'List Feedback'!$C$2:$C$988,Summary!$A4)</f>
        <v>0</v>
      </c>
      <c r="P4" s="66">
        <f>COUNTIFS('List Feedback'!$G$2:$G$988,Summary!P2,'List Feedback'!$C$2:$C$988,Summary!$A4)</f>
        <v>0</v>
      </c>
      <c r="Q4" s="66">
        <f>COUNTIFS('List Feedback'!$G$2:$G$988,Summary!Q2,'List Feedback'!$C$2:$C$988,Summary!$A4)</f>
        <v>0</v>
      </c>
      <c r="R4" s="66">
        <f>COUNTIFS('List Feedback'!$G$2:$G$988,Summary!R2,'List Feedback'!$C$2:$C$988,Summary!$A4)</f>
        <v>0</v>
      </c>
      <c r="S4" s="66">
        <f>COUNTIFS('List Feedback'!$G$2:$G$988,Summary!S2,'List Feedback'!$C$2:$C$988,Summary!$A4)</f>
        <v>0</v>
      </c>
      <c r="T4" s="65"/>
    </row>
    <row r="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7"/>
      <c r="O5" s="67"/>
      <c r="P5" s="67"/>
      <c r="Q5" s="67"/>
      <c r="R5" s="67"/>
      <c r="S5" s="67"/>
      <c r="T5" s="63"/>
    </row>
    <row r="6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7"/>
      <c r="O6" s="67"/>
      <c r="P6" s="67"/>
      <c r="Q6" s="67"/>
      <c r="R6" s="67"/>
      <c r="S6" s="67"/>
      <c r="T6" s="63"/>
    </row>
    <row r="7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7"/>
      <c r="O7" s="67"/>
      <c r="P7" s="67"/>
      <c r="Q7" s="67"/>
      <c r="R7" s="67"/>
      <c r="S7" s="67"/>
      <c r="T7" s="63"/>
    </row>
    <row r="8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7"/>
      <c r="O8" s="67"/>
      <c r="P8" s="67"/>
      <c r="Q8" s="67"/>
      <c r="R8" s="67"/>
      <c r="S8" s="67"/>
      <c r="T8" s="63"/>
    </row>
    <row r="9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7"/>
      <c r="O9" s="67"/>
      <c r="P9" s="67"/>
      <c r="Q9" s="67"/>
      <c r="R9" s="67"/>
      <c r="S9" s="67"/>
      <c r="T9" s="63"/>
    </row>
    <row r="10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7"/>
      <c r="O10" s="67"/>
      <c r="P10" s="67"/>
      <c r="Q10" s="67"/>
      <c r="R10" s="67"/>
      <c r="S10" s="67"/>
      <c r="T10" s="63"/>
    </row>
    <row r="1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7"/>
      <c r="O11" s="67"/>
      <c r="P11" s="67"/>
      <c r="Q11" s="67"/>
      <c r="R11" s="67"/>
      <c r="S11" s="67"/>
      <c r="T11" s="63"/>
    </row>
    <row r="1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7"/>
      <c r="O12" s="67"/>
      <c r="P12" s="67"/>
      <c r="Q12" s="67"/>
      <c r="R12" s="67"/>
      <c r="S12" s="67"/>
      <c r="T12" s="63"/>
    </row>
    <row r="13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7"/>
      <c r="O13" s="67"/>
      <c r="P13" s="67"/>
      <c r="Q13" s="67"/>
      <c r="R13" s="67"/>
      <c r="S13" s="67"/>
      <c r="T13" s="63"/>
    </row>
    <row r="14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7"/>
      <c r="O14" s="67"/>
      <c r="P14" s="67"/>
      <c r="Q14" s="67"/>
      <c r="R14" s="67"/>
      <c r="S14" s="67"/>
      <c r="T14" s="63"/>
    </row>
    <row r="15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7"/>
      <c r="O15" s="67"/>
      <c r="P15" s="67"/>
      <c r="Q15" s="67"/>
      <c r="R15" s="67"/>
      <c r="S15" s="67"/>
      <c r="T15" s="63"/>
    </row>
    <row r="16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7"/>
      <c r="O16" s="67"/>
      <c r="P16" s="67"/>
      <c r="Q16" s="67"/>
      <c r="R16" s="67"/>
      <c r="S16" s="67"/>
      <c r="T16" s="63"/>
    </row>
    <row r="17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7"/>
      <c r="O17" s="67"/>
      <c r="P17" s="67"/>
      <c r="Q17" s="67"/>
      <c r="R17" s="67"/>
      <c r="S17" s="67"/>
      <c r="T17" s="63"/>
    </row>
    <row r="18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7"/>
      <c r="O18" s="67"/>
      <c r="P18" s="67"/>
      <c r="Q18" s="67"/>
      <c r="R18" s="67"/>
      <c r="S18" s="67"/>
      <c r="T18" s="63"/>
    </row>
    <row r="19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7"/>
      <c r="O19" s="67"/>
      <c r="P19" s="67"/>
      <c r="Q19" s="67"/>
      <c r="R19" s="67"/>
      <c r="S19" s="67"/>
      <c r="T19" s="63"/>
    </row>
    <row r="20" ht="15.75" customHeight="1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7"/>
      <c r="O20" s="67"/>
      <c r="P20" s="67"/>
      <c r="Q20" s="67"/>
      <c r="R20" s="67"/>
      <c r="S20" s="67"/>
      <c r="T20" s="63"/>
    </row>
    <row r="21" ht="15.7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7"/>
      <c r="O21" s="67"/>
      <c r="P21" s="67"/>
      <c r="Q21" s="67"/>
      <c r="R21" s="67"/>
      <c r="S21" s="67"/>
      <c r="T21" s="63"/>
    </row>
    <row r="22" ht="15.75" customHeight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7"/>
      <c r="O22" s="67"/>
      <c r="P22" s="67"/>
      <c r="Q22" s="67"/>
      <c r="R22" s="67"/>
      <c r="S22" s="67"/>
      <c r="T22" s="63"/>
    </row>
    <row r="23" ht="15.75" customHeight="1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7"/>
      <c r="O23" s="67"/>
      <c r="P23" s="67"/>
      <c r="Q23" s="67"/>
      <c r="R23" s="67"/>
      <c r="S23" s="67"/>
      <c r="T23" s="63"/>
    </row>
    <row r="24" ht="15.75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7"/>
      <c r="O24" s="67"/>
      <c r="P24" s="67"/>
      <c r="Q24" s="67"/>
      <c r="R24" s="67"/>
      <c r="S24" s="67"/>
      <c r="T24" s="63"/>
    </row>
    <row r="25" ht="15.75" customHeight="1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7"/>
      <c r="O25" s="67"/>
      <c r="P25" s="67"/>
      <c r="Q25" s="67"/>
      <c r="R25" s="67"/>
      <c r="S25" s="67"/>
      <c r="T25" s="63"/>
    </row>
    <row r="26" ht="15.75" customHeight="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7"/>
      <c r="O26" s="67"/>
      <c r="P26" s="67"/>
      <c r="Q26" s="67"/>
      <c r="R26" s="67"/>
      <c r="S26" s="67"/>
      <c r="T26" s="63"/>
    </row>
    <row r="27" ht="15.75" customHeight="1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7"/>
      <c r="O27" s="67"/>
      <c r="P27" s="67"/>
      <c r="Q27" s="67"/>
      <c r="R27" s="67"/>
      <c r="S27" s="67"/>
      <c r="T27" s="63"/>
    </row>
    <row r="28" ht="15.75" customHeight="1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7"/>
      <c r="O28" s="67"/>
      <c r="P28" s="67"/>
      <c r="Q28" s="67"/>
      <c r="R28" s="67"/>
      <c r="S28" s="67"/>
      <c r="T28" s="63"/>
    </row>
    <row r="29" ht="15.75" customHeight="1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7"/>
      <c r="O29" s="67"/>
      <c r="P29" s="67"/>
      <c r="Q29" s="67"/>
      <c r="R29" s="67"/>
      <c r="S29" s="67"/>
      <c r="T29" s="63"/>
    </row>
    <row r="30" ht="15.75" customHeight="1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7"/>
      <c r="O30" s="67"/>
      <c r="P30" s="67"/>
      <c r="Q30" s="67"/>
      <c r="R30" s="67"/>
      <c r="S30" s="67"/>
      <c r="T30" s="63"/>
    </row>
    <row r="31" ht="15.75" customHeight="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7"/>
      <c r="O31" s="67"/>
      <c r="P31" s="67"/>
      <c r="Q31" s="67"/>
      <c r="R31" s="67"/>
      <c r="S31" s="67"/>
      <c r="T31" s="63"/>
    </row>
    <row r="32" ht="15.75" customHeight="1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7"/>
      <c r="O32" s="67"/>
      <c r="P32" s="67"/>
      <c r="Q32" s="67"/>
      <c r="R32" s="67"/>
      <c r="S32" s="67"/>
      <c r="T32" s="63"/>
    </row>
    <row r="33" ht="15.75" customHeight="1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7"/>
      <c r="O33" s="67"/>
      <c r="P33" s="67"/>
      <c r="Q33" s="67"/>
      <c r="R33" s="67"/>
      <c r="S33" s="67"/>
      <c r="T33" s="63"/>
    </row>
    <row r="34" ht="15.75" customHeight="1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7"/>
      <c r="O34" s="67"/>
      <c r="P34" s="67"/>
      <c r="Q34" s="67"/>
      <c r="R34" s="67"/>
      <c r="S34" s="67"/>
      <c r="T34" s="63"/>
    </row>
    <row r="35" ht="15.75" customHeight="1">
      <c r="N35" s="68"/>
      <c r="O35" s="68"/>
      <c r="P35" s="68"/>
      <c r="Q35" s="68"/>
      <c r="R35" s="68"/>
      <c r="S35" s="68"/>
    </row>
    <row r="36" ht="15.75" customHeight="1">
      <c r="N36" s="68"/>
      <c r="O36" s="68"/>
      <c r="P36" s="68"/>
      <c r="Q36" s="68"/>
      <c r="R36" s="68"/>
      <c r="S36" s="68"/>
    </row>
    <row r="37" ht="15.75" customHeight="1">
      <c r="N37" s="68"/>
      <c r="O37" s="68"/>
      <c r="P37" s="68"/>
      <c r="Q37" s="68"/>
      <c r="R37" s="68"/>
      <c r="S37" s="68"/>
    </row>
    <row r="38" ht="15.75" customHeight="1">
      <c r="N38" s="68"/>
      <c r="O38" s="68"/>
      <c r="P38" s="68"/>
      <c r="Q38" s="68"/>
      <c r="R38" s="68"/>
      <c r="S38" s="68"/>
    </row>
    <row r="39" ht="15.75" customHeight="1">
      <c r="N39" s="68"/>
      <c r="O39" s="68"/>
      <c r="P39" s="68"/>
      <c r="Q39" s="68"/>
      <c r="R39" s="68"/>
      <c r="S39" s="68"/>
    </row>
    <row r="40" ht="15.75" customHeight="1">
      <c r="N40" s="68"/>
      <c r="O40" s="68"/>
      <c r="P40" s="68"/>
      <c r="Q40" s="68"/>
      <c r="R40" s="68"/>
      <c r="S40" s="68"/>
    </row>
    <row r="41" ht="15.75" customHeight="1">
      <c r="N41" s="68"/>
      <c r="O41" s="68"/>
      <c r="P41" s="68"/>
      <c r="Q41" s="68"/>
      <c r="R41" s="68"/>
      <c r="S41" s="68"/>
    </row>
    <row r="42" ht="15.75" customHeight="1">
      <c r="N42" s="68"/>
      <c r="O42" s="68"/>
      <c r="P42" s="68"/>
      <c r="Q42" s="68"/>
      <c r="R42" s="68"/>
      <c r="S42" s="68"/>
    </row>
    <row r="43" ht="15.75" customHeight="1">
      <c r="N43" s="68"/>
      <c r="O43" s="68"/>
      <c r="P43" s="68"/>
      <c r="Q43" s="68"/>
      <c r="R43" s="68"/>
      <c r="S43" s="68"/>
    </row>
    <row r="44" ht="15.75" customHeight="1">
      <c r="N44" s="68"/>
      <c r="O44" s="68"/>
      <c r="P44" s="68"/>
      <c r="Q44" s="68"/>
      <c r="R44" s="68"/>
      <c r="S44" s="68"/>
    </row>
    <row r="45" ht="15.75" customHeight="1">
      <c r="N45" s="68"/>
      <c r="O45" s="68"/>
      <c r="P45" s="68"/>
      <c r="Q45" s="68"/>
      <c r="R45" s="68"/>
      <c r="S45" s="68"/>
    </row>
    <row r="46" ht="15.75" customHeight="1">
      <c r="N46" s="68"/>
      <c r="O46" s="68"/>
      <c r="P46" s="68"/>
      <c r="Q46" s="68"/>
      <c r="R46" s="68"/>
      <c r="S46" s="68"/>
    </row>
    <row r="47" ht="15.75" customHeight="1">
      <c r="N47" s="68"/>
      <c r="O47" s="68"/>
      <c r="P47" s="68"/>
      <c r="Q47" s="68"/>
      <c r="R47" s="68"/>
      <c r="S47" s="68"/>
    </row>
    <row r="48" ht="15.75" customHeight="1">
      <c r="N48" s="68"/>
      <c r="O48" s="68"/>
      <c r="P48" s="68"/>
      <c r="Q48" s="68"/>
      <c r="R48" s="68"/>
      <c r="S48" s="68"/>
    </row>
    <row r="49" ht="15.75" customHeight="1">
      <c r="N49" s="68"/>
      <c r="O49" s="68"/>
      <c r="P49" s="68"/>
      <c r="Q49" s="68"/>
      <c r="R49" s="68"/>
      <c r="S49" s="68"/>
    </row>
    <row r="50" ht="15.75" customHeight="1">
      <c r="N50" s="68"/>
      <c r="O50" s="68"/>
      <c r="P50" s="68"/>
      <c r="Q50" s="68"/>
      <c r="R50" s="68"/>
      <c r="S50" s="68"/>
    </row>
    <row r="51" ht="15.75" customHeight="1">
      <c r="N51" s="68"/>
      <c r="O51" s="68"/>
      <c r="P51" s="68"/>
      <c r="Q51" s="68"/>
      <c r="R51" s="68"/>
      <c r="S51" s="68"/>
    </row>
    <row r="52" ht="15.75" customHeight="1">
      <c r="N52" s="68"/>
      <c r="O52" s="68"/>
      <c r="P52" s="68"/>
      <c r="Q52" s="68"/>
      <c r="R52" s="68"/>
      <c r="S52" s="68"/>
    </row>
    <row r="53" ht="15.75" customHeight="1">
      <c r="N53" s="68"/>
      <c r="O53" s="68"/>
      <c r="P53" s="68"/>
      <c r="Q53" s="68"/>
      <c r="R53" s="68"/>
      <c r="S53" s="68"/>
    </row>
    <row r="54" ht="15.75" customHeight="1">
      <c r="N54" s="68"/>
      <c r="O54" s="68"/>
      <c r="P54" s="68"/>
      <c r="Q54" s="68"/>
      <c r="R54" s="68"/>
      <c r="S54" s="68"/>
    </row>
    <row r="55" ht="15.75" customHeight="1">
      <c r="N55" s="68"/>
      <c r="O55" s="68"/>
      <c r="P55" s="68"/>
      <c r="Q55" s="68"/>
      <c r="R55" s="68"/>
      <c r="S55" s="68"/>
    </row>
    <row r="56" ht="15.75" customHeight="1">
      <c r="N56" s="68"/>
      <c r="O56" s="68"/>
      <c r="P56" s="68"/>
      <c r="Q56" s="68"/>
      <c r="R56" s="68"/>
      <c r="S56" s="68"/>
    </row>
    <row r="57" ht="15.75" customHeight="1">
      <c r="N57" s="68"/>
      <c r="O57" s="68"/>
      <c r="P57" s="68"/>
      <c r="Q57" s="68"/>
      <c r="R57" s="68"/>
      <c r="S57" s="68"/>
    </row>
    <row r="58" ht="15.75" customHeight="1">
      <c r="N58" s="68"/>
      <c r="O58" s="68"/>
      <c r="P58" s="68"/>
      <c r="Q58" s="68"/>
      <c r="R58" s="68"/>
      <c r="S58" s="68"/>
    </row>
    <row r="59" ht="15.75" customHeight="1">
      <c r="N59" s="68"/>
      <c r="O59" s="68"/>
      <c r="P59" s="68"/>
      <c r="Q59" s="68"/>
      <c r="R59" s="68"/>
      <c r="S59" s="68"/>
    </row>
    <row r="60" ht="15.75" customHeight="1">
      <c r="N60" s="68"/>
      <c r="O60" s="68"/>
      <c r="P60" s="68"/>
      <c r="Q60" s="68"/>
      <c r="R60" s="68"/>
      <c r="S60" s="68"/>
    </row>
    <row r="61" ht="15.75" customHeight="1">
      <c r="N61" s="68"/>
      <c r="O61" s="68"/>
      <c r="P61" s="68"/>
      <c r="Q61" s="68"/>
      <c r="R61" s="68"/>
      <c r="S61" s="68"/>
    </row>
    <row r="62" ht="15.75" customHeight="1">
      <c r="N62" s="68"/>
      <c r="O62" s="68"/>
      <c r="P62" s="68"/>
      <c r="Q62" s="68"/>
      <c r="R62" s="68"/>
      <c r="S62" s="68"/>
    </row>
    <row r="63" ht="15.75" customHeight="1">
      <c r="N63" s="68"/>
      <c r="O63" s="68"/>
      <c r="P63" s="68"/>
      <c r="Q63" s="68"/>
      <c r="R63" s="68"/>
      <c r="S63" s="68"/>
    </row>
    <row r="64" ht="15.75" customHeight="1">
      <c r="N64" s="68"/>
      <c r="O64" s="68"/>
      <c r="P64" s="68"/>
      <c r="Q64" s="68"/>
      <c r="R64" s="68"/>
      <c r="S64" s="68"/>
    </row>
    <row r="65" ht="15.75" customHeight="1">
      <c r="N65" s="68"/>
      <c r="O65" s="68"/>
      <c r="P65" s="68"/>
      <c r="Q65" s="68"/>
      <c r="R65" s="68"/>
      <c r="S65" s="68"/>
    </row>
    <row r="66" ht="15.75" customHeight="1">
      <c r="N66" s="68"/>
      <c r="O66" s="68"/>
      <c r="P66" s="68"/>
      <c r="Q66" s="68"/>
      <c r="R66" s="68"/>
      <c r="S66" s="68"/>
    </row>
    <row r="67" ht="15.75" customHeight="1">
      <c r="N67" s="68"/>
      <c r="O67" s="68"/>
      <c r="P67" s="68"/>
      <c r="Q67" s="68"/>
      <c r="R67" s="68"/>
      <c r="S67" s="68"/>
    </row>
    <row r="68" ht="15.75" customHeight="1">
      <c r="N68" s="68"/>
      <c r="O68" s="68"/>
      <c r="P68" s="68"/>
      <c r="Q68" s="68"/>
      <c r="R68" s="68"/>
      <c r="S68" s="68"/>
    </row>
    <row r="69" ht="15.75" customHeight="1">
      <c r="N69" s="68"/>
      <c r="O69" s="68"/>
      <c r="P69" s="68"/>
      <c r="Q69" s="68"/>
      <c r="R69" s="68"/>
      <c r="S69" s="68"/>
    </row>
    <row r="70" ht="15.75" customHeight="1">
      <c r="N70" s="68"/>
      <c r="O70" s="68"/>
      <c r="P70" s="68"/>
      <c r="Q70" s="68"/>
      <c r="R70" s="68"/>
      <c r="S70" s="68"/>
    </row>
    <row r="71" ht="15.75" customHeight="1">
      <c r="N71" s="68"/>
      <c r="O71" s="68"/>
      <c r="P71" s="68"/>
      <c r="Q71" s="68"/>
      <c r="R71" s="68"/>
      <c r="S71" s="68"/>
    </row>
    <row r="72" ht="15.75" customHeight="1">
      <c r="N72" s="68"/>
      <c r="O72" s="68"/>
      <c r="P72" s="68"/>
      <c r="Q72" s="68"/>
      <c r="R72" s="68"/>
      <c r="S72" s="68"/>
    </row>
    <row r="73" ht="15.75" customHeight="1">
      <c r="N73" s="68"/>
      <c r="O73" s="68"/>
      <c r="P73" s="68"/>
      <c r="Q73" s="68"/>
      <c r="R73" s="68"/>
      <c r="S73" s="68"/>
    </row>
    <row r="74" ht="15.75" customHeight="1">
      <c r="N74" s="68"/>
      <c r="O74" s="68"/>
      <c r="P74" s="68"/>
      <c r="Q74" s="68"/>
      <c r="R74" s="68"/>
      <c r="S74" s="68"/>
    </row>
    <row r="75" ht="15.75" customHeight="1">
      <c r="N75" s="68"/>
      <c r="O75" s="68"/>
      <c r="P75" s="68"/>
      <c r="Q75" s="68"/>
      <c r="R75" s="68"/>
      <c r="S75" s="68"/>
    </row>
    <row r="76" ht="15.75" customHeight="1">
      <c r="N76" s="68"/>
      <c r="O76" s="68"/>
      <c r="P76" s="68"/>
      <c r="Q76" s="68"/>
      <c r="R76" s="68"/>
      <c r="S76" s="68"/>
    </row>
    <row r="77" ht="15.75" customHeight="1">
      <c r="N77" s="68"/>
      <c r="O77" s="68"/>
      <c r="P77" s="68"/>
      <c r="Q77" s="68"/>
      <c r="R77" s="68"/>
      <c r="S77" s="68"/>
    </row>
    <row r="78" ht="15.75" customHeight="1">
      <c r="N78" s="68"/>
      <c r="O78" s="68"/>
      <c r="P78" s="68"/>
      <c r="Q78" s="68"/>
      <c r="R78" s="68"/>
      <c r="S78" s="68"/>
    </row>
    <row r="79" ht="15.75" customHeight="1">
      <c r="N79" s="68"/>
      <c r="O79" s="68"/>
      <c r="P79" s="68"/>
      <c r="Q79" s="68"/>
      <c r="R79" s="68"/>
      <c r="S79" s="68"/>
    </row>
    <row r="80" ht="15.75" customHeight="1">
      <c r="N80" s="68"/>
      <c r="O80" s="68"/>
      <c r="P80" s="68"/>
      <c r="Q80" s="68"/>
      <c r="R80" s="68"/>
      <c r="S80" s="68"/>
    </row>
    <row r="81" ht="15.75" customHeight="1">
      <c r="N81" s="68"/>
      <c r="O81" s="68"/>
      <c r="P81" s="68"/>
      <c r="Q81" s="68"/>
      <c r="R81" s="68"/>
      <c r="S81" s="68"/>
    </row>
    <row r="82" ht="15.75" customHeight="1">
      <c r="N82" s="68"/>
      <c r="O82" s="68"/>
      <c r="P82" s="68"/>
      <c r="Q82" s="68"/>
      <c r="R82" s="68"/>
      <c r="S82" s="68"/>
    </row>
    <row r="83" ht="15.75" customHeight="1">
      <c r="N83" s="68"/>
      <c r="O83" s="68"/>
      <c r="P83" s="68"/>
      <c r="Q83" s="68"/>
      <c r="R83" s="68"/>
      <c r="S83" s="68"/>
    </row>
    <row r="84" ht="15.75" customHeight="1">
      <c r="N84" s="68"/>
      <c r="O84" s="68"/>
      <c r="P84" s="68"/>
      <c r="Q84" s="68"/>
      <c r="R84" s="68"/>
      <c r="S84" s="68"/>
    </row>
    <row r="85" ht="15.75" customHeight="1">
      <c r="N85" s="68"/>
      <c r="O85" s="68"/>
      <c r="P85" s="68"/>
      <c r="Q85" s="68"/>
      <c r="R85" s="68"/>
      <c r="S85" s="68"/>
    </row>
    <row r="86" ht="15.75" customHeight="1">
      <c r="N86" s="68"/>
      <c r="O86" s="68"/>
      <c r="P86" s="68"/>
      <c r="Q86" s="68"/>
      <c r="R86" s="68"/>
      <c r="S86" s="68"/>
    </row>
    <row r="87" ht="15.75" customHeight="1">
      <c r="N87" s="68"/>
      <c r="O87" s="68"/>
      <c r="P87" s="68"/>
      <c r="Q87" s="68"/>
      <c r="R87" s="68"/>
      <c r="S87" s="68"/>
    </row>
    <row r="88" ht="15.75" customHeight="1">
      <c r="N88" s="68"/>
      <c r="O88" s="68"/>
      <c r="P88" s="68"/>
      <c r="Q88" s="68"/>
      <c r="R88" s="68"/>
      <c r="S88" s="68"/>
    </row>
    <row r="89" ht="15.75" customHeight="1">
      <c r="N89" s="68"/>
      <c r="O89" s="68"/>
      <c r="P89" s="68"/>
      <c r="Q89" s="68"/>
      <c r="R89" s="68"/>
      <c r="S89" s="68"/>
    </row>
    <row r="90" ht="15.75" customHeight="1">
      <c r="N90" s="68"/>
      <c r="O90" s="68"/>
      <c r="P90" s="68"/>
      <c r="Q90" s="68"/>
      <c r="R90" s="68"/>
      <c r="S90" s="68"/>
    </row>
    <row r="91" ht="15.75" customHeight="1">
      <c r="N91" s="68"/>
      <c r="O91" s="68"/>
      <c r="P91" s="68"/>
      <c r="Q91" s="68"/>
      <c r="R91" s="68"/>
      <c r="S91" s="68"/>
    </row>
    <row r="92" ht="15.75" customHeight="1">
      <c r="N92" s="68"/>
      <c r="O92" s="68"/>
      <c r="P92" s="68"/>
      <c r="Q92" s="68"/>
      <c r="R92" s="68"/>
      <c r="S92" s="68"/>
    </row>
    <row r="93" ht="15.75" customHeight="1">
      <c r="N93" s="68"/>
      <c r="O93" s="68"/>
      <c r="P93" s="68"/>
      <c r="Q93" s="68"/>
      <c r="R93" s="68"/>
      <c r="S93" s="68"/>
    </row>
    <row r="94" ht="15.75" customHeight="1">
      <c r="N94" s="68"/>
      <c r="O94" s="68"/>
      <c r="P94" s="68"/>
      <c r="Q94" s="68"/>
      <c r="R94" s="68"/>
      <c r="S94" s="68"/>
    </row>
    <row r="95" ht="15.75" customHeight="1">
      <c r="N95" s="68"/>
      <c r="O95" s="68"/>
      <c r="P95" s="68"/>
      <c r="Q95" s="68"/>
      <c r="R95" s="68"/>
      <c r="S95" s="68"/>
    </row>
    <row r="96" ht="15.75" customHeight="1">
      <c r="N96" s="68"/>
      <c r="O96" s="68"/>
      <c r="P96" s="68"/>
      <c r="Q96" s="68"/>
      <c r="R96" s="68"/>
      <c r="S96" s="68"/>
    </row>
    <row r="97" ht="15.75" customHeight="1">
      <c r="N97" s="68"/>
      <c r="O97" s="68"/>
      <c r="P97" s="68"/>
      <c r="Q97" s="68"/>
      <c r="R97" s="68"/>
      <c r="S97" s="68"/>
    </row>
    <row r="98" ht="15.75" customHeight="1">
      <c r="N98" s="68"/>
      <c r="O98" s="68"/>
      <c r="P98" s="68"/>
      <c r="Q98" s="68"/>
      <c r="R98" s="68"/>
      <c r="S98" s="68"/>
    </row>
    <row r="99" ht="15.75" customHeight="1">
      <c r="N99" s="68"/>
      <c r="O99" s="68"/>
      <c r="P99" s="68"/>
      <c r="Q99" s="68"/>
      <c r="R99" s="68"/>
      <c r="S99" s="68"/>
    </row>
    <row r="100" ht="15.75" customHeight="1">
      <c r="N100" s="68"/>
      <c r="O100" s="68"/>
      <c r="P100" s="68"/>
      <c r="Q100" s="68"/>
      <c r="R100" s="68"/>
      <c r="S100" s="68"/>
    </row>
    <row r="101" ht="15.75" customHeight="1">
      <c r="N101" s="68"/>
      <c r="O101" s="68"/>
      <c r="P101" s="68"/>
      <c r="Q101" s="68"/>
      <c r="R101" s="68"/>
      <c r="S101" s="68"/>
    </row>
    <row r="102" ht="15.75" customHeight="1">
      <c r="N102" s="68"/>
      <c r="O102" s="68"/>
      <c r="P102" s="68"/>
      <c r="Q102" s="68"/>
      <c r="R102" s="68"/>
      <c r="S102" s="68"/>
    </row>
    <row r="103" ht="15.75" customHeight="1">
      <c r="N103" s="68"/>
      <c r="O103" s="68"/>
      <c r="P103" s="68"/>
      <c r="Q103" s="68"/>
      <c r="R103" s="68"/>
      <c r="S103" s="68"/>
    </row>
    <row r="104" ht="15.75" customHeight="1">
      <c r="N104" s="68"/>
      <c r="O104" s="68"/>
      <c r="P104" s="68"/>
      <c r="Q104" s="68"/>
      <c r="R104" s="68"/>
      <c r="S104" s="68"/>
    </row>
    <row r="105" ht="15.75" customHeight="1">
      <c r="N105" s="68"/>
      <c r="O105" s="68"/>
      <c r="P105" s="68"/>
      <c r="Q105" s="68"/>
      <c r="R105" s="68"/>
      <c r="S105" s="68"/>
    </row>
    <row r="106" ht="15.75" customHeight="1">
      <c r="N106" s="68"/>
      <c r="O106" s="68"/>
      <c r="P106" s="68"/>
      <c r="Q106" s="68"/>
      <c r="R106" s="68"/>
      <c r="S106" s="68"/>
    </row>
    <row r="107" ht="15.75" customHeight="1">
      <c r="N107" s="68"/>
      <c r="O107" s="68"/>
      <c r="P107" s="68"/>
      <c r="Q107" s="68"/>
      <c r="R107" s="68"/>
      <c r="S107" s="68"/>
    </row>
    <row r="108" ht="15.75" customHeight="1">
      <c r="N108" s="68"/>
      <c r="O108" s="68"/>
      <c r="P108" s="68"/>
      <c r="Q108" s="68"/>
      <c r="R108" s="68"/>
      <c r="S108" s="68"/>
    </row>
    <row r="109" ht="15.75" customHeight="1">
      <c r="N109" s="68"/>
      <c r="O109" s="68"/>
      <c r="P109" s="68"/>
      <c r="Q109" s="68"/>
      <c r="R109" s="68"/>
      <c r="S109" s="68"/>
    </row>
    <row r="110" ht="15.75" customHeight="1">
      <c r="N110" s="68"/>
      <c r="O110" s="68"/>
      <c r="P110" s="68"/>
      <c r="Q110" s="68"/>
      <c r="R110" s="68"/>
      <c r="S110" s="68"/>
    </row>
    <row r="111" ht="15.75" customHeight="1">
      <c r="N111" s="68"/>
      <c r="O111" s="68"/>
      <c r="P111" s="68"/>
      <c r="Q111" s="68"/>
      <c r="R111" s="68"/>
      <c r="S111" s="68"/>
    </row>
    <row r="112" ht="15.75" customHeight="1">
      <c r="N112" s="68"/>
      <c r="O112" s="68"/>
      <c r="P112" s="68"/>
      <c r="Q112" s="68"/>
      <c r="R112" s="68"/>
      <c r="S112" s="68"/>
    </row>
    <row r="113" ht="15.75" customHeight="1">
      <c r="N113" s="68"/>
      <c r="O113" s="68"/>
      <c r="P113" s="68"/>
      <c r="Q113" s="68"/>
      <c r="R113" s="68"/>
      <c r="S113" s="68"/>
    </row>
    <row r="114" ht="15.75" customHeight="1">
      <c r="N114" s="68"/>
      <c r="O114" s="68"/>
      <c r="P114" s="68"/>
      <c r="Q114" s="68"/>
      <c r="R114" s="68"/>
      <c r="S114" s="68"/>
    </row>
    <row r="115" ht="15.75" customHeight="1">
      <c r="N115" s="68"/>
      <c r="O115" s="68"/>
      <c r="P115" s="68"/>
      <c r="Q115" s="68"/>
      <c r="R115" s="68"/>
      <c r="S115" s="68"/>
    </row>
    <row r="116" ht="15.75" customHeight="1">
      <c r="N116" s="68"/>
      <c r="O116" s="68"/>
      <c r="P116" s="68"/>
      <c r="Q116" s="68"/>
      <c r="R116" s="68"/>
      <c r="S116" s="68"/>
    </row>
    <row r="117" ht="15.75" customHeight="1">
      <c r="N117" s="68"/>
      <c r="O117" s="68"/>
      <c r="P117" s="68"/>
      <c r="Q117" s="68"/>
      <c r="R117" s="68"/>
      <c r="S117" s="68"/>
    </row>
    <row r="118" ht="15.75" customHeight="1">
      <c r="N118" s="68"/>
      <c r="O118" s="68"/>
      <c r="P118" s="68"/>
      <c r="Q118" s="68"/>
      <c r="R118" s="68"/>
      <c r="S118" s="68"/>
    </row>
    <row r="119" ht="15.75" customHeight="1">
      <c r="N119" s="68"/>
      <c r="O119" s="68"/>
      <c r="P119" s="68"/>
      <c r="Q119" s="68"/>
      <c r="R119" s="68"/>
      <c r="S119" s="68"/>
    </row>
    <row r="120" ht="15.75" customHeight="1">
      <c r="N120" s="68"/>
      <c r="O120" s="68"/>
      <c r="P120" s="68"/>
      <c r="Q120" s="68"/>
      <c r="R120" s="68"/>
      <c r="S120" s="68"/>
    </row>
    <row r="121" ht="15.75" customHeight="1">
      <c r="N121" s="68"/>
      <c r="O121" s="68"/>
      <c r="P121" s="68"/>
      <c r="Q121" s="68"/>
      <c r="R121" s="68"/>
      <c r="S121" s="68"/>
    </row>
    <row r="122" ht="15.75" customHeight="1">
      <c r="N122" s="68"/>
      <c r="O122" s="68"/>
      <c r="P122" s="68"/>
      <c r="Q122" s="68"/>
      <c r="R122" s="68"/>
      <c r="S122" s="68"/>
    </row>
    <row r="123" ht="15.75" customHeight="1">
      <c r="N123" s="68"/>
      <c r="O123" s="68"/>
      <c r="P123" s="68"/>
      <c r="Q123" s="68"/>
      <c r="R123" s="68"/>
      <c r="S123" s="68"/>
    </row>
    <row r="124" ht="15.75" customHeight="1">
      <c r="N124" s="68"/>
      <c r="O124" s="68"/>
      <c r="P124" s="68"/>
      <c r="Q124" s="68"/>
      <c r="R124" s="68"/>
      <c r="S124" s="68"/>
    </row>
    <row r="125" ht="15.75" customHeight="1">
      <c r="N125" s="68"/>
      <c r="O125" s="68"/>
      <c r="P125" s="68"/>
      <c r="Q125" s="68"/>
      <c r="R125" s="68"/>
      <c r="S125" s="68"/>
    </row>
    <row r="126" ht="15.75" customHeight="1">
      <c r="N126" s="68"/>
      <c r="O126" s="68"/>
      <c r="P126" s="68"/>
      <c r="Q126" s="68"/>
      <c r="R126" s="68"/>
      <c r="S126" s="68"/>
    </row>
    <row r="127" ht="15.75" customHeight="1">
      <c r="N127" s="68"/>
      <c r="O127" s="68"/>
      <c r="P127" s="68"/>
      <c r="Q127" s="68"/>
      <c r="R127" s="68"/>
      <c r="S127" s="68"/>
    </row>
    <row r="128" ht="15.75" customHeight="1">
      <c r="N128" s="68"/>
      <c r="O128" s="68"/>
      <c r="P128" s="68"/>
      <c r="Q128" s="68"/>
      <c r="R128" s="68"/>
      <c r="S128" s="68"/>
    </row>
    <row r="129" ht="15.75" customHeight="1">
      <c r="N129" s="68"/>
      <c r="O129" s="68"/>
      <c r="P129" s="68"/>
      <c r="Q129" s="68"/>
      <c r="R129" s="68"/>
      <c r="S129" s="68"/>
    </row>
    <row r="130" ht="15.75" customHeight="1">
      <c r="N130" s="68"/>
      <c r="O130" s="68"/>
      <c r="P130" s="68"/>
      <c r="Q130" s="68"/>
      <c r="R130" s="68"/>
      <c r="S130" s="68"/>
    </row>
    <row r="131" ht="15.75" customHeight="1">
      <c r="N131" s="68"/>
      <c r="O131" s="68"/>
      <c r="P131" s="68"/>
      <c r="Q131" s="68"/>
      <c r="R131" s="68"/>
      <c r="S131" s="68"/>
    </row>
    <row r="132" ht="15.75" customHeight="1">
      <c r="N132" s="68"/>
      <c r="O132" s="68"/>
      <c r="P132" s="68"/>
      <c r="Q132" s="68"/>
      <c r="R132" s="68"/>
      <c r="S132" s="68"/>
    </row>
    <row r="133" ht="15.75" customHeight="1">
      <c r="N133" s="68"/>
      <c r="O133" s="68"/>
      <c r="P133" s="68"/>
      <c r="Q133" s="68"/>
      <c r="R133" s="68"/>
      <c r="S133" s="68"/>
    </row>
    <row r="134" ht="15.75" customHeight="1">
      <c r="N134" s="68"/>
      <c r="O134" s="68"/>
      <c r="P134" s="68"/>
      <c r="Q134" s="68"/>
      <c r="R134" s="68"/>
      <c r="S134" s="68"/>
    </row>
    <row r="135" ht="15.75" customHeight="1">
      <c r="N135" s="68"/>
      <c r="O135" s="68"/>
      <c r="P135" s="68"/>
      <c r="Q135" s="68"/>
      <c r="R135" s="68"/>
      <c r="S135" s="68"/>
    </row>
    <row r="136" ht="15.75" customHeight="1">
      <c r="N136" s="68"/>
      <c r="O136" s="68"/>
      <c r="P136" s="68"/>
      <c r="Q136" s="68"/>
      <c r="R136" s="68"/>
      <c r="S136" s="68"/>
    </row>
    <row r="137" ht="15.75" customHeight="1">
      <c r="N137" s="68"/>
      <c r="O137" s="68"/>
      <c r="P137" s="68"/>
      <c r="Q137" s="68"/>
      <c r="R137" s="68"/>
      <c r="S137" s="68"/>
    </row>
    <row r="138" ht="15.75" customHeight="1">
      <c r="N138" s="68"/>
      <c r="O138" s="68"/>
      <c r="P138" s="68"/>
      <c r="Q138" s="68"/>
      <c r="R138" s="68"/>
      <c r="S138" s="68"/>
    </row>
    <row r="139" ht="15.75" customHeight="1">
      <c r="N139" s="68"/>
      <c r="O139" s="68"/>
      <c r="P139" s="68"/>
      <c r="Q139" s="68"/>
      <c r="R139" s="68"/>
      <c r="S139" s="68"/>
    </row>
    <row r="140" ht="15.75" customHeight="1">
      <c r="N140" s="68"/>
      <c r="O140" s="68"/>
      <c r="P140" s="68"/>
      <c r="Q140" s="68"/>
      <c r="R140" s="68"/>
      <c r="S140" s="68"/>
    </row>
    <row r="141" ht="15.75" customHeight="1">
      <c r="N141" s="68"/>
      <c r="O141" s="68"/>
      <c r="P141" s="68"/>
      <c r="Q141" s="68"/>
      <c r="R141" s="68"/>
      <c r="S141" s="68"/>
    </row>
    <row r="142" ht="15.75" customHeight="1">
      <c r="N142" s="68"/>
      <c r="O142" s="68"/>
      <c r="P142" s="68"/>
      <c r="Q142" s="68"/>
      <c r="R142" s="68"/>
      <c r="S142" s="68"/>
    </row>
    <row r="143" ht="15.75" customHeight="1">
      <c r="N143" s="68"/>
      <c r="O143" s="68"/>
      <c r="P143" s="68"/>
      <c r="Q143" s="68"/>
      <c r="R143" s="68"/>
      <c r="S143" s="68"/>
    </row>
    <row r="144" ht="15.75" customHeight="1">
      <c r="N144" s="68"/>
      <c r="O144" s="68"/>
      <c r="P144" s="68"/>
      <c r="Q144" s="68"/>
      <c r="R144" s="68"/>
      <c r="S144" s="68"/>
    </row>
    <row r="145" ht="15.75" customHeight="1">
      <c r="N145" s="68"/>
      <c r="O145" s="68"/>
      <c r="P145" s="68"/>
      <c r="Q145" s="68"/>
      <c r="R145" s="68"/>
      <c r="S145" s="68"/>
    </row>
    <row r="146" ht="15.75" customHeight="1">
      <c r="N146" s="68"/>
      <c r="O146" s="68"/>
      <c r="P146" s="68"/>
      <c r="Q146" s="68"/>
      <c r="R146" s="68"/>
      <c r="S146" s="68"/>
    </row>
    <row r="147" ht="15.75" customHeight="1">
      <c r="N147" s="68"/>
      <c r="O147" s="68"/>
      <c r="P147" s="68"/>
      <c r="Q147" s="68"/>
      <c r="R147" s="68"/>
      <c r="S147" s="68"/>
    </row>
    <row r="148" ht="15.75" customHeight="1">
      <c r="N148" s="68"/>
      <c r="O148" s="68"/>
      <c r="P148" s="68"/>
      <c r="Q148" s="68"/>
      <c r="R148" s="68"/>
      <c r="S148" s="68"/>
    </row>
    <row r="149" ht="15.75" customHeight="1">
      <c r="N149" s="68"/>
      <c r="O149" s="68"/>
      <c r="P149" s="68"/>
      <c r="Q149" s="68"/>
      <c r="R149" s="68"/>
      <c r="S149" s="68"/>
    </row>
    <row r="150" ht="15.75" customHeight="1">
      <c r="N150" s="68"/>
      <c r="O150" s="68"/>
      <c r="P150" s="68"/>
      <c r="Q150" s="68"/>
      <c r="R150" s="68"/>
      <c r="S150" s="68"/>
    </row>
    <row r="151" ht="15.75" customHeight="1">
      <c r="N151" s="68"/>
      <c r="O151" s="68"/>
      <c r="P151" s="68"/>
      <c r="Q151" s="68"/>
      <c r="R151" s="68"/>
      <c r="S151" s="68"/>
    </row>
    <row r="152" ht="15.75" customHeight="1">
      <c r="N152" s="68"/>
      <c r="O152" s="68"/>
      <c r="P152" s="68"/>
      <c r="Q152" s="68"/>
      <c r="R152" s="68"/>
      <c r="S152" s="68"/>
    </row>
    <row r="153" ht="15.75" customHeight="1">
      <c r="N153" s="68"/>
      <c r="O153" s="68"/>
      <c r="P153" s="68"/>
      <c r="Q153" s="68"/>
      <c r="R153" s="68"/>
      <c r="S153" s="68"/>
    </row>
    <row r="154" ht="15.75" customHeight="1">
      <c r="N154" s="68"/>
      <c r="O154" s="68"/>
      <c r="P154" s="68"/>
      <c r="Q154" s="68"/>
      <c r="R154" s="68"/>
      <c r="S154" s="68"/>
    </row>
    <row r="155" ht="15.75" customHeight="1">
      <c r="N155" s="68"/>
      <c r="O155" s="68"/>
      <c r="P155" s="68"/>
      <c r="Q155" s="68"/>
      <c r="R155" s="68"/>
      <c r="S155" s="68"/>
    </row>
    <row r="156" ht="15.75" customHeight="1">
      <c r="N156" s="68"/>
      <c r="O156" s="68"/>
      <c r="P156" s="68"/>
      <c r="Q156" s="68"/>
      <c r="R156" s="68"/>
      <c r="S156" s="68"/>
    </row>
    <row r="157" ht="15.75" customHeight="1">
      <c r="N157" s="68"/>
      <c r="O157" s="68"/>
      <c r="P157" s="68"/>
      <c r="Q157" s="68"/>
      <c r="R157" s="68"/>
      <c r="S157" s="68"/>
    </row>
    <row r="158" ht="15.75" customHeight="1">
      <c r="N158" s="68"/>
      <c r="O158" s="68"/>
      <c r="P158" s="68"/>
      <c r="Q158" s="68"/>
      <c r="R158" s="68"/>
      <c r="S158" s="68"/>
    </row>
    <row r="159" ht="15.75" customHeight="1">
      <c r="N159" s="68"/>
      <c r="O159" s="68"/>
      <c r="P159" s="68"/>
      <c r="Q159" s="68"/>
      <c r="R159" s="68"/>
      <c r="S159" s="68"/>
    </row>
    <row r="160" ht="15.75" customHeight="1">
      <c r="N160" s="68"/>
      <c r="O160" s="68"/>
      <c r="P160" s="68"/>
      <c r="Q160" s="68"/>
      <c r="R160" s="68"/>
      <c r="S160" s="68"/>
    </row>
    <row r="161" ht="15.75" customHeight="1">
      <c r="N161" s="68"/>
      <c r="O161" s="68"/>
      <c r="P161" s="68"/>
      <c r="Q161" s="68"/>
      <c r="R161" s="68"/>
      <c r="S161" s="68"/>
    </row>
    <row r="162" ht="15.75" customHeight="1">
      <c r="N162" s="68"/>
      <c r="O162" s="68"/>
      <c r="P162" s="68"/>
      <c r="Q162" s="68"/>
      <c r="R162" s="68"/>
      <c r="S162" s="68"/>
    </row>
    <row r="163" ht="15.75" customHeight="1">
      <c r="N163" s="68"/>
      <c r="O163" s="68"/>
      <c r="P163" s="68"/>
      <c r="Q163" s="68"/>
      <c r="R163" s="68"/>
      <c r="S163" s="68"/>
    </row>
    <row r="164" ht="15.75" customHeight="1">
      <c r="N164" s="68"/>
      <c r="O164" s="68"/>
      <c r="P164" s="68"/>
      <c r="Q164" s="68"/>
      <c r="R164" s="68"/>
      <c r="S164" s="68"/>
    </row>
    <row r="165" ht="15.75" customHeight="1">
      <c r="N165" s="68"/>
      <c r="O165" s="68"/>
      <c r="P165" s="68"/>
      <c r="Q165" s="68"/>
      <c r="R165" s="68"/>
      <c r="S165" s="68"/>
    </row>
    <row r="166" ht="15.75" customHeight="1">
      <c r="N166" s="68"/>
      <c r="O166" s="68"/>
      <c r="P166" s="68"/>
      <c r="Q166" s="68"/>
      <c r="R166" s="68"/>
      <c r="S166" s="68"/>
    </row>
    <row r="167" ht="15.75" customHeight="1">
      <c r="N167" s="68"/>
      <c r="O167" s="68"/>
      <c r="P167" s="68"/>
      <c r="Q167" s="68"/>
      <c r="R167" s="68"/>
      <c r="S167" s="68"/>
    </row>
    <row r="168" ht="15.75" customHeight="1">
      <c r="N168" s="68"/>
      <c r="O168" s="68"/>
      <c r="P168" s="68"/>
      <c r="Q168" s="68"/>
      <c r="R168" s="68"/>
      <c r="S168" s="68"/>
    </row>
    <row r="169" ht="15.75" customHeight="1">
      <c r="N169" s="68"/>
      <c r="O169" s="68"/>
      <c r="P169" s="68"/>
      <c r="Q169" s="68"/>
      <c r="R169" s="68"/>
      <c r="S169" s="68"/>
    </row>
    <row r="170" ht="15.75" customHeight="1">
      <c r="N170" s="68"/>
      <c r="O170" s="68"/>
      <c r="P170" s="68"/>
      <c r="Q170" s="68"/>
      <c r="R170" s="68"/>
      <c r="S170" s="68"/>
    </row>
    <row r="171" ht="15.75" customHeight="1">
      <c r="N171" s="68"/>
      <c r="O171" s="68"/>
      <c r="P171" s="68"/>
      <c r="Q171" s="68"/>
      <c r="R171" s="68"/>
      <c r="S171" s="68"/>
    </row>
    <row r="172" ht="15.75" customHeight="1">
      <c r="N172" s="68"/>
      <c r="O172" s="68"/>
      <c r="P172" s="68"/>
      <c r="Q172" s="68"/>
      <c r="R172" s="68"/>
      <c r="S172" s="68"/>
    </row>
    <row r="173" ht="15.75" customHeight="1">
      <c r="N173" s="68"/>
      <c r="O173" s="68"/>
      <c r="P173" s="68"/>
      <c r="Q173" s="68"/>
      <c r="R173" s="68"/>
      <c r="S173" s="68"/>
    </row>
    <row r="174" ht="15.75" customHeight="1">
      <c r="N174" s="68"/>
      <c r="O174" s="68"/>
      <c r="P174" s="68"/>
      <c r="Q174" s="68"/>
      <c r="R174" s="68"/>
      <c r="S174" s="68"/>
    </row>
    <row r="175" ht="15.75" customHeight="1">
      <c r="N175" s="68"/>
      <c r="O175" s="68"/>
      <c r="P175" s="68"/>
      <c r="Q175" s="68"/>
      <c r="R175" s="68"/>
      <c r="S175" s="68"/>
    </row>
    <row r="176" ht="15.75" customHeight="1">
      <c r="N176" s="68"/>
      <c r="O176" s="68"/>
      <c r="P176" s="68"/>
      <c r="Q176" s="68"/>
      <c r="R176" s="68"/>
      <c r="S176" s="68"/>
    </row>
    <row r="177" ht="15.75" customHeight="1">
      <c r="N177" s="68"/>
      <c r="O177" s="68"/>
      <c r="P177" s="68"/>
      <c r="Q177" s="68"/>
      <c r="R177" s="68"/>
      <c r="S177" s="68"/>
    </row>
    <row r="178" ht="15.75" customHeight="1">
      <c r="N178" s="68"/>
      <c r="O178" s="68"/>
      <c r="P178" s="68"/>
      <c r="Q178" s="68"/>
      <c r="R178" s="68"/>
      <c r="S178" s="68"/>
    </row>
    <row r="179" ht="15.75" customHeight="1">
      <c r="N179" s="68"/>
      <c r="O179" s="68"/>
      <c r="P179" s="68"/>
      <c r="Q179" s="68"/>
      <c r="R179" s="68"/>
      <c r="S179" s="68"/>
    </row>
    <row r="180" ht="15.75" customHeight="1">
      <c r="N180" s="68"/>
      <c r="O180" s="68"/>
      <c r="P180" s="68"/>
      <c r="Q180" s="68"/>
      <c r="R180" s="68"/>
      <c r="S180" s="68"/>
    </row>
    <row r="181" ht="15.75" customHeight="1">
      <c r="N181" s="68"/>
      <c r="O181" s="68"/>
      <c r="P181" s="68"/>
      <c r="Q181" s="68"/>
      <c r="R181" s="68"/>
      <c r="S181" s="68"/>
    </row>
    <row r="182" ht="15.75" customHeight="1">
      <c r="N182" s="68"/>
      <c r="O182" s="68"/>
      <c r="P182" s="68"/>
      <c r="Q182" s="68"/>
      <c r="R182" s="68"/>
      <c r="S182" s="68"/>
    </row>
    <row r="183" ht="15.75" customHeight="1">
      <c r="N183" s="68"/>
      <c r="O183" s="68"/>
      <c r="P183" s="68"/>
      <c r="Q183" s="68"/>
      <c r="R183" s="68"/>
      <c r="S183" s="68"/>
    </row>
    <row r="184" ht="15.75" customHeight="1">
      <c r="N184" s="68"/>
      <c r="O184" s="68"/>
      <c r="P184" s="68"/>
      <c r="Q184" s="68"/>
      <c r="R184" s="68"/>
      <c r="S184" s="68"/>
    </row>
    <row r="185" ht="15.75" customHeight="1">
      <c r="N185" s="68"/>
      <c r="O185" s="68"/>
      <c r="P185" s="68"/>
      <c r="Q185" s="68"/>
      <c r="R185" s="68"/>
      <c r="S185" s="68"/>
    </row>
    <row r="186" ht="15.75" customHeight="1">
      <c r="N186" s="68"/>
      <c r="O186" s="68"/>
      <c r="P186" s="68"/>
      <c r="Q186" s="68"/>
      <c r="R186" s="68"/>
      <c r="S186" s="68"/>
    </row>
    <row r="187" ht="15.75" customHeight="1">
      <c r="N187" s="68"/>
      <c r="O187" s="68"/>
      <c r="P187" s="68"/>
      <c r="Q187" s="68"/>
      <c r="R187" s="68"/>
      <c r="S187" s="68"/>
    </row>
    <row r="188" ht="15.75" customHeight="1">
      <c r="N188" s="68"/>
      <c r="O188" s="68"/>
      <c r="P188" s="68"/>
      <c r="Q188" s="68"/>
      <c r="R188" s="68"/>
      <c r="S188" s="68"/>
    </row>
    <row r="189" ht="15.75" customHeight="1">
      <c r="N189" s="68"/>
      <c r="O189" s="68"/>
      <c r="P189" s="68"/>
      <c r="Q189" s="68"/>
      <c r="R189" s="68"/>
      <c r="S189" s="68"/>
    </row>
    <row r="190" ht="15.75" customHeight="1">
      <c r="N190" s="68"/>
      <c r="O190" s="68"/>
      <c r="P190" s="68"/>
      <c r="Q190" s="68"/>
      <c r="R190" s="68"/>
      <c r="S190" s="68"/>
    </row>
    <row r="191" ht="15.75" customHeight="1">
      <c r="N191" s="68"/>
      <c r="O191" s="68"/>
      <c r="P191" s="68"/>
      <c r="Q191" s="68"/>
      <c r="R191" s="68"/>
      <c r="S191" s="68"/>
    </row>
    <row r="192" ht="15.75" customHeight="1">
      <c r="N192" s="68"/>
      <c r="O192" s="68"/>
      <c r="P192" s="68"/>
      <c r="Q192" s="68"/>
      <c r="R192" s="68"/>
      <c r="S192" s="68"/>
    </row>
    <row r="193" ht="15.75" customHeight="1">
      <c r="N193" s="68"/>
      <c r="O193" s="68"/>
      <c r="P193" s="68"/>
      <c r="Q193" s="68"/>
      <c r="R193" s="68"/>
      <c r="S193" s="68"/>
    </row>
    <row r="194" ht="15.75" customHeight="1">
      <c r="N194" s="68"/>
      <c r="O194" s="68"/>
      <c r="P194" s="68"/>
      <c r="Q194" s="68"/>
      <c r="R194" s="68"/>
      <c r="S194" s="68"/>
    </row>
    <row r="195" ht="15.75" customHeight="1">
      <c r="N195" s="68"/>
      <c r="O195" s="68"/>
      <c r="P195" s="68"/>
      <c r="Q195" s="68"/>
      <c r="R195" s="68"/>
      <c r="S195" s="68"/>
    </row>
    <row r="196" ht="15.75" customHeight="1">
      <c r="N196" s="68"/>
      <c r="O196" s="68"/>
      <c r="P196" s="68"/>
      <c r="Q196" s="68"/>
      <c r="R196" s="68"/>
      <c r="S196" s="68"/>
    </row>
    <row r="197" ht="15.75" customHeight="1">
      <c r="N197" s="68"/>
      <c r="O197" s="68"/>
      <c r="P197" s="68"/>
      <c r="Q197" s="68"/>
      <c r="R197" s="68"/>
      <c r="S197" s="68"/>
    </row>
    <row r="198" ht="15.75" customHeight="1">
      <c r="N198" s="68"/>
      <c r="O198" s="68"/>
      <c r="P198" s="68"/>
      <c r="Q198" s="68"/>
      <c r="R198" s="68"/>
      <c r="S198" s="68"/>
    </row>
    <row r="199" ht="15.75" customHeight="1">
      <c r="N199" s="68"/>
      <c r="O199" s="68"/>
      <c r="P199" s="68"/>
      <c r="Q199" s="68"/>
      <c r="R199" s="68"/>
      <c r="S199" s="68"/>
    </row>
    <row r="200" ht="15.75" customHeight="1">
      <c r="N200" s="68"/>
      <c r="O200" s="68"/>
      <c r="P200" s="68"/>
      <c r="Q200" s="68"/>
      <c r="R200" s="68"/>
      <c r="S200" s="68"/>
    </row>
    <row r="201" ht="15.75" customHeight="1">
      <c r="N201" s="68"/>
      <c r="O201" s="68"/>
      <c r="P201" s="68"/>
      <c r="Q201" s="68"/>
      <c r="R201" s="68"/>
      <c r="S201" s="68"/>
    </row>
    <row r="202" ht="15.75" customHeight="1">
      <c r="N202" s="68"/>
      <c r="O202" s="68"/>
      <c r="P202" s="68"/>
      <c r="Q202" s="68"/>
      <c r="R202" s="68"/>
      <c r="S202" s="68"/>
    </row>
    <row r="203" ht="15.75" customHeight="1">
      <c r="N203" s="68"/>
      <c r="O203" s="68"/>
      <c r="P203" s="68"/>
      <c r="Q203" s="68"/>
      <c r="R203" s="68"/>
      <c r="S203" s="68"/>
    </row>
    <row r="204" ht="15.75" customHeight="1">
      <c r="N204" s="68"/>
      <c r="O204" s="68"/>
      <c r="P204" s="68"/>
      <c r="Q204" s="68"/>
      <c r="R204" s="68"/>
      <c r="S204" s="68"/>
    </row>
    <row r="205" ht="15.75" customHeight="1">
      <c r="N205" s="68"/>
      <c r="O205" s="68"/>
      <c r="P205" s="68"/>
      <c r="Q205" s="68"/>
      <c r="R205" s="68"/>
      <c r="S205" s="68"/>
    </row>
    <row r="206" ht="15.75" customHeight="1">
      <c r="N206" s="68"/>
      <c r="O206" s="68"/>
      <c r="P206" s="68"/>
      <c r="Q206" s="68"/>
      <c r="R206" s="68"/>
      <c r="S206" s="68"/>
    </row>
    <row r="207" ht="15.75" customHeight="1">
      <c r="N207" s="68"/>
      <c r="O207" s="68"/>
      <c r="P207" s="68"/>
      <c r="Q207" s="68"/>
      <c r="R207" s="68"/>
      <c r="S207" s="68"/>
    </row>
    <row r="208" ht="15.75" customHeight="1">
      <c r="N208" s="68"/>
      <c r="O208" s="68"/>
      <c r="P208" s="68"/>
      <c r="Q208" s="68"/>
      <c r="R208" s="68"/>
      <c r="S208" s="68"/>
    </row>
    <row r="209" ht="15.75" customHeight="1">
      <c r="N209" s="68"/>
      <c r="O209" s="68"/>
      <c r="P209" s="68"/>
      <c r="Q209" s="68"/>
      <c r="R209" s="68"/>
      <c r="S209" s="68"/>
    </row>
    <row r="210" ht="15.75" customHeight="1">
      <c r="N210" s="68"/>
      <c r="O210" s="68"/>
      <c r="P210" s="68"/>
      <c r="Q210" s="68"/>
      <c r="R210" s="68"/>
      <c r="S210" s="68"/>
    </row>
    <row r="211" ht="15.75" customHeight="1">
      <c r="N211" s="68"/>
      <c r="O211" s="68"/>
      <c r="P211" s="68"/>
      <c r="Q211" s="68"/>
      <c r="R211" s="68"/>
      <c r="S211" s="68"/>
    </row>
    <row r="212" ht="15.75" customHeight="1">
      <c r="N212" s="68"/>
      <c r="O212" s="68"/>
      <c r="P212" s="68"/>
      <c r="Q212" s="68"/>
      <c r="R212" s="68"/>
      <c r="S212" s="68"/>
    </row>
    <row r="213" ht="15.75" customHeight="1">
      <c r="N213" s="68"/>
      <c r="O213" s="68"/>
      <c r="P213" s="68"/>
      <c r="Q213" s="68"/>
      <c r="R213" s="68"/>
      <c r="S213" s="68"/>
    </row>
    <row r="214" ht="15.75" customHeight="1">
      <c r="N214" s="68"/>
      <c r="O214" s="68"/>
      <c r="P214" s="68"/>
      <c r="Q214" s="68"/>
      <c r="R214" s="68"/>
      <c r="S214" s="68"/>
    </row>
    <row r="215" ht="15.75" customHeight="1">
      <c r="N215" s="68"/>
      <c r="O215" s="68"/>
      <c r="P215" s="68"/>
      <c r="Q215" s="68"/>
      <c r="R215" s="68"/>
      <c r="S215" s="68"/>
    </row>
    <row r="216" ht="15.75" customHeight="1">
      <c r="N216" s="68"/>
      <c r="O216" s="68"/>
      <c r="P216" s="68"/>
      <c r="Q216" s="68"/>
      <c r="R216" s="68"/>
      <c r="S216" s="68"/>
    </row>
    <row r="217" ht="15.75" customHeight="1">
      <c r="N217" s="68"/>
      <c r="O217" s="68"/>
      <c r="P217" s="68"/>
      <c r="Q217" s="68"/>
      <c r="R217" s="68"/>
      <c r="S217" s="68"/>
    </row>
    <row r="218" ht="15.75" customHeight="1">
      <c r="N218" s="68"/>
      <c r="O218" s="68"/>
      <c r="P218" s="68"/>
      <c r="Q218" s="68"/>
      <c r="R218" s="68"/>
      <c r="S218" s="68"/>
    </row>
    <row r="219" ht="15.75" customHeight="1">
      <c r="N219" s="68"/>
      <c r="O219" s="68"/>
      <c r="P219" s="68"/>
      <c r="Q219" s="68"/>
      <c r="R219" s="68"/>
      <c r="S219" s="6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9">
    <mergeCell ref="N1:S1"/>
    <mergeCell ref="T1:T2"/>
    <mergeCell ref="A1:A2"/>
    <mergeCell ref="B1:B2"/>
    <mergeCell ref="C1:C2"/>
    <mergeCell ref="D1:D2"/>
    <mergeCell ref="E1:G1"/>
    <mergeCell ref="H1:J1"/>
    <mergeCell ref="K1:M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2.86"/>
    <col customWidth="1" min="3" max="3" width="54.43"/>
    <col customWidth="1" min="4" max="12" width="13.0"/>
    <col customWidth="1" min="13" max="26" width="8.71"/>
  </cols>
  <sheetData>
    <row r="1">
      <c r="A1" s="69"/>
      <c r="B1" s="70" t="s">
        <v>43</v>
      </c>
      <c r="C1" s="71" t="s">
        <v>44</v>
      </c>
      <c r="D1" s="71" t="s">
        <v>42</v>
      </c>
      <c r="E1" s="71" t="s">
        <v>45</v>
      </c>
      <c r="F1" s="71" t="s">
        <v>46</v>
      </c>
      <c r="G1" s="71" t="s">
        <v>47</v>
      </c>
      <c r="H1" s="71" t="s">
        <v>48</v>
      </c>
      <c r="I1" s="69"/>
      <c r="J1" s="72"/>
      <c r="K1" s="73"/>
      <c r="L1" s="73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>
      <c r="A2" s="69"/>
      <c r="B2" s="75" t="s">
        <v>49</v>
      </c>
      <c r="C2" s="76" t="s">
        <v>50</v>
      </c>
      <c r="D2" s="77">
        <f>COUNTIFS($D6:$D$804, "Failed", $A$6:$A804, "=#TC*")</f>
        <v>0</v>
      </c>
      <c r="E2" s="77">
        <f>COUNTIFS($D6:$D$804, "Need Test", $A$6:$A804, "=#TC*")</f>
        <v>0</v>
      </c>
      <c r="F2" s="77">
        <f>$G$2-($D$2+$E$2+$C$2)</f>
        <v>11</v>
      </c>
      <c r="G2" s="78">
        <f>COUNTIF($A:$A, "#TC*")</f>
        <v>14</v>
      </c>
      <c r="H2" s="78">
        <f>COUNTIF($A:$A, "#SC*")</f>
        <v>6</v>
      </c>
      <c r="I2" s="69"/>
      <c r="J2" s="72"/>
      <c r="K2" s="73"/>
      <c r="L2" s="73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>
      <c r="A3" s="69"/>
      <c r="B3" s="75" t="s">
        <v>51</v>
      </c>
      <c r="C3" s="76" t="s">
        <v>52</v>
      </c>
      <c r="D3" s="77">
        <f>COUNTIFS($G6:$G$804, "Failed", $A$6:$A804, "=#TC*")</f>
        <v>1</v>
      </c>
      <c r="E3" s="77">
        <f>COUNTIFS($G6:$G$804, "Need Test", $A$6:$A804, "=#TC*")</f>
        <v>0</v>
      </c>
      <c r="F3" s="77">
        <f>$G$2-($D$3+$E$3+$C$3)</f>
        <v>12</v>
      </c>
      <c r="G3" s="79"/>
      <c r="H3" s="79"/>
      <c r="I3" s="69"/>
      <c r="J3" s="72"/>
      <c r="K3" s="73"/>
      <c r="L3" s="73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>
      <c r="A4" s="69"/>
      <c r="B4" s="75" t="s">
        <v>53</v>
      </c>
      <c r="C4" s="76" t="s">
        <v>52</v>
      </c>
      <c r="D4" s="77">
        <f>COUNTIFS($J6:$J$804, "Failed", $A$6:$A804, "=#TC*")</f>
        <v>0</v>
      </c>
      <c r="E4" s="77">
        <f>COUNTIFS($J6:$J$804, "Need Test", $A$6:$A804, "=#TC*")</f>
        <v>0</v>
      </c>
      <c r="F4" s="77">
        <f>$G$2-($D$4+$E$4+$C$4)</f>
        <v>13</v>
      </c>
      <c r="G4" s="80"/>
      <c r="H4" s="80"/>
      <c r="I4" s="69"/>
      <c r="J4" s="72"/>
      <c r="K4" s="73"/>
      <c r="L4" s="73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>
      <c r="A5" s="69"/>
      <c r="B5" s="69"/>
      <c r="C5" s="69"/>
      <c r="D5" s="69"/>
      <c r="E5" s="73"/>
      <c r="F5" s="73"/>
      <c r="G5" s="69"/>
      <c r="H5" s="69"/>
      <c r="I5" s="69"/>
      <c r="J5" s="72"/>
      <c r="K5" s="73"/>
      <c r="L5" s="73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>
      <c r="A6" s="81" t="s">
        <v>54</v>
      </c>
      <c r="B6" s="82" t="s">
        <v>55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>
      <c r="A7" s="84"/>
      <c r="B7" s="69"/>
      <c r="C7" s="84"/>
      <c r="D7" s="84"/>
      <c r="E7" s="73"/>
      <c r="F7" s="73"/>
      <c r="G7" s="84"/>
      <c r="H7" s="84"/>
      <c r="I7" s="69"/>
      <c r="J7" s="85"/>
      <c r="K7" s="73"/>
      <c r="L7" s="73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>
      <c r="A8" s="86" t="s">
        <v>56</v>
      </c>
      <c r="B8" s="87" t="s">
        <v>57</v>
      </c>
      <c r="C8" s="88" t="s">
        <v>49</v>
      </c>
      <c r="D8" s="89" t="str">
        <f>IF(COUNTIF(D11:D15, "Failed") &gt; 0, "Failed",IF( COUNTIF(D11:D15, "Pending") &gt; 0, "Pending",IF(COUNTA(D11:D15) = 0, "", "Success")))</f>
        <v>Success</v>
      </c>
      <c r="E8" s="90"/>
      <c r="F8" s="88" t="s">
        <v>51</v>
      </c>
      <c r="G8" s="89" t="str">
        <f>IF(COUNTIF(G11:G15, "Failed") &gt; 0, "Failed",IF( COUNTIF(G11:G15, "Pending") &gt; 0, "Pending",IF(COUNTA(G11:G15) = 0, "", "Success")))</f>
        <v>Success</v>
      </c>
      <c r="H8" s="90"/>
      <c r="I8" s="88" t="s">
        <v>53</v>
      </c>
      <c r="J8" s="89" t="str">
        <f>IF(COUNTIF(J11:J15, "Failed") &gt; 0, "Failed",IF( COUNTIF(J11:J15, "Pending") &gt; 0, "Pending",IF(COUNTA(J11:J15) = 0, "", "Success")))</f>
        <v/>
      </c>
      <c r="K8" s="90"/>
      <c r="L8" s="91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>
      <c r="A9" s="92" t="s">
        <v>13</v>
      </c>
      <c r="B9" s="92" t="s">
        <v>58</v>
      </c>
      <c r="C9" s="92" t="s">
        <v>59</v>
      </c>
      <c r="D9" s="93" t="s">
        <v>60</v>
      </c>
      <c r="E9" s="94"/>
      <c r="F9" s="90"/>
      <c r="G9" s="93" t="s">
        <v>61</v>
      </c>
      <c r="H9" s="94"/>
      <c r="I9" s="90"/>
      <c r="J9" s="93" t="s">
        <v>31</v>
      </c>
      <c r="K9" s="94"/>
      <c r="L9" s="90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>
      <c r="A10" s="80"/>
      <c r="B10" s="80"/>
      <c r="C10" s="80"/>
      <c r="D10" s="95" t="s">
        <v>62</v>
      </c>
      <c r="E10" s="95" t="s">
        <v>63</v>
      </c>
      <c r="F10" s="95" t="s">
        <v>64</v>
      </c>
      <c r="G10" s="95" t="s">
        <v>62</v>
      </c>
      <c r="H10" s="95" t="s">
        <v>63</v>
      </c>
      <c r="I10" s="95" t="s">
        <v>64</v>
      </c>
      <c r="J10" s="95" t="s">
        <v>62</v>
      </c>
      <c r="K10" s="95" t="s">
        <v>63</v>
      </c>
      <c r="L10" s="95" t="s">
        <v>64</v>
      </c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>
      <c r="A11" s="96">
        <v>1.0</v>
      </c>
      <c r="B11" s="97" t="s">
        <v>65</v>
      </c>
      <c r="C11" s="76" t="s">
        <v>66</v>
      </c>
      <c r="D11" s="96" t="s">
        <v>44</v>
      </c>
      <c r="E11" s="98"/>
      <c r="F11" s="99"/>
      <c r="G11" s="96" t="s">
        <v>44</v>
      </c>
      <c r="H11" s="100" t="s">
        <v>67</v>
      </c>
      <c r="I11" s="77"/>
      <c r="J11" s="101"/>
      <c r="K11" s="102"/>
      <c r="L11" s="102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>
      <c r="A12" s="103">
        <v>2.0</v>
      </c>
      <c r="B12" s="104" t="s">
        <v>68</v>
      </c>
      <c r="C12" s="104" t="s">
        <v>69</v>
      </c>
      <c r="D12" s="105" t="s">
        <v>44</v>
      </c>
      <c r="E12" s="98"/>
      <c r="F12" s="99"/>
      <c r="G12" s="105" t="s">
        <v>44</v>
      </c>
      <c r="H12" s="100" t="s">
        <v>67</v>
      </c>
      <c r="I12" s="77"/>
      <c r="J12" s="101"/>
      <c r="K12" s="102"/>
      <c r="L12" s="102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>
      <c r="A13" s="96">
        <v>3.0</v>
      </c>
      <c r="B13" s="106" t="s">
        <v>70</v>
      </c>
      <c r="C13" s="106" t="s">
        <v>71</v>
      </c>
      <c r="D13" s="96" t="s">
        <v>44</v>
      </c>
      <c r="E13" s="98"/>
      <c r="F13" s="99"/>
      <c r="G13" s="96" t="s">
        <v>44</v>
      </c>
      <c r="H13" s="100" t="s">
        <v>67</v>
      </c>
      <c r="I13" s="77"/>
      <c r="J13" s="101"/>
      <c r="K13" s="102"/>
      <c r="L13" s="102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>
      <c r="A14" s="103">
        <v>4.0</v>
      </c>
      <c r="B14" s="106" t="s">
        <v>72</v>
      </c>
      <c r="C14" s="106" t="s">
        <v>73</v>
      </c>
      <c r="D14" s="96" t="s">
        <v>44</v>
      </c>
      <c r="E14" s="98"/>
      <c r="F14" s="99"/>
      <c r="G14" s="96" t="s">
        <v>44</v>
      </c>
      <c r="H14" s="100" t="s">
        <v>67</v>
      </c>
      <c r="I14" s="77"/>
      <c r="J14" s="101"/>
      <c r="K14" s="102"/>
      <c r="L14" s="102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>
      <c r="A15" s="96">
        <v>5.0</v>
      </c>
      <c r="B15" s="106" t="s">
        <v>74</v>
      </c>
      <c r="C15" s="106" t="s">
        <v>75</v>
      </c>
      <c r="D15" s="96" t="s">
        <v>44</v>
      </c>
      <c r="E15" s="98"/>
      <c r="F15" s="99"/>
      <c r="G15" s="96" t="s">
        <v>44</v>
      </c>
      <c r="H15" s="100" t="s">
        <v>67</v>
      </c>
      <c r="I15" s="77"/>
      <c r="J15" s="101"/>
      <c r="K15" s="102"/>
      <c r="L15" s="102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>
      <c r="A16" s="107" t="s">
        <v>76</v>
      </c>
      <c r="B16" s="108" t="s">
        <v>77</v>
      </c>
      <c r="C16" s="108" t="s">
        <v>78</v>
      </c>
      <c r="D16" s="107" t="s">
        <v>44</v>
      </c>
      <c r="E16" s="109"/>
      <c r="F16" s="110"/>
      <c r="G16" s="107" t="s">
        <v>44</v>
      </c>
      <c r="H16" s="100" t="s">
        <v>67</v>
      </c>
      <c r="I16" s="111"/>
      <c r="J16" s="101"/>
      <c r="K16" s="112"/>
      <c r="L16" s="112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>
      <c r="A18" s="86" t="s">
        <v>79</v>
      </c>
      <c r="B18" s="87" t="s">
        <v>80</v>
      </c>
      <c r="C18" s="88" t="s">
        <v>49</v>
      </c>
      <c r="D18" s="89" t="str">
        <f>IF(COUNTIF(D21:D26, "Failed") &gt; 0, "Failed",IF( COUNTIF(D21:D26, "Pending") &gt; 0, "Pending",IF(COUNTA(D21:D26) = 0, "", "Success")))</f>
        <v>Success</v>
      </c>
      <c r="E18" s="90"/>
      <c r="F18" s="88" t="s">
        <v>51</v>
      </c>
      <c r="G18" s="89" t="str">
        <f>IF(COUNTIF(G21:G26, "Failed") &gt; 0, "Failed",IF( COUNTIF(G21:G26, "Pending") &gt; 0, "Pending",IF(COUNTA(G21:G26) = 0, "", "Success")))</f>
        <v>Failed</v>
      </c>
      <c r="H18" s="90"/>
      <c r="I18" s="88" t="s">
        <v>53</v>
      </c>
      <c r="J18" s="89" t="str">
        <f>IF(COUNTIF(J21:J26, "Failed") &gt; 0, "Failed",IF( COUNTIF(J21:J26, "Pending") &gt; 0, "Pending",IF(COUNTA(J21:J26) = 0, "", "Success")))</f>
        <v/>
      </c>
      <c r="K18" s="90"/>
      <c r="L18" s="91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>
      <c r="A19" s="92" t="s">
        <v>13</v>
      </c>
      <c r="B19" s="92" t="s">
        <v>58</v>
      </c>
      <c r="C19" s="92" t="s">
        <v>59</v>
      </c>
      <c r="D19" s="93" t="s">
        <v>60</v>
      </c>
      <c r="E19" s="94"/>
      <c r="F19" s="90"/>
      <c r="G19" s="93" t="s">
        <v>61</v>
      </c>
      <c r="H19" s="94"/>
      <c r="I19" s="90"/>
      <c r="J19" s="93" t="s">
        <v>31</v>
      </c>
      <c r="K19" s="94"/>
      <c r="L19" s="90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>
      <c r="A20" s="80"/>
      <c r="B20" s="80"/>
      <c r="C20" s="80"/>
      <c r="D20" s="95" t="s">
        <v>62</v>
      </c>
      <c r="E20" s="95" t="s">
        <v>63</v>
      </c>
      <c r="F20" s="95" t="s">
        <v>64</v>
      </c>
      <c r="G20" s="95" t="s">
        <v>62</v>
      </c>
      <c r="H20" s="95" t="s">
        <v>63</v>
      </c>
      <c r="I20" s="95" t="s">
        <v>64</v>
      </c>
      <c r="J20" s="95" t="s">
        <v>62</v>
      </c>
      <c r="K20" s="95" t="s">
        <v>63</v>
      </c>
      <c r="L20" s="95" t="s">
        <v>64</v>
      </c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>
      <c r="A21" s="96">
        <v>1.0</v>
      </c>
      <c r="B21" s="97" t="s">
        <v>81</v>
      </c>
      <c r="C21" s="76" t="s">
        <v>66</v>
      </c>
      <c r="D21" s="96" t="s">
        <v>44</v>
      </c>
      <c r="E21" s="98"/>
      <c r="F21" s="99"/>
      <c r="G21" s="96" t="s">
        <v>44</v>
      </c>
      <c r="H21" s="100" t="s">
        <v>67</v>
      </c>
      <c r="I21" s="77"/>
      <c r="J21" s="101"/>
      <c r="K21" s="102"/>
      <c r="L21" s="102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>
      <c r="A22" s="113">
        <v>2.0</v>
      </c>
      <c r="B22" s="104" t="s">
        <v>68</v>
      </c>
      <c r="C22" s="106" t="s">
        <v>69</v>
      </c>
      <c r="D22" s="96" t="s">
        <v>44</v>
      </c>
      <c r="E22" s="98"/>
      <c r="F22" s="99"/>
      <c r="G22" s="96" t="s">
        <v>44</v>
      </c>
      <c r="H22" s="100" t="s">
        <v>67</v>
      </c>
      <c r="I22" s="77"/>
      <c r="J22" s="101"/>
      <c r="K22" s="102"/>
      <c r="L22" s="102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ht="15.75" customHeight="1">
      <c r="A23" s="113">
        <v>3.0</v>
      </c>
      <c r="B23" s="106" t="s">
        <v>70</v>
      </c>
      <c r="C23" s="106" t="s">
        <v>71</v>
      </c>
      <c r="D23" s="96" t="s">
        <v>44</v>
      </c>
      <c r="E23" s="98"/>
      <c r="F23" s="99"/>
      <c r="G23" s="96" t="s">
        <v>44</v>
      </c>
      <c r="H23" s="100" t="s">
        <v>67</v>
      </c>
      <c r="I23" s="77"/>
      <c r="J23" s="101"/>
      <c r="K23" s="102"/>
      <c r="L23" s="102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ht="15.75" customHeight="1">
      <c r="A24" s="114">
        <v>4.0</v>
      </c>
      <c r="B24" s="106" t="s">
        <v>82</v>
      </c>
      <c r="C24" s="106" t="s">
        <v>83</v>
      </c>
      <c r="D24" s="105" t="s">
        <v>44</v>
      </c>
      <c r="E24" s="98"/>
      <c r="F24" s="99"/>
      <c r="G24" s="105" t="s">
        <v>44</v>
      </c>
      <c r="H24" s="100" t="s">
        <v>67</v>
      </c>
      <c r="I24" s="77"/>
      <c r="J24" s="101"/>
      <c r="K24" s="102"/>
      <c r="L24" s="102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ht="15.75" customHeight="1">
      <c r="A25" s="113">
        <v>5.0</v>
      </c>
      <c r="B25" s="106" t="s">
        <v>74</v>
      </c>
      <c r="C25" s="106" t="s">
        <v>75</v>
      </c>
      <c r="D25" s="105" t="s">
        <v>44</v>
      </c>
      <c r="E25" s="98"/>
      <c r="F25" s="99"/>
      <c r="G25" s="105" t="s">
        <v>44</v>
      </c>
      <c r="H25" s="100" t="s">
        <v>67</v>
      </c>
      <c r="I25" s="77"/>
      <c r="J25" s="101"/>
      <c r="K25" s="102"/>
      <c r="L25" s="102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ht="15.75" customHeight="1">
      <c r="A26" s="114">
        <v>6.0</v>
      </c>
      <c r="B26" s="108" t="s">
        <v>77</v>
      </c>
      <c r="C26" s="106" t="s">
        <v>78</v>
      </c>
      <c r="D26" s="96" t="s">
        <v>44</v>
      </c>
      <c r="E26" s="98"/>
      <c r="F26" s="99"/>
      <c r="G26" s="105" t="s">
        <v>42</v>
      </c>
      <c r="H26" s="100" t="s">
        <v>67</v>
      </c>
      <c r="I26" s="76" t="s">
        <v>84</v>
      </c>
      <c r="J26" s="101"/>
      <c r="K26" s="102"/>
      <c r="L26" s="102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ht="15.75" customHeight="1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ht="15.75" customHeight="1">
      <c r="A28" s="81" t="s">
        <v>85</v>
      </c>
      <c r="B28" s="82" t="s">
        <v>86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ht="15.75" customHeight="1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ht="15.75" customHeight="1">
      <c r="A30" s="86" t="s">
        <v>87</v>
      </c>
      <c r="B30" s="87" t="s">
        <v>88</v>
      </c>
      <c r="C30" s="88" t="s">
        <v>49</v>
      </c>
      <c r="D30" s="89" t="str">
        <f>IF(COUNTIF(D33:D36, "Failed") &gt; 0, "Failed",IF( COUNTIF(D33:D36, "Pending") &gt; 0, "Pending",IF(COUNTA(D33:D36) = 0, "", "Success")))</f>
        <v>Success</v>
      </c>
      <c r="E30" s="90"/>
      <c r="F30" s="88" t="s">
        <v>51</v>
      </c>
      <c r="G30" s="89" t="str">
        <f>IF(COUNTIF(G33:G36, "Failed") &gt; 0, "Failed",IF( COUNTIF(G33:G36, "Pending") &gt; 0, "Pending",IF(COUNTA(G33:G36) = 0, "", "Success")))</f>
        <v>Success</v>
      </c>
      <c r="H30" s="90"/>
      <c r="I30" s="88" t="s">
        <v>53</v>
      </c>
      <c r="J30" s="89" t="str">
        <f>IF(COUNTIF(J33:J36, "Failed") &gt; 0, "Failed",IF( COUNTIF(J33:J36, "Pending") &gt; 0, "Pending",IF(COUNTA(J33:J36) = 0, "", "Success")))</f>
        <v/>
      </c>
      <c r="K30" s="90"/>
      <c r="L30" s="91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ht="15.75" customHeight="1">
      <c r="A31" s="92" t="s">
        <v>13</v>
      </c>
      <c r="B31" s="92" t="s">
        <v>58</v>
      </c>
      <c r="C31" s="92" t="s">
        <v>59</v>
      </c>
      <c r="D31" s="93" t="s">
        <v>60</v>
      </c>
      <c r="E31" s="94"/>
      <c r="F31" s="90"/>
      <c r="G31" s="93" t="s">
        <v>61</v>
      </c>
      <c r="H31" s="94"/>
      <c r="I31" s="90"/>
      <c r="J31" s="93" t="s">
        <v>31</v>
      </c>
      <c r="K31" s="94"/>
      <c r="L31" s="90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ht="15.75" customHeight="1">
      <c r="A32" s="80"/>
      <c r="B32" s="80"/>
      <c r="C32" s="80"/>
      <c r="D32" s="95" t="s">
        <v>62</v>
      </c>
      <c r="E32" s="95" t="s">
        <v>63</v>
      </c>
      <c r="F32" s="95" t="s">
        <v>64</v>
      </c>
      <c r="G32" s="95" t="s">
        <v>62</v>
      </c>
      <c r="H32" s="95" t="s">
        <v>63</v>
      </c>
      <c r="I32" s="95" t="s">
        <v>64</v>
      </c>
      <c r="J32" s="95" t="s">
        <v>62</v>
      </c>
      <c r="K32" s="95" t="s">
        <v>63</v>
      </c>
      <c r="L32" s="95" t="s">
        <v>64</v>
      </c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ht="15.75" customHeight="1">
      <c r="A33" s="96">
        <v>1.0</v>
      </c>
      <c r="B33" s="97" t="s">
        <v>89</v>
      </c>
      <c r="C33" s="76" t="s">
        <v>66</v>
      </c>
      <c r="D33" s="96" t="s">
        <v>44</v>
      </c>
      <c r="E33" s="98"/>
      <c r="F33" s="99"/>
      <c r="G33" s="96" t="s">
        <v>44</v>
      </c>
      <c r="H33" s="100" t="s">
        <v>67</v>
      </c>
      <c r="I33" s="77"/>
      <c r="J33" s="101"/>
      <c r="K33" s="102"/>
      <c r="L33" s="102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ht="15.75" customHeight="1">
      <c r="A34" s="113">
        <v>2.0</v>
      </c>
      <c r="B34" s="104" t="s">
        <v>68</v>
      </c>
      <c r="C34" s="106" t="s">
        <v>69</v>
      </c>
      <c r="D34" s="96" t="s">
        <v>44</v>
      </c>
      <c r="E34" s="98"/>
      <c r="F34" s="99"/>
      <c r="G34" s="96" t="s">
        <v>44</v>
      </c>
      <c r="H34" s="100" t="s">
        <v>67</v>
      </c>
      <c r="I34" s="77"/>
      <c r="J34" s="101"/>
      <c r="K34" s="102"/>
      <c r="L34" s="102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ht="15.75" customHeight="1">
      <c r="A35" s="113">
        <v>3.0</v>
      </c>
      <c r="B35" s="106" t="s">
        <v>70</v>
      </c>
      <c r="C35" s="106" t="s">
        <v>71</v>
      </c>
      <c r="D35" s="96" t="s">
        <v>44</v>
      </c>
      <c r="E35" s="98"/>
      <c r="F35" s="99"/>
      <c r="G35" s="96" t="s">
        <v>44</v>
      </c>
      <c r="H35" s="100" t="s">
        <v>67</v>
      </c>
      <c r="I35" s="77"/>
      <c r="J35" s="101"/>
      <c r="K35" s="102"/>
      <c r="L35" s="102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ht="15.75" customHeight="1">
      <c r="A36" s="113">
        <v>4.0</v>
      </c>
      <c r="B36" s="106" t="s">
        <v>90</v>
      </c>
      <c r="C36" s="106" t="s">
        <v>91</v>
      </c>
      <c r="D36" s="96" t="s">
        <v>44</v>
      </c>
      <c r="E36" s="98"/>
      <c r="F36" s="99"/>
      <c r="G36" s="96" t="s">
        <v>44</v>
      </c>
      <c r="H36" s="100" t="s">
        <v>67</v>
      </c>
      <c r="I36" s="77"/>
      <c r="J36" s="101"/>
      <c r="K36" s="102"/>
      <c r="L36" s="102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ht="15.75" customHeight="1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ht="15.75" customHeight="1">
      <c r="A38" s="86" t="s">
        <v>92</v>
      </c>
      <c r="B38" s="87" t="s">
        <v>93</v>
      </c>
      <c r="C38" s="88" t="s">
        <v>49</v>
      </c>
      <c r="D38" s="89" t="str">
        <f>IF(COUNTIF(D41:D44, "Failed") &gt; 0, "Failed",IF( COUNTIF(D41:D44, "Pending") &gt; 0, "Pending",IF(COUNTA(D41:D44) = 0, "", "Success")))</f>
        <v>Success</v>
      </c>
      <c r="E38" s="90"/>
      <c r="F38" s="88" t="s">
        <v>51</v>
      </c>
      <c r="G38" s="89" t="str">
        <f>IF(COUNTIF(G41:G44, "Failed") &gt; 0, "Failed",IF( COUNTIF(G41:G44, "Pending") &gt; 0, "Pending",IF(COUNTA(G41:G44) = 0, "", "Success")))</f>
        <v>Success</v>
      </c>
      <c r="H38" s="90"/>
      <c r="I38" s="88" t="s">
        <v>53</v>
      </c>
      <c r="J38" s="89" t="str">
        <f>IF(COUNTIF(J41:J44, "Failed") &gt; 0, "Failed",IF( COUNTIF(J41:J44, "Pending") &gt; 0, "Pending",IF(COUNTA(J41:J44) = 0, "", "Success")))</f>
        <v/>
      </c>
      <c r="K38" s="90"/>
      <c r="L38" s="91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ht="15.75" customHeight="1">
      <c r="A39" s="92" t="s">
        <v>13</v>
      </c>
      <c r="B39" s="92" t="s">
        <v>58</v>
      </c>
      <c r="C39" s="92" t="s">
        <v>59</v>
      </c>
      <c r="D39" s="93" t="s">
        <v>60</v>
      </c>
      <c r="E39" s="94"/>
      <c r="F39" s="90"/>
      <c r="G39" s="93" t="s">
        <v>61</v>
      </c>
      <c r="H39" s="94"/>
      <c r="I39" s="90"/>
      <c r="J39" s="93" t="s">
        <v>31</v>
      </c>
      <c r="K39" s="94"/>
      <c r="L39" s="90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ht="15.75" customHeight="1">
      <c r="A40" s="80"/>
      <c r="B40" s="80"/>
      <c r="C40" s="80"/>
      <c r="D40" s="95" t="s">
        <v>62</v>
      </c>
      <c r="E40" s="95" t="s">
        <v>63</v>
      </c>
      <c r="F40" s="95" t="s">
        <v>64</v>
      </c>
      <c r="G40" s="95" t="s">
        <v>62</v>
      </c>
      <c r="H40" s="95" t="s">
        <v>63</v>
      </c>
      <c r="I40" s="95" t="s">
        <v>64</v>
      </c>
      <c r="J40" s="95" t="s">
        <v>62</v>
      </c>
      <c r="K40" s="95" t="s">
        <v>63</v>
      </c>
      <c r="L40" s="95" t="s">
        <v>64</v>
      </c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ht="15.75" customHeight="1">
      <c r="A41" s="96">
        <v>1.0</v>
      </c>
      <c r="B41" s="97" t="s">
        <v>94</v>
      </c>
      <c r="C41" s="76" t="s">
        <v>66</v>
      </c>
      <c r="D41" s="96" t="s">
        <v>44</v>
      </c>
      <c r="E41" s="98"/>
      <c r="F41" s="99"/>
      <c r="G41" s="96" t="s">
        <v>44</v>
      </c>
      <c r="H41" s="100" t="s">
        <v>67</v>
      </c>
      <c r="I41" s="77"/>
      <c r="J41" s="101"/>
      <c r="K41" s="102"/>
      <c r="L41" s="102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ht="15.75" customHeight="1">
      <c r="A42" s="113">
        <v>2.0</v>
      </c>
      <c r="B42" s="104" t="s">
        <v>68</v>
      </c>
      <c r="C42" s="106" t="s">
        <v>69</v>
      </c>
      <c r="D42" s="96" t="s">
        <v>44</v>
      </c>
      <c r="E42" s="98"/>
      <c r="F42" s="99"/>
      <c r="G42" s="96" t="s">
        <v>44</v>
      </c>
      <c r="H42" s="100" t="s">
        <v>67</v>
      </c>
      <c r="I42" s="77"/>
      <c r="J42" s="101"/>
      <c r="K42" s="102"/>
      <c r="L42" s="102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ht="15.75" customHeight="1">
      <c r="A43" s="113">
        <v>3.0</v>
      </c>
      <c r="B43" s="106" t="s">
        <v>70</v>
      </c>
      <c r="C43" s="106" t="s">
        <v>71</v>
      </c>
      <c r="D43" s="96" t="s">
        <v>44</v>
      </c>
      <c r="E43" s="98"/>
      <c r="F43" s="99"/>
      <c r="G43" s="96" t="s">
        <v>44</v>
      </c>
      <c r="H43" s="100" t="s">
        <v>67</v>
      </c>
      <c r="I43" s="77"/>
      <c r="J43" s="101"/>
      <c r="K43" s="102"/>
      <c r="L43" s="102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ht="15.75" customHeight="1">
      <c r="A44" s="113">
        <v>4.0</v>
      </c>
      <c r="B44" s="106" t="s">
        <v>72</v>
      </c>
      <c r="C44" s="106" t="s">
        <v>73</v>
      </c>
      <c r="D44" s="96" t="s">
        <v>44</v>
      </c>
      <c r="E44" s="98"/>
      <c r="F44" s="99"/>
      <c r="G44" s="96" t="s">
        <v>44</v>
      </c>
      <c r="H44" s="100" t="s">
        <v>67</v>
      </c>
      <c r="I44" s="77"/>
      <c r="J44" s="101"/>
      <c r="K44" s="102"/>
      <c r="L44" s="102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ht="15.75" customHeight="1">
      <c r="A45" s="115">
        <v>5.0</v>
      </c>
      <c r="B45" s="108" t="s">
        <v>95</v>
      </c>
      <c r="C45" s="106" t="s">
        <v>96</v>
      </c>
      <c r="D45" s="107" t="s">
        <v>44</v>
      </c>
      <c r="E45" s="109"/>
      <c r="F45" s="110"/>
      <c r="G45" s="107" t="s">
        <v>44</v>
      </c>
      <c r="H45" s="100" t="s">
        <v>67</v>
      </c>
      <c r="I45" s="111"/>
      <c r="J45" s="101"/>
      <c r="K45" s="112"/>
      <c r="L45" s="112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ht="15.7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ht="15.75" customHeight="1">
      <c r="A47" s="116" t="s">
        <v>97</v>
      </c>
      <c r="B47" s="87" t="s">
        <v>98</v>
      </c>
      <c r="C47" s="88" t="s">
        <v>49</v>
      </c>
      <c r="D47" s="89" t="str">
        <f>IF(COUNTIF(D50:D53, "Failed") &gt; 0, "Failed",IF( COUNTIF(D50:D53, "Pending") &gt; 0, "Pending",IF(COUNTA(D50:D53) = 0, "", "Success")))</f>
        <v>Success</v>
      </c>
      <c r="E47" s="90"/>
      <c r="F47" s="88" t="s">
        <v>51</v>
      </c>
      <c r="G47" s="89" t="str">
        <f>IF(COUNTIF(G50:G53, "Failed") &gt; 0, "Failed",IF( COUNTIF(G50:G53, "Pending") &gt; 0, "Pending",IF(COUNTA(G50:G53) = 0, "", "Success")))</f>
        <v>Success</v>
      </c>
      <c r="H47" s="90"/>
      <c r="I47" s="88" t="s">
        <v>53</v>
      </c>
      <c r="J47" s="89" t="str">
        <f>IF(COUNTIF(J50:J53, "Failed") &gt; 0, "Failed",IF( COUNTIF(J50:J53, "Pending") &gt; 0, "Pending",IF(COUNTA(J50:J53) = 0, "", "Success")))</f>
        <v/>
      </c>
      <c r="K47" s="90"/>
      <c r="L47" s="91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ht="15.75" customHeight="1">
      <c r="A48" s="92" t="s">
        <v>13</v>
      </c>
      <c r="B48" s="92" t="s">
        <v>58</v>
      </c>
      <c r="C48" s="92" t="s">
        <v>59</v>
      </c>
      <c r="D48" s="93" t="s">
        <v>60</v>
      </c>
      <c r="E48" s="94"/>
      <c r="F48" s="90"/>
      <c r="G48" s="93" t="s">
        <v>61</v>
      </c>
      <c r="H48" s="94"/>
      <c r="I48" s="90"/>
      <c r="J48" s="93" t="s">
        <v>31</v>
      </c>
      <c r="K48" s="94"/>
      <c r="L48" s="90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ht="15.75" customHeight="1">
      <c r="A49" s="80"/>
      <c r="B49" s="80"/>
      <c r="C49" s="80"/>
      <c r="D49" s="95" t="s">
        <v>62</v>
      </c>
      <c r="E49" s="95" t="s">
        <v>63</v>
      </c>
      <c r="F49" s="95" t="s">
        <v>64</v>
      </c>
      <c r="G49" s="95" t="s">
        <v>62</v>
      </c>
      <c r="H49" s="95" t="s">
        <v>63</v>
      </c>
      <c r="I49" s="95" t="s">
        <v>64</v>
      </c>
      <c r="J49" s="95" t="s">
        <v>62</v>
      </c>
      <c r="K49" s="95" t="s">
        <v>63</v>
      </c>
      <c r="L49" s="95" t="s">
        <v>64</v>
      </c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ht="15.75" customHeight="1">
      <c r="A50" s="96">
        <v>1.0</v>
      </c>
      <c r="B50" s="97" t="s">
        <v>99</v>
      </c>
      <c r="C50" s="76" t="s">
        <v>66</v>
      </c>
      <c r="D50" s="96" t="s">
        <v>44</v>
      </c>
      <c r="E50" s="98"/>
      <c r="F50" s="99"/>
      <c r="G50" s="96" t="s">
        <v>44</v>
      </c>
      <c r="H50" s="100" t="s">
        <v>67</v>
      </c>
      <c r="I50" s="77"/>
      <c r="J50" s="101"/>
      <c r="K50" s="102"/>
      <c r="L50" s="102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ht="15.75" customHeight="1">
      <c r="A51" s="113">
        <v>2.0</v>
      </c>
      <c r="B51" s="104" t="s">
        <v>68</v>
      </c>
      <c r="C51" s="106" t="s">
        <v>69</v>
      </c>
      <c r="D51" s="96" t="s">
        <v>44</v>
      </c>
      <c r="E51" s="98"/>
      <c r="F51" s="99"/>
      <c r="G51" s="96" t="s">
        <v>44</v>
      </c>
      <c r="H51" s="100" t="s">
        <v>67</v>
      </c>
      <c r="I51" s="77"/>
      <c r="J51" s="101"/>
      <c r="K51" s="102"/>
      <c r="L51" s="102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ht="15.75" customHeight="1">
      <c r="A52" s="113">
        <v>3.0</v>
      </c>
      <c r="B52" s="106" t="s">
        <v>70</v>
      </c>
      <c r="C52" s="106" t="s">
        <v>71</v>
      </c>
      <c r="D52" s="96" t="s">
        <v>44</v>
      </c>
      <c r="E52" s="98"/>
      <c r="F52" s="99"/>
      <c r="G52" s="96" t="s">
        <v>44</v>
      </c>
      <c r="H52" s="100" t="s">
        <v>67</v>
      </c>
      <c r="I52" s="77"/>
      <c r="J52" s="101"/>
      <c r="K52" s="102"/>
      <c r="L52" s="102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ht="15.75" customHeight="1">
      <c r="A53" s="113">
        <v>4.0</v>
      </c>
      <c r="B53" s="106" t="s">
        <v>100</v>
      </c>
      <c r="C53" s="106" t="s">
        <v>101</v>
      </c>
      <c r="D53" s="96" t="s">
        <v>44</v>
      </c>
      <c r="E53" s="98"/>
      <c r="F53" s="99"/>
      <c r="G53" s="96" t="s">
        <v>44</v>
      </c>
      <c r="H53" s="100" t="s">
        <v>67</v>
      </c>
      <c r="I53" s="77"/>
      <c r="J53" s="101"/>
      <c r="K53" s="102"/>
      <c r="L53" s="102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ht="15.75" customHeight="1">
      <c r="A54" s="113">
        <v>5.0</v>
      </c>
      <c r="B54" s="106" t="s">
        <v>74</v>
      </c>
      <c r="C54" s="106" t="s">
        <v>75</v>
      </c>
      <c r="D54" s="107" t="s">
        <v>44</v>
      </c>
      <c r="E54" s="109"/>
      <c r="F54" s="110"/>
      <c r="G54" s="107" t="s">
        <v>44</v>
      </c>
      <c r="H54" s="100" t="s">
        <v>67</v>
      </c>
      <c r="I54" s="111"/>
      <c r="J54" s="101"/>
      <c r="K54" s="112"/>
      <c r="L54" s="112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ht="15.75" customHeight="1">
      <c r="A55" s="113">
        <v>6.0</v>
      </c>
      <c r="B55" s="106" t="s">
        <v>77</v>
      </c>
      <c r="C55" s="106" t="s">
        <v>102</v>
      </c>
      <c r="D55" s="107" t="s">
        <v>44</v>
      </c>
      <c r="E55" s="109"/>
      <c r="F55" s="110"/>
      <c r="G55" s="107" t="s">
        <v>44</v>
      </c>
      <c r="H55" s="100" t="s">
        <v>67</v>
      </c>
      <c r="I55" s="111"/>
      <c r="J55" s="101"/>
      <c r="K55" s="112"/>
      <c r="L55" s="112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ht="15.75" customHeight="1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ht="15.75" customHeight="1">
      <c r="A57" s="116" t="s">
        <v>103</v>
      </c>
      <c r="B57" s="87" t="s">
        <v>104</v>
      </c>
      <c r="C57" s="88" t="s">
        <v>49</v>
      </c>
      <c r="D57" s="89" t="str">
        <f>IF(COUNTIF(D60:D63, "Failed") &gt; 0, "Failed",IF( COUNTIF(D60:D63, "Pending") &gt; 0, "Pending",IF(COUNTA(D60:D63) = 0, "", "Success")))</f>
        <v>Success</v>
      </c>
      <c r="E57" s="90"/>
      <c r="F57" s="88" t="s">
        <v>51</v>
      </c>
      <c r="G57" s="89" t="str">
        <f>IF(COUNTIF(G60:G63, "Failed") &gt; 0, "Failed",IF( COUNTIF(G60:G63, "Pending") &gt; 0, "Pending",IF(COUNTA(G60:G63) = 0, "", "Success")))</f>
        <v>Success</v>
      </c>
      <c r="H57" s="90"/>
      <c r="I57" s="88" t="s">
        <v>53</v>
      </c>
      <c r="J57" s="89" t="str">
        <f>IF(COUNTIF(J60:J63, "Failed") &gt; 0, "Failed",IF( COUNTIF(J60:J63, "Pending") &gt; 0, "Pending",IF(COUNTA(J60:J63) = 0, "", "Success")))</f>
        <v/>
      </c>
      <c r="K57" s="90"/>
      <c r="L57" s="91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ht="15.75" customHeight="1">
      <c r="A58" s="92" t="s">
        <v>13</v>
      </c>
      <c r="B58" s="92" t="s">
        <v>58</v>
      </c>
      <c r="C58" s="92" t="s">
        <v>59</v>
      </c>
      <c r="D58" s="93" t="s">
        <v>60</v>
      </c>
      <c r="E58" s="94"/>
      <c r="F58" s="90"/>
      <c r="G58" s="93" t="s">
        <v>61</v>
      </c>
      <c r="H58" s="94"/>
      <c r="I58" s="90"/>
      <c r="J58" s="93" t="s">
        <v>31</v>
      </c>
      <c r="K58" s="94"/>
      <c r="L58" s="90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ht="15.75" customHeight="1">
      <c r="A59" s="80"/>
      <c r="B59" s="80"/>
      <c r="C59" s="80"/>
      <c r="D59" s="95" t="s">
        <v>62</v>
      </c>
      <c r="E59" s="95" t="s">
        <v>63</v>
      </c>
      <c r="F59" s="95" t="s">
        <v>64</v>
      </c>
      <c r="G59" s="95" t="s">
        <v>62</v>
      </c>
      <c r="H59" s="95" t="s">
        <v>63</v>
      </c>
      <c r="I59" s="95" t="s">
        <v>64</v>
      </c>
      <c r="J59" s="95" t="s">
        <v>62</v>
      </c>
      <c r="K59" s="95" t="s">
        <v>63</v>
      </c>
      <c r="L59" s="95" t="s">
        <v>64</v>
      </c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ht="15.75" customHeight="1">
      <c r="A60" s="96">
        <v>1.0</v>
      </c>
      <c r="B60" s="97" t="s">
        <v>105</v>
      </c>
      <c r="C60" s="76" t="s">
        <v>66</v>
      </c>
      <c r="D60" s="96" t="s">
        <v>44</v>
      </c>
      <c r="E60" s="98"/>
      <c r="F60" s="99"/>
      <c r="G60" s="96" t="s">
        <v>44</v>
      </c>
      <c r="H60" s="100" t="s">
        <v>67</v>
      </c>
      <c r="I60" s="77"/>
      <c r="J60" s="101"/>
      <c r="K60" s="102"/>
      <c r="L60" s="102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ht="15.75" customHeight="1">
      <c r="A61" s="113">
        <v>2.0</v>
      </c>
      <c r="B61" s="104" t="s">
        <v>68</v>
      </c>
      <c r="C61" s="106" t="s">
        <v>69</v>
      </c>
      <c r="D61" s="96" t="s">
        <v>44</v>
      </c>
      <c r="E61" s="98"/>
      <c r="F61" s="99"/>
      <c r="G61" s="96" t="s">
        <v>44</v>
      </c>
      <c r="H61" s="100" t="s">
        <v>67</v>
      </c>
      <c r="I61" s="77"/>
      <c r="J61" s="101"/>
      <c r="K61" s="102"/>
      <c r="L61" s="102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ht="15.75" customHeight="1">
      <c r="A62" s="113">
        <v>3.0</v>
      </c>
      <c r="B62" s="106" t="s">
        <v>70</v>
      </c>
      <c r="C62" s="106" t="s">
        <v>71</v>
      </c>
      <c r="D62" s="96" t="s">
        <v>44</v>
      </c>
      <c r="E62" s="98"/>
      <c r="F62" s="99"/>
      <c r="G62" s="96" t="s">
        <v>44</v>
      </c>
      <c r="H62" s="100" t="s">
        <v>67</v>
      </c>
      <c r="I62" s="77"/>
      <c r="J62" s="101"/>
      <c r="K62" s="102"/>
      <c r="L62" s="102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ht="15.75" customHeight="1">
      <c r="A63" s="113">
        <v>4.0</v>
      </c>
      <c r="B63" s="106" t="s">
        <v>106</v>
      </c>
      <c r="C63" s="106" t="s">
        <v>73</v>
      </c>
      <c r="D63" s="96" t="s">
        <v>44</v>
      </c>
      <c r="E63" s="98"/>
      <c r="F63" s="99"/>
      <c r="G63" s="105" t="s">
        <v>44</v>
      </c>
      <c r="H63" s="100" t="s">
        <v>67</v>
      </c>
      <c r="I63" s="77"/>
      <c r="J63" s="101"/>
      <c r="K63" s="102"/>
      <c r="L63" s="102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ht="15.75" customHeight="1">
      <c r="A64" s="113">
        <v>5.0</v>
      </c>
      <c r="B64" s="106" t="s">
        <v>107</v>
      </c>
      <c r="C64" s="106" t="s">
        <v>108</v>
      </c>
      <c r="D64" s="107" t="s">
        <v>44</v>
      </c>
      <c r="E64" s="109"/>
      <c r="F64" s="110"/>
      <c r="G64" s="107" t="s">
        <v>44</v>
      </c>
      <c r="H64" s="100" t="s">
        <v>67</v>
      </c>
      <c r="I64" s="111"/>
      <c r="J64" s="101"/>
      <c r="K64" s="112"/>
      <c r="L64" s="112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ht="15.75" customHeight="1">
      <c r="A65" s="113">
        <v>6.0</v>
      </c>
      <c r="B65" s="106" t="s">
        <v>77</v>
      </c>
      <c r="C65" s="106" t="s">
        <v>102</v>
      </c>
      <c r="D65" s="107" t="s">
        <v>44</v>
      </c>
      <c r="E65" s="109"/>
      <c r="F65" s="110"/>
      <c r="G65" s="107" t="s">
        <v>44</v>
      </c>
      <c r="H65" s="100" t="s">
        <v>67</v>
      </c>
      <c r="I65" s="111"/>
      <c r="J65" s="101"/>
      <c r="K65" s="112"/>
      <c r="L65" s="112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ht="15.75" customHeight="1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ht="15.75" customHeight="1">
      <c r="A67" s="116" t="s">
        <v>109</v>
      </c>
      <c r="B67" s="87" t="s">
        <v>110</v>
      </c>
      <c r="C67" s="88" t="s">
        <v>49</v>
      </c>
      <c r="D67" s="89" t="str">
        <f>IF(COUNTIF(D70:D73, "Failed") &gt; 0, "Failed",IF( COUNTIF(D70:D73, "Pending") &gt; 0, "Pending",IF(COUNTA(D70:D73) = 0, "", "Success")))</f>
        <v>Success</v>
      </c>
      <c r="E67" s="90"/>
      <c r="F67" s="88" t="s">
        <v>51</v>
      </c>
      <c r="G67" s="89" t="str">
        <f>IF(COUNTIF(G70:G73, "Failed") &gt; 0, "Failed",IF( COUNTIF(G70:G73, "Pending") &gt; 0, "Pending",IF(COUNTA(G70:G73) = 0, "", "Success")))</f>
        <v>Success</v>
      </c>
      <c r="H67" s="90"/>
      <c r="I67" s="88" t="s">
        <v>53</v>
      </c>
      <c r="J67" s="89" t="str">
        <f>IF(COUNTIF(J70:J73, "Failed") &gt; 0, "Failed",IF( COUNTIF(J70:J73, "Pending") &gt; 0, "Pending",IF(COUNTA(J70:J73) = 0, "", "Success")))</f>
        <v/>
      </c>
      <c r="K67" s="90"/>
      <c r="L67" s="91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ht="15.75" customHeight="1">
      <c r="A68" s="92" t="s">
        <v>13</v>
      </c>
      <c r="B68" s="92" t="s">
        <v>58</v>
      </c>
      <c r="C68" s="92" t="s">
        <v>59</v>
      </c>
      <c r="D68" s="93" t="s">
        <v>60</v>
      </c>
      <c r="E68" s="94"/>
      <c r="F68" s="90"/>
      <c r="G68" s="93" t="s">
        <v>61</v>
      </c>
      <c r="H68" s="94"/>
      <c r="I68" s="90"/>
      <c r="J68" s="93" t="s">
        <v>31</v>
      </c>
      <c r="K68" s="94"/>
      <c r="L68" s="90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ht="15.75" customHeight="1">
      <c r="A69" s="80"/>
      <c r="B69" s="80"/>
      <c r="C69" s="80"/>
      <c r="D69" s="95" t="s">
        <v>62</v>
      </c>
      <c r="E69" s="95" t="s">
        <v>63</v>
      </c>
      <c r="F69" s="95" t="s">
        <v>64</v>
      </c>
      <c r="G69" s="95" t="s">
        <v>62</v>
      </c>
      <c r="H69" s="95" t="s">
        <v>63</v>
      </c>
      <c r="I69" s="95" t="s">
        <v>64</v>
      </c>
      <c r="J69" s="95" t="s">
        <v>62</v>
      </c>
      <c r="K69" s="95" t="s">
        <v>63</v>
      </c>
      <c r="L69" s="95" t="s">
        <v>64</v>
      </c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ht="15.75" customHeight="1">
      <c r="A70" s="96">
        <v>1.0</v>
      </c>
      <c r="B70" s="97" t="s">
        <v>111</v>
      </c>
      <c r="C70" s="76" t="s">
        <v>66</v>
      </c>
      <c r="D70" s="96" t="s">
        <v>44</v>
      </c>
      <c r="E70" s="98"/>
      <c r="F70" s="99"/>
      <c r="G70" s="96" t="s">
        <v>44</v>
      </c>
      <c r="H70" s="100" t="s">
        <v>67</v>
      </c>
      <c r="I70" s="77"/>
      <c r="J70" s="101"/>
      <c r="K70" s="102"/>
      <c r="L70" s="102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ht="15.75" customHeight="1">
      <c r="A71" s="113">
        <v>2.0</v>
      </c>
      <c r="B71" s="104" t="s">
        <v>68</v>
      </c>
      <c r="C71" s="106" t="s">
        <v>69</v>
      </c>
      <c r="D71" s="96" t="s">
        <v>44</v>
      </c>
      <c r="E71" s="98"/>
      <c r="F71" s="99"/>
      <c r="G71" s="96" t="s">
        <v>44</v>
      </c>
      <c r="H71" s="100" t="s">
        <v>67</v>
      </c>
      <c r="I71" s="77"/>
      <c r="J71" s="101"/>
      <c r="K71" s="102"/>
      <c r="L71" s="102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ht="15.75" customHeight="1">
      <c r="A72" s="113">
        <v>3.0</v>
      </c>
      <c r="B72" s="106" t="s">
        <v>70</v>
      </c>
      <c r="C72" s="106" t="s">
        <v>71</v>
      </c>
      <c r="D72" s="96" t="s">
        <v>44</v>
      </c>
      <c r="E72" s="98"/>
      <c r="F72" s="99"/>
      <c r="G72" s="96" t="s">
        <v>44</v>
      </c>
      <c r="H72" s="100" t="s">
        <v>67</v>
      </c>
      <c r="I72" s="77"/>
      <c r="J72" s="101"/>
      <c r="K72" s="102"/>
      <c r="L72" s="102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ht="15.75" customHeight="1">
      <c r="A73" s="113">
        <v>4.0</v>
      </c>
      <c r="B73" s="106" t="s">
        <v>112</v>
      </c>
      <c r="C73" s="106" t="s">
        <v>113</v>
      </c>
      <c r="D73" s="96" t="s">
        <v>44</v>
      </c>
      <c r="E73" s="98"/>
      <c r="F73" s="99"/>
      <c r="G73" s="96" t="s">
        <v>44</v>
      </c>
      <c r="H73" s="100" t="s">
        <v>67</v>
      </c>
      <c r="I73" s="77"/>
      <c r="J73" s="101"/>
      <c r="K73" s="102"/>
      <c r="L73" s="102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ht="15.75" customHeight="1">
      <c r="A74" s="113">
        <v>5.0</v>
      </c>
      <c r="B74" s="106" t="s">
        <v>74</v>
      </c>
      <c r="C74" s="106" t="s">
        <v>75</v>
      </c>
      <c r="D74" s="107" t="s">
        <v>44</v>
      </c>
      <c r="E74" s="109"/>
      <c r="F74" s="110"/>
      <c r="G74" s="107" t="s">
        <v>44</v>
      </c>
      <c r="H74" s="100" t="s">
        <v>67</v>
      </c>
      <c r="I74" s="111"/>
      <c r="J74" s="101"/>
      <c r="K74" s="112"/>
      <c r="L74" s="112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ht="15.75" customHeight="1">
      <c r="A75" s="113">
        <v>6.0</v>
      </c>
      <c r="B75" s="106" t="s">
        <v>77</v>
      </c>
      <c r="C75" s="106" t="s">
        <v>114</v>
      </c>
      <c r="D75" s="107" t="s">
        <v>44</v>
      </c>
      <c r="E75" s="109"/>
      <c r="F75" s="110"/>
      <c r="G75" s="107" t="s">
        <v>44</v>
      </c>
      <c r="H75" s="100" t="s">
        <v>67</v>
      </c>
      <c r="I75" s="111"/>
      <c r="J75" s="101"/>
      <c r="K75" s="112"/>
      <c r="L75" s="112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ht="15.75" customHeigh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ht="15.75" customHeight="1">
      <c r="A77" s="117" t="s">
        <v>115</v>
      </c>
      <c r="B77" s="82" t="s">
        <v>116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ht="15.7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ht="15.75" customHeight="1">
      <c r="A79" s="116" t="s">
        <v>117</v>
      </c>
      <c r="B79" s="87" t="s">
        <v>118</v>
      </c>
      <c r="C79" s="88" t="s">
        <v>49</v>
      </c>
      <c r="D79" s="89" t="str">
        <f>IF(COUNTIF(D82:D85, "Failed") &gt; 0, "Failed",IF( COUNTIF(D82:D85, "Pending") &gt; 0, "Pending",IF(COUNTA(D82:D85) = 0, "", "Success")))</f>
        <v>Success</v>
      </c>
      <c r="E79" s="90"/>
      <c r="F79" s="88" t="s">
        <v>51</v>
      </c>
      <c r="G79" s="89" t="str">
        <f>IF(COUNTIF(G82:G85, "Failed") &gt; 0, "Failed",IF( COUNTIF(G82:G85, "Pending") &gt; 0, "Pending",IF(COUNTA(G82:G85) = 0, "", "Success")))</f>
        <v>Success</v>
      </c>
      <c r="H79" s="90"/>
      <c r="I79" s="88" t="s">
        <v>53</v>
      </c>
      <c r="J79" s="89" t="str">
        <f>IF(COUNTIF(J82:J85, "Failed") &gt; 0, "Failed",IF( COUNTIF(J82:J85, "Pending") &gt; 0, "Pending",IF(COUNTA(J82:J85) = 0, "", "Success")))</f>
        <v/>
      </c>
      <c r="K79" s="90"/>
      <c r="L79" s="91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ht="15.75" customHeight="1">
      <c r="A80" s="92" t="s">
        <v>13</v>
      </c>
      <c r="B80" s="92" t="s">
        <v>58</v>
      </c>
      <c r="C80" s="92" t="s">
        <v>59</v>
      </c>
      <c r="D80" s="93" t="s">
        <v>60</v>
      </c>
      <c r="E80" s="94"/>
      <c r="F80" s="90"/>
      <c r="G80" s="93" t="s">
        <v>61</v>
      </c>
      <c r="H80" s="94"/>
      <c r="I80" s="90"/>
      <c r="J80" s="93" t="s">
        <v>31</v>
      </c>
      <c r="K80" s="94"/>
      <c r="L80" s="90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ht="15.75" customHeight="1">
      <c r="A81" s="80"/>
      <c r="B81" s="80"/>
      <c r="C81" s="80"/>
      <c r="D81" s="95" t="s">
        <v>62</v>
      </c>
      <c r="E81" s="95" t="s">
        <v>63</v>
      </c>
      <c r="F81" s="95" t="s">
        <v>64</v>
      </c>
      <c r="G81" s="95" t="s">
        <v>62</v>
      </c>
      <c r="H81" s="95" t="s">
        <v>63</v>
      </c>
      <c r="I81" s="95" t="s">
        <v>64</v>
      </c>
      <c r="J81" s="95" t="s">
        <v>62</v>
      </c>
      <c r="K81" s="95" t="s">
        <v>63</v>
      </c>
      <c r="L81" s="95" t="s">
        <v>64</v>
      </c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ht="15.75" customHeight="1">
      <c r="A82" s="96">
        <v>1.0</v>
      </c>
      <c r="B82" s="97" t="s">
        <v>119</v>
      </c>
      <c r="C82" s="76" t="s">
        <v>66</v>
      </c>
      <c r="D82" s="96" t="s">
        <v>44</v>
      </c>
      <c r="E82" s="98"/>
      <c r="F82" s="99"/>
      <c r="G82" s="96" t="s">
        <v>44</v>
      </c>
      <c r="H82" s="100" t="s">
        <v>67</v>
      </c>
      <c r="I82" s="77"/>
      <c r="J82" s="101"/>
      <c r="K82" s="102"/>
      <c r="L82" s="102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ht="15.75" customHeight="1">
      <c r="A83" s="113">
        <v>2.0</v>
      </c>
      <c r="B83" s="104" t="s">
        <v>68</v>
      </c>
      <c r="C83" s="106" t="s">
        <v>69</v>
      </c>
      <c r="D83" s="96" t="s">
        <v>44</v>
      </c>
      <c r="E83" s="98"/>
      <c r="F83" s="99"/>
      <c r="G83" s="96" t="s">
        <v>44</v>
      </c>
      <c r="H83" s="100" t="s">
        <v>67</v>
      </c>
      <c r="I83" s="77"/>
      <c r="J83" s="101"/>
      <c r="K83" s="102"/>
      <c r="L83" s="102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ht="15.75" customHeight="1">
      <c r="A84" s="113">
        <v>3.0</v>
      </c>
      <c r="B84" s="106" t="s">
        <v>70</v>
      </c>
      <c r="C84" s="106" t="s">
        <v>71</v>
      </c>
      <c r="D84" s="96" t="s">
        <v>44</v>
      </c>
      <c r="E84" s="98"/>
      <c r="F84" s="99"/>
      <c r="G84" s="96" t="s">
        <v>44</v>
      </c>
      <c r="H84" s="100" t="s">
        <v>67</v>
      </c>
      <c r="I84" s="77"/>
      <c r="J84" s="101"/>
      <c r="K84" s="102"/>
      <c r="L84" s="102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ht="15.75" customHeight="1">
      <c r="A85" s="113">
        <v>4.0</v>
      </c>
      <c r="B85" s="106" t="s">
        <v>72</v>
      </c>
      <c r="C85" s="106" t="s">
        <v>73</v>
      </c>
      <c r="D85" s="96" t="s">
        <v>44</v>
      </c>
      <c r="E85" s="98"/>
      <c r="F85" s="99"/>
      <c r="G85" s="96" t="s">
        <v>44</v>
      </c>
      <c r="H85" s="100" t="s">
        <v>67</v>
      </c>
      <c r="I85" s="77"/>
      <c r="J85" s="101"/>
      <c r="K85" s="102"/>
      <c r="L85" s="102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ht="15.75" customHeight="1">
      <c r="A86" s="114">
        <v>5.0</v>
      </c>
      <c r="B86" s="106" t="s">
        <v>74</v>
      </c>
      <c r="C86" s="106" t="s">
        <v>75</v>
      </c>
      <c r="D86" s="107" t="s">
        <v>44</v>
      </c>
      <c r="E86" s="109"/>
      <c r="F86" s="110"/>
      <c r="G86" s="107" t="s">
        <v>44</v>
      </c>
      <c r="H86" s="100" t="s">
        <v>67</v>
      </c>
      <c r="I86" s="111"/>
      <c r="J86" s="101"/>
      <c r="K86" s="112"/>
      <c r="L86" s="112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ht="15.75" customHeight="1">
      <c r="A87" s="113">
        <v>6.0</v>
      </c>
      <c r="B87" s="108" t="s">
        <v>120</v>
      </c>
      <c r="C87" s="108" t="s">
        <v>121</v>
      </c>
      <c r="D87" s="107" t="s">
        <v>44</v>
      </c>
      <c r="E87" s="109"/>
      <c r="F87" s="110"/>
      <c r="G87" s="107" t="s">
        <v>44</v>
      </c>
      <c r="H87" s="100" t="s">
        <v>67</v>
      </c>
      <c r="I87" s="111"/>
      <c r="J87" s="101"/>
      <c r="K87" s="112"/>
      <c r="L87" s="112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ht="15.75" customHeight="1">
      <c r="A88" s="114">
        <v>7.0</v>
      </c>
      <c r="B88" s="108" t="s">
        <v>122</v>
      </c>
      <c r="C88" s="108" t="s">
        <v>123</v>
      </c>
      <c r="D88" s="107" t="s">
        <v>44</v>
      </c>
      <c r="E88" s="109"/>
      <c r="F88" s="110"/>
      <c r="G88" s="107" t="s">
        <v>44</v>
      </c>
      <c r="H88" s="100" t="s">
        <v>67</v>
      </c>
      <c r="I88" s="111"/>
      <c r="J88" s="101"/>
      <c r="K88" s="112"/>
      <c r="L88" s="112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ht="15.75" customHeight="1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ht="15.75" customHeight="1">
      <c r="A90" s="117" t="s">
        <v>124</v>
      </c>
      <c r="B90" s="82" t="s">
        <v>125</v>
      </c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ht="15.75" customHeight="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ht="15.75" customHeight="1">
      <c r="A92" s="116" t="s">
        <v>126</v>
      </c>
      <c r="B92" s="87" t="s">
        <v>127</v>
      </c>
      <c r="C92" s="88" t="s">
        <v>49</v>
      </c>
      <c r="D92" s="89" t="str">
        <f>IF(COUNTIF(D95:D98, "Failed") &gt; 0, "Failed",IF( COUNTIF(D95:D98, "Pending") &gt; 0, "Pending",IF(COUNTA(D95:D98) = 0, "", "Success")))</f>
        <v>Success</v>
      </c>
      <c r="E92" s="90"/>
      <c r="F92" s="88" t="s">
        <v>51</v>
      </c>
      <c r="G92" s="89" t="str">
        <f>IF(COUNTIF(G95:G98, "Failed") &gt; 0, "Failed",IF( COUNTIF(G95:G98, "Pending") &gt; 0, "Pending",IF(COUNTA(G95:G98) = 0, "", "Success")))</f>
        <v>Success</v>
      </c>
      <c r="H92" s="90"/>
      <c r="I92" s="88" t="s">
        <v>53</v>
      </c>
      <c r="J92" s="89" t="str">
        <f>IF(COUNTIF(J95:J98, "Failed") &gt; 0, "Failed",IF( COUNTIF(J95:J98, "Pending") &gt; 0, "Pending",IF(COUNTA(J95:J98) = 0, "", "Success")))</f>
        <v/>
      </c>
      <c r="K92" s="90"/>
      <c r="L92" s="91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ht="15.75" customHeight="1">
      <c r="A93" s="92" t="s">
        <v>13</v>
      </c>
      <c r="B93" s="92" t="s">
        <v>58</v>
      </c>
      <c r="C93" s="92" t="s">
        <v>59</v>
      </c>
      <c r="D93" s="93" t="s">
        <v>60</v>
      </c>
      <c r="E93" s="94"/>
      <c r="F93" s="90"/>
      <c r="G93" s="93" t="s">
        <v>61</v>
      </c>
      <c r="H93" s="94"/>
      <c r="I93" s="90"/>
      <c r="J93" s="93" t="s">
        <v>31</v>
      </c>
      <c r="K93" s="94"/>
      <c r="L93" s="90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ht="15.75" customHeight="1">
      <c r="A94" s="80"/>
      <c r="B94" s="80"/>
      <c r="C94" s="80"/>
      <c r="D94" s="95" t="s">
        <v>62</v>
      </c>
      <c r="E94" s="95" t="s">
        <v>63</v>
      </c>
      <c r="F94" s="95" t="s">
        <v>64</v>
      </c>
      <c r="G94" s="95" t="s">
        <v>62</v>
      </c>
      <c r="H94" s="95" t="s">
        <v>63</v>
      </c>
      <c r="I94" s="95" t="s">
        <v>64</v>
      </c>
      <c r="J94" s="95" t="s">
        <v>62</v>
      </c>
      <c r="K94" s="95" t="s">
        <v>63</v>
      </c>
      <c r="L94" s="95" t="s">
        <v>64</v>
      </c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ht="15.75" customHeight="1">
      <c r="A95" s="96">
        <v>1.0</v>
      </c>
      <c r="B95" s="97" t="s">
        <v>128</v>
      </c>
      <c r="C95" s="76" t="s">
        <v>66</v>
      </c>
      <c r="D95" s="96" t="s">
        <v>44</v>
      </c>
      <c r="E95" s="98"/>
      <c r="F95" s="99"/>
      <c r="G95" s="96" t="s">
        <v>44</v>
      </c>
      <c r="H95" s="100" t="s">
        <v>67</v>
      </c>
      <c r="I95" s="77"/>
      <c r="J95" s="101"/>
      <c r="K95" s="102"/>
      <c r="L95" s="102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ht="15.75" customHeight="1">
      <c r="A96" s="113">
        <v>2.0</v>
      </c>
      <c r="B96" s="104" t="s">
        <v>68</v>
      </c>
      <c r="C96" s="106" t="s">
        <v>69</v>
      </c>
      <c r="D96" s="96" t="s">
        <v>44</v>
      </c>
      <c r="E96" s="98"/>
      <c r="F96" s="99"/>
      <c r="G96" s="96" t="s">
        <v>44</v>
      </c>
      <c r="H96" s="100" t="s">
        <v>67</v>
      </c>
      <c r="I96" s="77"/>
      <c r="J96" s="101"/>
      <c r="K96" s="102"/>
      <c r="L96" s="102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ht="15.75" customHeight="1">
      <c r="A97" s="113">
        <v>3.0</v>
      </c>
      <c r="B97" s="106" t="s">
        <v>70</v>
      </c>
      <c r="C97" s="106" t="s">
        <v>71</v>
      </c>
      <c r="D97" s="96" t="s">
        <v>44</v>
      </c>
      <c r="E97" s="98"/>
      <c r="F97" s="99"/>
      <c r="G97" s="96" t="s">
        <v>44</v>
      </c>
      <c r="H97" s="100" t="s">
        <v>67</v>
      </c>
      <c r="I97" s="77"/>
      <c r="J97" s="101"/>
      <c r="K97" s="102"/>
      <c r="L97" s="102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ht="15.75" customHeight="1">
      <c r="A98" s="113">
        <v>4.0</v>
      </c>
      <c r="B98" s="106" t="s">
        <v>129</v>
      </c>
      <c r="C98" s="106" t="s">
        <v>130</v>
      </c>
      <c r="D98" s="96" t="s">
        <v>44</v>
      </c>
      <c r="E98" s="98"/>
      <c r="F98" s="99"/>
      <c r="G98" s="96" t="s">
        <v>44</v>
      </c>
      <c r="H98" s="100" t="s">
        <v>67</v>
      </c>
      <c r="I98" s="77"/>
      <c r="J98" s="101"/>
      <c r="K98" s="102"/>
      <c r="L98" s="102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ht="15.75" customHeight="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ht="15.75" customHeight="1">
      <c r="A100" s="116" t="s">
        <v>131</v>
      </c>
      <c r="B100" s="87" t="s">
        <v>132</v>
      </c>
      <c r="C100" s="88" t="s">
        <v>49</v>
      </c>
      <c r="D100" s="89" t="str">
        <f>IF(COUNTIF(D103:D106, "Failed") &gt; 0, "Failed",IF( COUNTIF(D103:D106, "Pending") &gt; 0, "Pending",IF(COUNTA(D103:D106) = 0, "", "Success")))</f>
        <v>Success</v>
      </c>
      <c r="E100" s="90"/>
      <c r="F100" s="88" t="s">
        <v>51</v>
      </c>
      <c r="G100" s="89" t="str">
        <f>IF(COUNTIF(G103:G106, "Failed") &gt; 0, "Failed",IF( COUNTIF(G103:G106, "Pending") &gt; 0, "Pending",IF(COUNTA(G103:G106) = 0, "", "Success")))</f>
        <v>Success</v>
      </c>
      <c r="H100" s="90"/>
      <c r="I100" s="88" t="s">
        <v>53</v>
      </c>
      <c r="J100" s="89" t="str">
        <f>IF(COUNTIF(J103:J106, "Failed") &gt; 0, "Failed",IF( COUNTIF(J103:J106, "Pending") &gt; 0, "Pending",IF(COUNTA(J103:J106) = 0, "", "Success")))</f>
        <v/>
      </c>
      <c r="K100" s="90"/>
      <c r="L100" s="91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ht="15.75" customHeight="1">
      <c r="A101" s="92" t="s">
        <v>13</v>
      </c>
      <c r="B101" s="92" t="s">
        <v>58</v>
      </c>
      <c r="C101" s="92" t="s">
        <v>59</v>
      </c>
      <c r="D101" s="93" t="s">
        <v>60</v>
      </c>
      <c r="E101" s="94"/>
      <c r="F101" s="90"/>
      <c r="G101" s="93" t="s">
        <v>61</v>
      </c>
      <c r="H101" s="94"/>
      <c r="I101" s="90"/>
      <c r="J101" s="93" t="s">
        <v>31</v>
      </c>
      <c r="K101" s="94"/>
      <c r="L101" s="90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ht="15.75" customHeight="1">
      <c r="A102" s="80"/>
      <c r="B102" s="80"/>
      <c r="C102" s="80"/>
      <c r="D102" s="95" t="s">
        <v>62</v>
      </c>
      <c r="E102" s="95" t="s">
        <v>63</v>
      </c>
      <c r="F102" s="95" t="s">
        <v>64</v>
      </c>
      <c r="G102" s="95" t="s">
        <v>62</v>
      </c>
      <c r="H102" s="95" t="s">
        <v>63</v>
      </c>
      <c r="I102" s="95" t="s">
        <v>64</v>
      </c>
      <c r="J102" s="95" t="s">
        <v>62</v>
      </c>
      <c r="K102" s="95" t="s">
        <v>63</v>
      </c>
      <c r="L102" s="95" t="s">
        <v>64</v>
      </c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ht="15.75" customHeight="1">
      <c r="A103" s="96">
        <v>1.0</v>
      </c>
      <c r="B103" s="97" t="s">
        <v>133</v>
      </c>
      <c r="C103" s="76" t="s">
        <v>66</v>
      </c>
      <c r="D103" s="96" t="s">
        <v>44</v>
      </c>
      <c r="E103" s="98"/>
      <c r="F103" s="99"/>
      <c r="G103" s="96" t="s">
        <v>44</v>
      </c>
      <c r="H103" s="100" t="s">
        <v>67</v>
      </c>
      <c r="I103" s="77"/>
      <c r="J103" s="101"/>
      <c r="K103" s="102"/>
      <c r="L103" s="102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ht="15.75" customHeight="1">
      <c r="A104" s="113">
        <v>2.0</v>
      </c>
      <c r="B104" s="104" t="s">
        <v>68</v>
      </c>
      <c r="C104" s="106" t="s">
        <v>69</v>
      </c>
      <c r="D104" s="96" t="s">
        <v>44</v>
      </c>
      <c r="E104" s="98"/>
      <c r="F104" s="99"/>
      <c r="G104" s="96" t="s">
        <v>44</v>
      </c>
      <c r="H104" s="100" t="s">
        <v>67</v>
      </c>
      <c r="I104" s="77"/>
      <c r="J104" s="101"/>
      <c r="K104" s="102"/>
      <c r="L104" s="102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ht="15.75" customHeight="1">
      <c r="A105" s="113">
        <v>3.0</v>
      </c>
      <c r="B105" s="106" t="s">
        <v>70</v>
      </c>
      <c r="C105" s="106" t="s">
        <v>71</v>
      </c>
      <c r="D105" s="96" t="s">
        <v>44</v>
      </c>
      <c r="E105" s="98"/>
      <c r="F105" s="99"/>
      <c r="G105" s="96" t="s">
        <v>44</v>
      </c>
      <c r="H105" s="100" t="s">
        <v>67</v>
      </c>
      <c r="I105" s="77"/>
      <c r="J105" s="101"/>
      <c r="K105" s="102"/>
      <c r="L105" s="102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ht="15.75" customHeight="1">
      <c r="A106" s="113">
        <v>4.0</v>
      </c>
      <c r="B106" s="106" t="s">
        <v>134</v>
      </c>
      <c r="C106" s="106" t="s">
        <v>135</v>
      </c>
      <c r="D106" s="96" t="s">
        <v>44</v>
      </c>
      <c r="E106" s="98"/>
      <c r="F106" s="99"/>
      <c r="G106" s="96" t="s">
        <v>44</v>
      </c>
      <c r="H106" s="100" t="s">
        <v>67</v>
      </c>
      <c r="I106" s="77"/>
      <c r="J106" s="101"/>
      <c r="K106" s="102"/>
      <c r="L106" s="102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ht="15.75" customHeight="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ht="15.75" customHeight="1">
      <c r="A108" s="116" t="s">
        <v>136</v>
      </c>
      <c r="B108" s="87" t="s">
        <v>137</v>
      </c>
      <c r="C108" s="88" t="s">
        <v>49</v>
      </c>
      <c r="D108" s="89" t="str">
        <f>IF(COUNTIF(D111:D114, "Failed") &gt; 0, "Failed",IF( COUNTIF(D111:D114, "Pending") &gt; 0, "Pending",IF(COUNTA(D111:D114) = 0, "", "Success")))</f>
        <v>Success</v>
      </c>
      <c r="E108" s="90"/>
      <c r="F108" s="88" t="s">
        <v>51</v>
      </c>
      <c r="G108" s="89" t="str">
        <f>IF(COUNTIF(G111:G114, "Failed") &gt; 0, "Failed",IF( COUNTIF(G111:G114, "Pending") &gt; 0, "Pending",IF(COUNTA(G111:G114) = 0, "", "Success")))</f>
        <v>Success</v>
      </c>
      <c r="H108" s="90"/>
      <c r="I108" s="88" t="s">
        <v>53</v>
      </c>
      <c r="J108" s="89" t="str">
        <f>IF(COUNTIF(J111:J114, "Failed") &gt; 0, "Failed",IF( COUNTIF(J111:J114, "Pending") &gt; 0, "Pending",IF(COUNTA(J111:J114) = 0, "", "Success")))</f>
        <v/>
      </c>
      <c r="K108" s="90"/>
      <c r="L108" s="91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ht="15.75" customHeight="1">
      <c r="A109" s="92" t="s">
        <v>13</v>
      </c>
      <c r="B109" s="92" t="s">
        <v>58</v>
      </c>
      <c r="C109" s="92" t="s">
        <v>59</v>
      </c>
      <c r="D109" s="93" t="s">
        <v>60</v>
      </c>
      <c r="E109" s="94"/>
      <c r="F109" s="90"/>
      <c r="G109" s="93" t="s">
        <v>61</v>
      </c>
      <c r="H109" s="94"/>
      <c r="I109" s="90"/>
      <c r="J109" s="93" t="s">
        <v>31</v>
      </c>
      <c r="K109" s="94"/>
      <c r="L109" s="90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ht="15.75" customHeight="1">
      <c r="A110" s="80"/>
      <c r="B110" s="80"/>
      <c r="C110" s="80"/>
      <c r="D110" s="95" t="s">
        <v>62</v>
      </c>
      <c r="E110" s="95" t="s">
        <v>63</v>
      </c>
      <c r="F110" s="95" t="s">
        <v>64</v>
      </c>
      <c r="G110" s="95" t="s">
        <v>62</v>
      </c>
      <c r="H110" s="95" t="s">
        <v>63</v>
      </c>
      <c r="I110" s="95" t="s">
        <v>64</v>
      </c>
      <c r="J110" s="95" t="s">
        <v>62</v>
      </c>
      <c r="K110" s="95" t="s">
        <v>63</v>
      </c>
      <c r="L110" s="95" t="s">
        <v>64</v>
      </c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ht="15.75" customHeight="1">
      <c r="A111" s="96">
        <v>1.0</v>
      </c>
      <c r="B111" s="97" t="s">
        <v>138</v>
      </c>
      <c r="C111" s="76" t="s">
        <v>66</v>
      </c>
      <c r="D111" s="96" t="s">
        <v>44</v>
      </c>
      <c r="E111" s="98"/>
      <c r="F111" s="99"/>
      <c r="G111" s="96" t="s">
        <v>44</v>
      </c>
      <c r="H111" s="100" t="s">
        <v>67</v>
      </c>
      <c r="I111" s="77"/>
      <c r="J111" s="101"/>
      <c r="K111" s="102"/>
      <c r="L111" s="102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ht="15.75" customHeight="1">
      <c r="A112" s="113">
        <v>2.0</v>
      </c>
      <c r="B112" s="104" t="s">
        <v>68</v>
      </c>
      <c r="C112" s="106" t="s">
        <v>69</v>
      </c>
      <c r="D112" s="96" t="s">
        <v>44</v>
      </c>
      <c r="E112" s="98"/>
      <c r="F112" s="99"/>
      <c r="G112" s="96" t="s">
        <v>44</v>
      </c>
      <c r="H112" s="100" t="s">
        <v>67</v>
      </c>
      <c r="I112" s="77"/>
      <c r="J112" s="101"/>
      <c r="K112" s="102"/>
      <c r="L112" s="102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ht="15.75" customHeight="1">
      <c r="A113" s="113">
        <v>3.0</v>
      </c>
      <c r="B113" s="106" t="s">
        <v>70</v>
      </c>
      <c r="C113" s="106" t="s">
        <v>71</v>
      </c>
      <c r="D113" s="96" t="s">
        <v>44</v>
      </c>
      <c r="E113" s="98"/>
      <c r="F113" s="99"/>
      <c r="G113" s="96" t="s">
        <v>44</v>
      </c>
      <c r="H113" s="100" t="s">
        <v>67</v>
      </c>
      <c r="I113" s="77"/>
      <c r="J113" s="101"/>
      <c r="K113" s="102"/>
      <c r="L113" s="102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ht="15.75" customHeight="1">
      <c r="A114" s="113">
        <v>4.0</v>
      </c>
      <c r="B114" s="106" t="s">
        <v>139</v>
      </c>
      <c r="C114" s="106" t="s">
        <v>140</v>
      </c>
      <c r="D114" s="96" t="s">
        <v>44</v>
      </c>
      <c r="E114" s="98"/>
      <c r="F114" s="99"/>
      <c r="G114" s="96" t="s">
        <v>44</v>
      </c>
      <c r="H114" s="100" t="s">
        <v>67</v>
      </c>
      <c r="I114" s="77"/>
      <c r="J114" s="101"/>
      <c r="K114" s="102"/>
      <c r="L114" s="102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ht="15.75" customHeight="1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ht="15.75" customHeight="1">
      <c r="A116" s="117" t="s">
        <v>141</v>
      </c>
      <c r="B116" s="82" t="s">
        <v>142</v>
      </c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ht="15.75" customHeight="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ht="15.75" customHeight="1">
      <c r="A118" s="116" t="s">
        <v>143</v>
      </c>
      <c r="B118" s="87" t="s">
        <v>144</v>
      </c>
      <c r="C118" s="88" t="s">
        <v>49</v>
      </c>
      <c r="D118" s="89" t="str">
        <f>IF(COUNTIF(D121:D124, "Failed") &gt; 0, "Failed",IF( COUNTIF(D121:D124, "Pending") &gt; 0, "Pending",IF(COUNTA(D121:D124) = 0, "", "Success")))</f>
        <v>Success</v>
      </c>
      <c r="E118" s="90"/>
      <c r="F118" s="88" t="s">
        <v>51</v>
      </c>
      <c r="G118" s="89" t="str">
        <f>IF(COUNTIF(G121:G124, "Failed") &gt; 0, "Failed",IF( COUNTIF(G121:G124, "Pending") &gt; 0, "Pending",IF(COUNTA(G121:G124) = 0, "", "Success")))</f>
        <v>Success</v>
      </c>
      <c r="H118" s="90"/>
      <c r="I118" s="88" t="s">
        <v>53</v>
      </c>
      <c r="J118" s="89" t="str">
        <f>IF(COUNTIF(J121:J124, "Failed") &gt; 0, "Failed",IF( COUNTIF(J121:J124, "Pending") &gt; 0, "Pending",IF(COUNTA(J121:J124) = 0, "", "Success")))</f>
        <v/>
      </c>
      <c r="K118" s="90"/>
      <c r="L118" s="91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ht="15.75" customHeight="1">
      <c r="A119" s="92" t="s">
        <v>13</v>
      </c>
      <c r="B119" s="92" t="s">
        <v>58</v>
      </c>
      <c r="C119" s="92" t="s">
        <v>59</v>
      </c>
      <c r="D119" s="93" t="s">
        <v>60</v>
      </c>
      <c r="E119" s="94"/>
      <c r="F119" s="90"/>
      <c r="G119" s="93" t="s">
        <v>61</v>
      </c>
      <c r="H119" s="94"/>
      <c r="I119" s="90"/>
      <c r="J119" s="93" t="s">
        <v>31</v>
      </c>
      <c r="K119" s="94"/>
      <c r="L119" s="90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ht="15.75" customHeight="1">
      <c r="A120" s="80"/>
      <c r="B120" s="80"/>
      <c r="C120" s="80"/>
      <c r="D120" s="95" t="s">
        <v>62</v>
      </c>
      <c r="E120" s="95" t="s">
        <v>63</v>
      </c>
      <c r="F120" s="95" t="s">
        <v>64</v>
      </c>
      <c r="G120" s="95" t="s">
        <v>62</v>
      </c>
      <c r="H120" s="95" t="s">
        <v>63</v>
      </c>
      <c r="I120" s="95" t="s">
        <v>64</v>
      </c>
      <c r="J120" s="95" t="s">
        <v>62</v>
      </c>
      <c r="K120" s="95" t="s">
        <v>63</v>
      </c>
      <c r="L120" s="95" t="s">
        <v>64</v>
      </c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ht="15.75" customHeight="1">
      <c r="A121" s="96">
        <v>1.0</v>
      </c>
      <c r="B121" s="97" t="s">
        <v>145</v>
      </c>
      <c r="C121" s="76" t="s">
        <v>66</v>
      </c>
      <c r="D121" s="96" t="s">
        <v>44</v>
      </c>
      <c r="E121" s="98"/>
      <c r="F121" s="99"/>
      <c r="G121" s="96" t="s">
        <v>44</v>
      </c>
      <c r="H121" s="100" t="s">
        <v>67</v>
      </c>
      <c r="I121" s="77"/>
      <c r="J121" s="101"/>
      <c r="K121" s="102"/>
      <c r="L121" s="102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ht="15.75" customHeight="1">
      <c r="A122" s="113">
        <v>2.0</v>
      </c>
      <c r="B122" s="104" t="s">
        <v>68</v>
      </c>
      <c r="C122" s="106" t="s">
        <v>69</v>
      </c>
      <c r="D122" s="96" t="s">
        <v>44</v>
      </c>
      <c r="E122" s="98"/>
      <c r="F122" s="99"/>
      <c r="G122" s="96" t="s">
        <v>44</v>
      </c>
      <c r="H122" s="100" t="s">
        <v>67</v>
      </c>
      <c r="I122" s="77"/>
      <c r="J122" s="101"/>
      <c r="K122" s="102"/>
      <c r="L122" s="102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ht="15.75" customHeight="1">
      <c r="A123" s="113">
        <v>3.0</v>
      </c>
      <c r="B123" s="106" t="s">
        <v>70</v>
      </c>
      <c r="C123" s="106" t="s">
        <v>71</v>
      </c>
      <c r="D123" s="96" t="s">
        <v>44</v>
      </c>
      <c r="E123" s="98"/>
      <c r="F123" s="99"/>
      <c r="G123" s="96" t="s">
        <v>44</v>
      </c>
      <c r="H123" s="100" t="s">
        <v>67</v>
      </c>
      <c r="I123" s="77"/>
      <c r="J123" s="101"/>
      <c r="K123" s="102"/>
      <c r="L123" s="102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ht="15.75" customHeight="1">
      <c r="A124" s="113">
        <v>4.0</v>
      </c>
      <c r="B124" s="106" t="s">
        <v>129</v>
      </c>
      <c r="C124" s="106" t="s">
        <v>130</v>
      </c>
      <c r="D124" s="96" t="s">
        <v>44</v>
      </c>
      <c r="E124" s="98"/>
      <c r="F124" s="99"/>
      <c r="G124" s="96" t="s">
        <v>44</v>
      </c>
      <c r="H124" s="100" t="s">
        <v>67</v>
      </c>
      <c r="I124" s="77"/>
      <c r="J124" s="101"/>
      <c r="K124" s="102"/>
      <c r="L124" s="102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ht="15.75" customHeight="1">
      <c r="A125" s="113">
        <v>5.0</v>
      </c>
      <c r="B125" s="108" t="s">
        <v>146</v>
      </c>
      <c r="C125" s="108" t="s">
        <v>78</v>
      </c>
      <c r="D125" s="107" t="s">
        <v>44</v>
      </c>
      <c r="E125" s="109"/>
      <c r="F125" s="110"/>
      <c r="G125" s="107" t="s">
        <v>44</v>
      </c>
      <c r="H125" s="100" t="s">
        <v>67</v>
      </c>
      <c r="I125" s="111"/>
      <c r="J125" s="118"/>
      <c r="K125" s="112"/>
      <c r="L125" s="112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ht="15.75" customHeight="1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ht="15.75" customHeight="1">
      <c r="A127" s="117" t="s">
        <v>147</v>
      </c>
      <c r="B127" s="82" t="s">
        <v>148</v>
      </c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ht="15.7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ht="15.75" customHeigh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ht="15.75" customHeight="1">
      <c r="A130" s="116" t="s">
        <v>149</v>
      </c>
      <c r="B130" s="87" t="s">
        <v>150</v>
      </c>
      <c r="C130" s="88" t="s">
        <v>49</v>
      </c>
      <c r="D130" s="89" t="str">
        <f>IF(COUNTIF(D133:D136, "Failed") &gt; 0, "Failed",IF( COUNTIF(D133:D136, "Pending") &gt; 0, "Pending",IF(COUNTA(D133:D136) = 0, "", "Success")))</f>
        <v>Success</v>
      </c>
      <c r="E130" s="90"/>
      <c r="F130" s="88" t="s">
        <v>51</v>
      </c>
      <c r="G130" s="89" t="str">
        <f>IF(COUNTIF(G133:G136, "Failed") &gt; 0, "Failed",IF( COUNTIF(G133:G136, "Pending") &gt; 0, "Pending",IF(COUNTA(G133:G136) = 0, "", "Success")))</f>
        <v>Success</v>
      </c>
      <c r="H130" s="90"/>
      <c r="I130" s="88" t="s">
        <v>53</v>
      </c>
      <c r="J130" s="89" t="str">
        <f>IF(COUNTIF(J133:J136, "Failed") &gt; 0, "Failed",IF( COUNTIF(J133:J136, "Pending") &gt; 0, "Pending",IF(COUNTA(J133:J136) = 0, "", "Success")))</f>
        <v/>
      </c>
      <c r="K130" s="90"/>
      <c r="L130" s="91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ht="15.75" customHeight="1">
      <c r="A131" s="92" t="s">
        <v>13</v>
      </c>
      <c r="B131" s="92" t="s">
        <v>58</v>
      </c>
      <c r="C131" s="92" t="s">
        <v>59</v>
      </c>
      <c r="D131" s="93" t="s">
        <v>60</v>
      </c>
      <c r="E131" s="94"/>
      <c r="F131" s="90"/>
      <c r="G131" s="93" t="s">
        <v>61</v>
      </c>
      <c r="H131" s="94"/>
      <c r="I131" s="90"/>
      <c r="J131" s="93" t="s">
        <v>31</v>
      </c>
      <c r="K131" s="94"/>
      <c r="L131" s="90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ht="15.75" customHeight="1">
      <c r="A132" s="80"/>
      <c r="B132" s="80"/>
      <c r="C132" s="80"/>
      <c r="D132" s="95" t="s">
        <v>62</v>
      </c>
      <c r="E132" s="95" t="s">
        <v>63</v>
      </c>
      <c r="F132" s="95" t="s">
        <v>64</v>
      </c>
      <c r="G132" s="95" t="s">
        <v>62</v>
      </c>
      <c r="H132" s="95" t="s">
        <v>63</v>
      </c>
      <c r="I132" s="95" t="s">
        <v>64</v>
      </c>
      <c r="J132" s="95" t="s">
        <v>62</v>
      </c>
      <c r="K132" s="95" t="s">
        <v>63</v>
      </c>
      <c r="L132" s="95" t="s">
        <v>64</v>
      </c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ht="15.75" customHeight="1">
      <c r="A133" s="96">
        <v>1.0</v>
      </c>
      <c r="B133" s="119" t="s">
        <v>151</v>
      </c>
      <c r="C133" s="76" t="s">
        <v>152</v>
      </c>
      <c r="D133" s="96" t="s">
        <v>44</v>
      </c>
      <c r="E133" s="98"/>
      <c r="F133" s="99"/>
      <c r="G133" s="96" t="s">
        <v>44</v>
      </c>
      <c r="H133" s="100" t="s">
        <v>67</v>
      </c>
      <c r="I133" s="77"/>
      <c r="J133" s="101"/>
      <c r="K133" s="102"/>
      <c r="L133" s="102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ht="15.75" customHeight="1">
      <c r="A134" s="113">
        <v>2.0</v>
      </c>
      <c r="B134" s="97" t="s">
        <v>153</v>
      </c>
      <c r="C134" s="76" t="s">
        <v>66</v>
      </c>
      <c r="D134" s="96" t="s">
        <v>44</v>
      </c>
      <c r="E134" s="98"/>
      <c r="F134" s="99"/>
      <c r="G134" s="96" t="s">
        <v>44</v>
      </c>
      <c r="H134" s="100" t="s">
        <v>67</v>
      </c>
      <c r="I134" s="77"/>
      <c r="J134" s="101"/>
      <c r="K134" s="102"/>
      <c r="L134" s="102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ht="15.75" customHeight="1">
      <c r="A135" s="113">
        <v>3.0</v>
      </c>
      <c r="B135" s="104" t="s">
        <v>68</v>
      </c>
      <c r="C135" s="104" t="s">
        <v>69</v>
      </c>
      <c r="D135" s="96" t="s">
        <v>44</v>
      </c>
      <c r="E135" s="98"/>
      <c r="F135" s="99"/>
      <c r="G135" s="96" t="s">
        <v>44</v>
      </c>
      <c r="H135" s="100" t="s">
        <v>67</v>
      </c>
      <c r="I135" s="77"/>
      <c r="J135" s="101"/>
      <c r="K135" s="102"/>
      <c r="L135" s="102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ht="15.75" customHeight="1">
      <c r="A136" s="113">
        <v>4.0</v>
      </c>
      <c r="B136" s="106" t="s">
        <v>70</v>
      </c>
      <c r="C136" s="106" t="s">
        <v>71</v>
      </c>
      <c r="D136" s="96" t="s">
        <v>44</v>
      </c>
      <c r="E136" s="98"/>
      <c r="F136" s="99"/>
      <c r="G136" s="96" t="s">
        <v>44</v>
      </c>
      <c r="H136" s="100" t="s">
        <v>67</v>
      </c>
      <c r="I136" s="77"/>
      <c r="J136" s="101"/>
      <c r="K136" s="102"/>
      <c r="L136" s="102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ht="15.75" customHeight="1">
      <c r="A137" s="113">
        <v>5.0</v>
      </c>
      <c r="B137" s="106" t="s">
        <v>72</v>
      </c>
      <c r="C137" s="106" t="s">
        <v>73</v>
      </c>
      <c r="D137" s="107" t="s">
        <v>44</v>
      </c>
      <c r="E137" s="109"/>
      <c r="F137" s="110"/>
      <c r="G137" s="107" t="s">
        <v>44</v>
      </c>
      <c r="H137" s="100" t="s">
        <v>67</v>
      </c>
      <c r="I137" s="111"/>
      <c r="J137" s="101"/>
      <c r="K137" s="112"/>
      <c r="L137" s="112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ht="15.75" customHeight="1">
      <c r="A138" s="113">
        <v>6.0</v>
      </c>
      <c r="B138" s="106" t="s">
        <v>74</v>
      </c>
      <c r="C138" s="106" t="s">
        <v>75</v>
      </c>
      <c r="D138" s="107" t="s">
        <v>44</v>
      </c>
      <c r="E138" s="109"/>
      <c r="F138" s="110"/>
      <c r="G138" s="107" t="s">
        <v>44</v>
      </c>
      <c r="H138" s="100" t="s">
        <v>67</v>
      </c>
      <c r="I138" s="111"/>
      <c r="J138" s="101"/>
      <c r="K138" s="112"/>
      <c r="L138" s="112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ht="15.75" customHeight="1">
      <c r="A139" s="113">
        <v>7.0</v>
      </c>
      <c r="B139" s="108" t="s">
        <v>77</v>
      </c>
      <c r="C139" s="108" t="s">
        <v>78</v>
      </c>
      <c r="D139" s="107" t="s">
        <v>44</v>
      </c>
      <c r="E139" s="109"/>
      <c r="F139" s="110"/>
      <c r="G139" s="107" t="s">
        <v>44</v>
      </c>
      <c r="H139" s="100" t="s">
        <v>67</v>
      </c>
      <c r="I139" s="111"/>
      <c r="J139" s="101"/>
      <c r="K139" s="112"/>
      <c r="L139" s="112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ht="15.75" customHeight="1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ht="15.75" customHeight="1">
      <c r="A141" s="116" t="s">
        <v>154</v>
      </c>
      <c r="B141" s="87" t="s">
        <v>155</v>
      </c>
      <c r="C141" s="88" t="s">
        <v>49</v>
      </c>
      <c r="D141" s="89" t="str">
        <f>IF(COUNTIF(D144:D147, "Failed") &gt; 0, "Failed",IF( COUNTIF(D144:D147, "Pending") &gt; 0, "Pending",IF(COUNTA(D144:D147) = 0, "", "Success")))</f>
        <v>Success</v>
      </c>
      <c r="E141" s="90"/>
      <c r="F141" s="88" t="s">
        <v>51</v>
      </c>
      <c r="G141" s="89" t="str">
        <f>IF(COUNTIF(G144:G147, "Failed") &gt; 0, "Failed",IF( COUNTIF(G144:G147, "Pending") &gt; 0, "Pending",IF(COUNTA(G144:G147) = 0, "", "Success")))</f>
        <v>Success</v>
      </c>
      <c r="H141" s="90"/>
      <c r="I141" s="88" t="s">
        <v>53</v>
      </c>
      <c r="J141" s="89" t="str">
        <f>IF(COUNTIF(J144:J147, "Failed") &gt; 0, "Failed",IF( COUNTIF(J144:J147, "Pending") &gt; 0, "Pending",IF(COUNTA(J144:J147) = 0, "", "Success")))</f>
        <v/>
      </c>
      <c r="K141" s="90"/>
      <c r="L141" s="91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ht="15.75" customHeight="1">
      <c r="A142" s="92" t="s">
        <v>13</v>
      </c>
      <c r="B142" s="92" t="s">
        <v>58</v>
      </c>
      <c r="C142" s="92" t="s">
        <v>59</v>
      </c>
      <c r="D142" s="93" t="s">
        <v>60</v>
      </c>
      <c r="E142" s="94"/>
      <c r="F142" s="90"/>
      <c r="G142" s="93" t="s">
        <v>61</v>
      </c>
      <c r="H142" s="94"/>
      <c r="I142" s="90"/>
      <c r="J142" s="93" t="s">
        <v>31</v>
      </c>
      <c r="K142" s="94"/>
      <c r="L142" s="90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ht="15.75" customHeight="1">
      <c r="A143" s="80"/>
      <c r="B143" s="80"/>
      <c r="C143" s="80"/>
      <c r="D143" s="95" t="s">
        <v>62</v>
      </c>
      <c r="E143" s="95" t="s">
        <v>63</v>
      </c>
      <c r="F143" s="95" t="s">
        <v>64</v>
      </c>
      <c r="G143" s="95" t="s">
        <v>62</v>
      </c>
      <c r="H143" s="95" t="s">
        <v>63</v>
      </c>
      <c r="I143" s="95" t="s">
        <v>64</v>
      </c>
      <c r="J143" s="95" t="s">
        <v>62</v>
      </c>
      <c r="K143" s="95" t="s">
        <v>63</v>
      </c>
      <c r="L143" s="95" t="s">
        <v>64</v>
      </c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ht="15.75" customHeight="1">
      <c r="A144" s="96">
        <v>1.0</v>
      </c>
      <c r="B144" s="119" t="s">
        <v>156</v>
      </c>
      <c r="C144" s="76" t="s">
        <v>152</v>
      </c>
      <c r="D144" s="96" t="s">
        <v>44</v>
      </c>
      <c r="E144" s="98"/>
      <c r="F144" s="99"/>
      <c r="G144" s="96" t="s">
        <v>44</v>
      </c>
      <c r="H144" s="100" t="s">
        <v>67</v>
      </c>
      <c r="I144" s="77"/>
      <c r="J144" s="101"/>
      <c r="K144" s="102"/>
      <c r="L144" s="102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ht="15.75" customHeight="1">
      <c r="A145" s="113">
        <v>2.0</v>
      </c>
      <c r="B145" s="97" t="s">
        <v>157</v>
      </c>
      <c r="C145" s="76" t="s">
        <v>66</v>
      </c>
      <c r="D145" s="96" t="s">
        <v>44</v>
      </c>
      <c r="E145" s="98"/>
      <c r="F145" s="99"/>
      <c r="G145" s="96" t="s">
        <v>44</v>
      </c>
      <c r="H145" s="100" t="s">
        <v>67</v>
      </c>
      <c r="I145" s="77"/>
      <c r="J145" s="101"/>
      <c r="K145" s="102"/>
      <c r="L145" s="102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ht="15.75" customHeight="1">
      <c r="A146" s="113">
        <v>3.0</v>
      </c>
      <c r="B146" s="104" t="s">
        <v>68</v>
      </c>
      <c r="C146" s="104" t="s">
        <v>69</v>
      </c>
      <c r="D146" s="96" t="s">
        <v>44</v>
      </c>
      <c r="E146" s="98"/>
      <c r="F146" s="99"/>
      <c r="G146" s="96" t="s">
        <v>44</v>
      </c>
      <c r="H146" s="100" t="s">
        <v>67</v>
      </c>
      <c r="I146" s="77"/>
      <c r="J146" s="101"/>
      <c r="K146" s="102"/>
      <c r="L146" s="102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ht="15.75" customHeight="1">
      <c r="A147" s="113">
        <v>4.0</v>
      </c>
      <c r="B147" s="106" t="s">
        <v>70</v>
      </c>
      <c r="C147" s="106" t="s">
        <v>71</v>
      </c>
      <c r="D147" s="96" t="s">
        <v>44</v>
      </c>
      <c r="E147" s="98"/>
      <c r="F147" s="99"/>
      <c r="G147" s="96" t="s">
        <v>44</v>
      </c>
      <c r="H147" s="100" t="s">
        <v>67</v>
      </c>
      <c r="I147" s="77"/>
      <c r="J147" s="101"/>
      <c r="K147" s="102"/>
      <c r="L147" s="102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ht="15.75" customHeight="1">
      <c r="A148" s="113">
        <v>5.0</v>
      </c>
      <c r="B148" s="106" t="s">
        <v>72</v>
      </c>
      <c r="C148" s="106" t="s">
        <v>73</v>
      </c>
      <c r="D148" s="107" t="s">
        <v>44</v>
      </c>
      <c r="E148" s="109"/>
      <c r="F148" s="110"/>
      <c r="G148" s="107" t="s">
        <v>44</v>
      </c>
      <c r="H148" s="100" t="s">
        <v>67</v>
      </c>
      <c r="I148" s="111"/>
      <c r="J148" s="101"/>
      <c r="K148" s="112"/>
      <c r="L148" s="112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ht="15.75" customHeight="1">
      <c r="A149" s="113">
        <v>6.0</v>
      </c>
      <c r="B149" s="106" t="s">
        <v>74</v>
      </c>
      <c r="C149" s="106" t="s">
        <v>75</v>
      </c>
      <c r="D149" s="107" t="s">
        <v>44</v>
      </c>
      <c r="E149" s="109"/>
      <c r="F149" s="110"/>
      <c r="G149" s="107" t="s">
        <v>44</v>
      </c>
      <c r="H149" s="100" t="s">
        <v>67</v>
      </c>
      <c r="I149" s="111"/>
      <c r="J149" s="101"/>
      <c r="K149" s="112"/>
      <c r="L149" s="112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ht="15.75" customHeight="1">
      <c r="A150" s="113">
        <v>7.0</v>
      </c>
      <c r="B150" s="108" t="s">
        <v>77</v>
      </c>
      <c r="C150" s="108" t="s">
        <v>78</v>
      </c>
      <c r="D150" s="107" t="s">
        <v>44</v>
      </c>
      <c r="E150" s="109"/>
      <c r="F150" s="110"/>
      <c r="G150" s="107" t="s">
        <v>44</v>
      </c>
      <c r="H150" s="100" t="s">
        <v>67</v>
      </c>
      <c r="I150" s="111"/>
      <c r="J150" s="101"/>
      <c r="K150" s="112"/>
      <c r="L150" s="112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ht="15.75" customHeight="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ht="15.75" customHeight="1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ht="15.7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ht="15.7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ht="15.7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ht="15.7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ht="15.7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ht="15.7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ht="15.7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ht="15.7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ht="15.7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ht="15.7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ht="15.7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ht="15.7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ht="15.7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ht="15.7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ht="15.7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ht="15.7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ht="15.7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ht="15.7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ht="15.7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ht="15.7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ht="15.7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ht="15.7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ht="15.7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ht="15.7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ht="15.7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ht="15.7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ht="15.7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ht="15.7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ht="15.7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ht="15.7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ht="15.7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ht="15.7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ht="15.7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ht="15.7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ht="15.7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ht="15.7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ht="15.7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ht="15.7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ht="15.7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ht="15.7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ht="15.7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ht="15.7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ht="15.7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ht="15.7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ht="15.7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ht="15.7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ht="15.7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ht="15.7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ht="15.7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ht="15.7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ht="15.7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ht="15.7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ht="15.7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ht="15.7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ht="15.7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ht="15.7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ht="15.7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ht="15.7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ht="15.7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ht="15.7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ht="15.7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ht="15.7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ht="15.7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ht="15.7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ht="15.7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ht="15.7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ht="15.7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ht="15.7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ht="15.7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ht="15.7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ht="15.7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ht="15.7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ht="15.7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ht="15.7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ht="15.7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ht="15.7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ht="15.7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ht="15.7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ht="15.7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ht="15.7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ht="15.7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ht="15.7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ht="15.7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ht="15.7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ht="15.7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ht="15.7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ht="15.7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ht="15.7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ht="15.7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ht="15.7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ht="15.7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ht="15.7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ht="15.7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ht="15.7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ht="15.7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ht="15.7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ht="15.7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ht="15.7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ht="15.7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ht="15.7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ht="15.7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ht="15.7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ht="15.7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ht="15.7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ht="15.7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ht="15.7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ht="15.7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ht="15.7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ht="15.7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ht="15.7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ht="15.7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ht="15.7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ht="15.7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ht="15.7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ht="15.7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ht="15.7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ht="15.7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ht="15.7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ht="15.7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ht="15.7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ht="15.7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ht="15.7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ht="15.7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ht="15.7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ht="15.7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ht="15.7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ht="15.7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ht="15.7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ht="15.7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ht="15.7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ht="15.7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ht="15.7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ht="15.7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ht="15.7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ht="15.7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ht="15.7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ht="15.7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ht="15.7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ht="15.7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ht="15.7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ht="15.7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ht="15.7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ht="15.7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ht="15.7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ht="15.7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ht="15.7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ht="15.7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ht="15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ht="15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ht="15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ht="15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ht="15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ht="15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ht="15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ht="15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ht="15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ht="15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ht="15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ht="15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ht="15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ht="15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ht="15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ht="15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ht="15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ht="15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ht="15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ht="15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ht="15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ht="15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ht="15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ht="15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ht="15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ht="15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ht="15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ht="15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ht="15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ht="15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ht="15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ht="15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ht="15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ht="15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ht="15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ht="15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ht="15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ht="15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ht="15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ht="15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ht="15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ht="15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ht="15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ht="15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ht="15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ht="15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ht="15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ht="15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ht="15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ht="15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ht="15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ht="15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ht="15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ht="15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ht="15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ht="15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ht="15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ht="15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ht="15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ht="15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ht="15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ht="15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ht="15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ht="15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ht="15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ht="15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ht="15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ht="15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ht="15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ht="15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ht="15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ht="15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ht="15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ht="15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ht="15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ht="15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ht="15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ht="15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ht="15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ht="15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ht="15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ht="15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ht="15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ht="15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ht="15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ht="15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ht="15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ht="15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ht="15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ht="15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ht="15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ht="15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ht="15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ht="15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ht="15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ht="15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ht="15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ht="15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ht="15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ht="15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ht="15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ht="15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ht="15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ht="15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ht="15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ht="15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ht="15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ht="15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ht="15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ht="15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ht="15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ht="15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ht="15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ht="15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ht="15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ht="15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ht="15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ht="15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ht="15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ht="15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ht="15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ht="15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ht="15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ht="15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ht="15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ht="15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ht="15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ht="15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ht="15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ht="15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ht="15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ht="15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ht="15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ht="15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ht="15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ht="15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ht="15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ht="15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ht="15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ht="15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ht="15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ht="15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ht="15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ht="15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ht="15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ht="15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ht="15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ht="15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ht="15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ht="15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ht="15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ht="15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ht="15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ht="15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ht="15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ht="15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ht="15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ht="15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ht="15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ht="15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ht="15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ht="15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ht="15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ht="15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ht="15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ht="15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ht="15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ht="15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ht="15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ht="15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ht="15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ht="15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ht="15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ht="15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ht="15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ht="15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ht="15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ht="15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ht="15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ht="15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ht="15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ht="15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ht="15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ht="15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ht="15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ht="15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ht="15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ht="15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ht="15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ht="15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ht="15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ht="15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ht="15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ht="15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ht="15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ht="15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ht="15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ht="15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ht="15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ht="15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ht="15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ht="15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ht="15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ht="15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ht="15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ht="15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ht="15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ht="15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ht="15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ht="15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ht="15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ht="15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ht="15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ht="15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ht="15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ht="15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ht="15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ht="15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ht="15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ht="15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ht="15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ht="15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ht="15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ht="15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ht="15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ht="15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ht="15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ht="15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ht="15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ht="15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ht="15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ht="15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ht="15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ht="15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ht="15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ht="15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ht="15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ht="15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ht="15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ht="15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ht="15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ht="15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ht="15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ht="15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ht="15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ht="15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ht="15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ht="15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ht="15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ht="15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ht="15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ht="15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ht="15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ht="15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ht="15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ht="15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ht="15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ht="15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ht="15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ht="15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ht="15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ht="15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ht="15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ht="15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ht="15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ht="15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ht="15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ht="15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ht="15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ht="15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ht="15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ht="15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ht="15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ht="15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ht="15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ht="15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ht="15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ht="15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ht="15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ht="15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ht="15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ht="15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ht="15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ht="15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ht="15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ht="15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ht="15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ht="15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ht="15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ht="15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ht="15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ht="15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ht="15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ht="15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ht="15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ht="15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ht="15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ht="15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ht="15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ht="15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ht="15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ht="15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ht="15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ht="15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ht="15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ht="15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ht="15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ht="15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ht="15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ht="15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ht="15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ht="15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ht="15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ht="15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ht="15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ht="15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ht="15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ht="15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ht="15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ht="15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ht="15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ht="15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ht="15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ht="15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ht="15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ht="15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ht="15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ht="15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ht="15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ht="15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ht="15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ht="15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ht="15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ht="15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ht="15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ht="15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ht="15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ht="15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ht="15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ht="15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ht="15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ht="15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ht="15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ht="15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ht="15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ht="15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ht="15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ht="15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ht="15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ht="15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ht="15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ht="15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ht="15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ht="15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ht="15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ht="15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ht="15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ht="15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ht="15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ht="15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ht="15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ht="15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ht="15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ht="15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ht="15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ht="15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ht="15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ht="15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ht="15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ht="15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ht="15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ht="15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ht="15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ht="15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ht="15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ht="15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ht="15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ht="15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ht="15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ht="15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ht="15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ht="15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ht="15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ht="15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ht="15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ht="15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ht="15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ht="15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ht="15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ht="15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ht="15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ht="15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ht="15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ht="15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ht="15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ht="15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ht="15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ht="15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ht="15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ht="15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ht="15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ht="15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ht="15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ht="15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ht="15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ht="15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ht="15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ht="15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ht="15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ht="15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ht="15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ht="15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ht="15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ht="15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ht="15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ht="15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ht="15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ht="15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ht="15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ht="15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ht="15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ht="15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ht="15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ht="15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ht="15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ht="15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ht="15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ht="15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ht="15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ht="15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ht="15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ht="15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ht="15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ht="15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ht="15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ht="15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ht="15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ht="15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ht="15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ht="15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ht="15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ht="15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ht="15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ht="15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ht="15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ht="15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ht="15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ht="15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ht="15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ht="15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ht="15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ht="15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ht="15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ht="15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ht="15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ht="15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ht="15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ht="15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ht="15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ht="15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ht="15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ht="15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ht="15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ht="15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ht="15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ht="15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ht="15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ht="15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ht="15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ht="15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ht="15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ht="15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ht="15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ht="15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ht="15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ht="15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ht="15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ht="15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ht="15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ht="15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ht="15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ht="15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ht="15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ht="15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ht="15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ht="15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ht="15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ht="15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ht="15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ht="15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ht="15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ht="15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ht="15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ht="15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ht="15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ht="15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ht="15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ht="15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ht="15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ht="15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ht="15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ht="15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ht="15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ht="15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ht="15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ht="15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ht="15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ht="15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ht="15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ht="15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ht="15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ht="15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ht="15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ht="15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ht="15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ht="15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ht="15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ht="15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ht="15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ht="15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ht="15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ht="15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ht="15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ht="15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ht="15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ht="15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ht="15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ht="15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ht="15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ht="15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ht="15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ht="15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ht="15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ht="15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ht="15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ht="15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ht="15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ht="15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ht="15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ht="15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ht="15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ht="15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ht="15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ht="15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ht="15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ht="15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ht="15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ht="15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ht="15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ht="15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ht="15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ht="15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ht="15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ht="15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ht="15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ht="15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ht="15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ht="15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ht="15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ht="15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ht="15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ht="15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ht="15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ht="15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ht="15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ht="15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ht="15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ht="15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ht="15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ht="15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ht="15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ht="15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ht="15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ht="15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ht="15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ht="15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ht="15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ht="15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ht="15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ht="15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ht="15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ht="15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ht="15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ht="15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ht="15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ht="15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ht="15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ht="15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ht="15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ht="15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ht="15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ht="15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ht="15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ht="15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ht="15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ht="15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ht="15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ht="15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ht="15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ht="15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ht="15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ht="15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ht="15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ht="15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ht="15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ht="15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ht="15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ht="15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ht="15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ht="15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ht="15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ht="15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ht="15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ht="15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ht="15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ht="15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ht="15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ht="15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ht="15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ht="15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ht="15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ht="15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ht="15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ht="15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ht="15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ht="15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ht="15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ht="15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ht="15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ht="15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ht="15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ht="15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ht="15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ht="15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ht="15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ht="15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ht="15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ht="15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ht="15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ht="15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ht="15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ht="15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ht="15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ht="15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ht="15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ht="15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ht="15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ht="15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ht="15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ht="15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ht="15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ht="15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ht="15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ht="15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ht="15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ht="15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ht="15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ht="15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ht="15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ht="15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ht="15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ht="15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ht="15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ht="15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ht="15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ht="15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ht="15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ht="15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ht="15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ht="15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ht="15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ht="15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ht="15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ht="15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ht="15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ht="15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ht="15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ht="15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ht="15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ht="15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ht="15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</sheetData>
  <mergeCells count="128">
    <mergeCell ref="G9:I9"/>
    <mergeCell ref="J9:L9"/>
    <mergeCell ref="G2:G4"/>
    <mergeCell ref="H2:H4"/>
    <mergeCell ref="G8:H8"/>
    <mergeCell ref="J8:K8"/>
    <mergeCell ref="A9:A10"/>
    <mergeCell ref="B9:B10"/>
    <mergeCell ref="C9:C10"/>
    <mergeCell ref="D8:E8"/>
    <mergeCell ref="D9:F9"/>
    <mergeCell ref="G18:H18"/>
    <mergeCell ref="J18:K18"/>
    <mergeCell ref="A19:A20"/>
    <mergeCell ref="B19:B20"/>
    <mergeCell ref="C19:C20"/>
    <mergeCell ref="G19:I19"/>
    <mergeCell ref="D31:F31"/>
    <mergeCell ref="G31:I31"/>
    <mergeCell ref="D18:E18"/>
    <mergeCell ref="D19:F19"/>
    <mergeCell ref="J19:L19"/>
    <mergeCell ref="D30:E30"/>
    <mergeCell ref="G30:H30"/>
    <mergeCell ref="J30:K30"/>
    <mergeCell ref="A31:A32"/>
    <mergeCell ref="J31:L31"/>
    <mergeCell ref="G39:I39"/>
    <mergeCell ref="J39:L39"/>
    <mergeCell ref="D47:E47"/>
    <mergeCell ref="D48:F48"/>
    <mergeCell ref="J48:L48"/>
    <mergeCell ref="B68:B69"/>
    <mergeCell ref="C68:C69"/>
    <mergeCell ref="G79:H79"/>
    <mergeCell ref="J79:K79"/>
    <mergeCell ref="A80:A81"/>
    <mergeCell ref="B80:B81"/>
    <mergeCell ref="C80:C81"/>
    <mergeCell ref="G80:I80"/>
    <mergeCell ref="D79:E79"/>
    <mergeCell ref="D80:F80"/>
    <mergeCell ref="J80:L80"/>
    <mergeCell ref="D92:E92"/>
    <mergeCell ref="G92:H92"/>
    <mergeCell ref="J92:K92"/>
    <mergeCell ref="A93:A94"/>
    <mergeCell ref="J93:L93"/>
    <mergeCell ref="B93:B94"/>
    <mergeCell ref="C93:C94"/>
    <mergeCell ref="G100:H100"/>
    <mergeCell ref="J100:K100"/>
    <mergeCell ref="A101:A102"/>
    <mergeCell ref="B101:B102"/>
    <mergeCell ref="C101:C102"/>
    <mergeCell ref="G109:I109"/>
    <mergeCell ref="J109:L109"/>
    <mergeCell ref="D100:E100"/>
    <mergeCell ref="D101:F101"/>
    <mergeCell ref="G108:H108"/>
    <mergeCell ref="J108:K108"/>
    <mergeCell ref="A109:A110"/>
    <mergeCell ref="B109:B110"/>
    <mergeCell ref="C109:C110"/>
    <mergeCell ref="D108:E108"/>
    <mergeCell ref="D109:F109"/>
    <mergeCell ref="G118:H118"/>
    <mergeCell ref="J118:K118"/>
    <mergeCell ref="A119:A120"/>
    <mergeCell ref="B119:B120"/>
    <mergeCell ref="C119:C120"/>
    <mergeCell ref="G119:I119"/>
    <mergeCell ref="D131:F131"/>
    <mergeCell ref="G131:I131"/>
    <mergeCell ref="D118:E118"/>
    <mergeCell ref="D119:F119"/>
    <mergeCell ref="J119:L119"/>
    <mergeCell ref="D130:E130"/>
    <mergeCell ref="G130:H130"/>
    <mergeCell ref="J130:K130"/>
    <mergeCell ref="A131:A132"/>
    <mergeCell ref="J131:L131"/>
    <mergeCell ref="D141:E141"/>
    <mergeCell ref="D142:F142"/>
    <mergeCell ref="J142:L142"/>
    <mergeCell ref="B131:B132"/>
    <mergeCell ref="C131:C132"/>
    <mergeCell ref="G141:H141"/>
    <mergeCell ref="J141:K141"/>
    <mergeCell ref="A142:A143"/>
    <mergeCell ref="B142:B143"/>
    <mergeCell ref="C142:C143"/>
    <mergeCell ref="G142:I142"/>
    <mergeCell ref="B31:B32"/>
    <mergeCell ref="C31:C32"/>
    <mergeCell ref="G38:H38"/>
    <mergeCell ref="J38:K38"/>
    <mergeCell ref="A39:A40"/>
    <mergeCell ref="B39:B40"/>
    <mergeCell ref="C39:C40"/>
    <mergeCell ref="D38:E38"/>
    <mergeCell ref="D39:F39"/>
    <mergeCell ref="G47:H47"/>
    <mergeCell ref="J47:K47"/>
    <mergeCell ref="A48:A49"/>
    <mergeCell ref="B48:B49"/>
    <mergeCell ref="G48:I48"/>
    <mergeCell ref="C48:C49"/>
    <mergeCell ref="D57:E57"/>
    <mergeCell ref="G57:H57"/>
    <mergeCell ref="J57:K57"/>
    <mergeCell ref="A58:A59"/>
    <mergeCell ref="B58:B59"/>
    <mergeCell ref="C58:C59"/>
    <mergeCell ref="D68:F68"/>
    <mergeCell ref="G68:I68"/>
    <mergeCell ref="D58:F58"/>
    <mergeCell ref="G58:I58"/>
    <mergeCell ref="J58:L58"/>
    <mergeCell ref="D67:E67"/>
    <mergeCell ref="G67:H67"/>
    <mergeCell ref="J67:K67"/>
    <mergeCell ref="A68:A69"/>
    <mergeCell ref="J68:L68"/>
    <mergeCell ref="D93:F93"/>
    <mergeCell ref="G93:I93"/>
    <mergeCell ref="G101:I101"/>
    <mergeCell ref="J101:L101"/>
  </mergeCells>
  <conditionalFormatting sqref="E11:E16 H11:H16 H21:H26 H33:H36 H41:H45 H50:H55 H60:H65 H70:H75 H82:H88 H95:H98 H103:H106 H111:H114 H121:H125 H133:H139 H144:H150">
    <cfRule type="cellIs" dxfId="0" priority="1" operator="equal">
      <formula>"Failed"</formula>
    </cfRule>
  </conditionalFormatting>
  <conditionalFormatting sqref="E11:E16 H11:H16 H21:H26 H33:H36 H41:H45 H50:H55 H60:H65 H70:H75 H82:H88 H95:H98 H103:H106 H111:H114 H121:H125 H133:H139 H144:H150">
    <cfRule type="cellIs" dxfId="1" priority="2" operator="equal">
      <formula>"SUCCESS"</formula>
    </cfRule>
  </conditionalFormatting>
  <conditionalFormatting sqref="I5">
    <cfRule type="notContainsBlanks" dxfId="2" priority="3">
      <formula>LEN(TRIM(I5))&gt;0</formula>
    </cfRule>
  </conditionalFormatting>
  <conditionalFormatting sqref="A7:L16 H21:H26 J21:J26 B22:B26 H33:H36 J33:J36 B34:B35 H41:H45 J41:J45 B42:B43 H50:H55 J50:J55 B51:B52 H60:H65 J60:J65 B61:B62 H70:H75 J70:J75 B71:B72 H82:H88 J82:J88 B83:B84 H95:H98 J95:J98 B96:B97 H103:H106 J103:J106 B104:B105 H111:H114 J111:J114 B112:B113 H121:H125 J121:J124 B122:B123 C125 H133:H139 J133:J139 B134:C139 H144:H150 J144:J150 B145:C150">
    <cfRule type="cellIs" dxfId="3" priority="4" operator="equal">
      <formula>"Success"</formula>
    </cfRule>
  </conditionalFormatting>
  <conditionalFormatting sqref="A7:L16 H21:H26 J21:J26 B22:B26 H33:H36 J33:J36 B34:B35 H41:H45 J41:J45 B42:B43 H50:H55 J50:J55 B51:B52 H60:H65 J60:J65 B61:B62 H70:H75 J70:J75 B71:B72 H82:H88 J82:J88 B83:B84 H95:H98 J95:J98 B96:B97 H103:H106 J103:J106 B104:B105 H111:H114 J111:J114 B112:B113 H121:H125 J121:J124 B122:B123 C125 H133:H139 J133:J139 B134:C139 H144:H150 J144:J150 B145:C150">
    <cfRule type="cellIs" dxfId="4" priority="5" operator="equal">
      <formula>"Failed"</formula>
    </cfRule>
  </conditionalFormatting>
  <conditionalFormatting sqref="E21:E26 H21:H26 E33:E36 H33:H36 E41:E45 H41:H45 E50:E55 H50:H55 E60:E65 H60:H65 E70:E75 H70:H75 E82:E88 H82:H88 E95:E98 H95:H98 E103:E106 H103:H106 E111:E114 H111:H114 E121:E125 H121:H125 E133:E139 H133:H139 E144:E150 H144:H150">
    <cfRule type="cellIs" dxfId="0" priority="6" operator="equal">
      <formula>"Failed"</formula>
    </cfRule>
  </conditionalFormatting>
  <conditionalFormatting sqref="E21:E26 H21:H26 E33:E36 H33:H36 E41:E45 H41:H45 E50:E55 H50:H55 E60:E65 H60:H65 E70:E75 H70:H75 E82:E88 H82:H88 E95:E98 H95:H98 E103:E106 H103:H106 E111:E114 H111:H114 E121:E125 H121:H125 E133:E139 H133:H139 E144:E150 H144:H150">
    <cfRule type="cellIs" dxfId="1" priority="7" operator="equal">
      <formula>"SUCCESS"</formula>
    </cfRule>
  </conditionalFormatting>
  <conditionalFormatting sqref="A18:B26 L18:L26 C19:K26 A30:B36 L30:L36 C31:K36 A38:B45 L38:L45 C39:K45 A47:B55 L47:L55 C48:K55 A57:B65 L57:L65 C58:K65 A67:B75 L67:L75 C68:K75 A79:B88 L79:L88 C80:K88 A92:B98 L92:L98 C93:K98 A100:B106 L100:L106 C101:K106 A108:B114 L108:L114 C109:K114 A118:B125 L118:L125 C119:K125 A130:B139 L130:L139 C131:K139 A141:B150 L141:L150 C142:K150">
    <cfRule type="cellIs" dxfId="3" priority="8" operator="equal">
      <formula>"Success"</formula>
    </cfRule>
  </conditionalFormatting>
  <conditionalFormatting sqref="A18:B26 L18:L26 C19:K26 A30:B36 L30:L36 C31:K36 A38:B45 L38:L45 C39:K45 A47:B55 L47:L55 C48:K55 A57:B65 L57:L65 C58:K65 A67:B75 L67:L75 C68:K75 A79:B88 L79:L88 C80:K88 A92:B98 L92:L98 C93:K98 A100:B106 L100:L106 C101:K106 A108:B114 L108:L114 C109:K114 A118:B125 L118:L125 C119:K125 A130:B139 L130:L139 C131:K139 A141:B150 L141:L150 C142:K150">
    <cfRule type="cellIs" dxfId="4" priority="9" operator="equal">
      <formula>"Failed"</formula>
    </cfRule>
  </conditionalFormatting>
  <conditionalFormatting sqref="C18:K18">
    <cfRule type="cellIs" dxfId="3" priority="10" operator="equal">
      <formula>"Success"</formula>
    </cfRule>
  </conditionalFormatting>
  <conditionalFormatting sqref="C18:K18">
    <cfRule type="cellIs" dxfId="4" priority="11" operator="equal">
      <formula>"Failed"</formula>
    </cfRule>
  </conditionalFormatting>
  <conditionalFormatting sqref="C30:K30">
    <cfRule type="cellIs" dxfId="3" priority="12" operator="equal">
      <formula>"Success"</formula>
    </cfRule>
  </conditionalFormatting>
  <conditionalFormatting sqref="C30:K30">
    <cfRule type="cellIs" dxfId="4" priority="13" operator="equal">
      <formula>"Failed"</formula>
    </cfRule>
  </conditionalFormatting>
  <conditionalFormatting sqref="C38:K38 C47:K47 C57:K57 C67:K67 C79:K79 C92:K92 C100:K100 C108:K108 C118:K118 C130:K130 C141:K141">
    <cfRule type="cellIs" dxfId="3" priority="14" operator="equal">
      <formula>"Success"</formula>
    </cfRule>
  </conditionalFormatting>
  <conditionalFormatting sqref="C38:K38 C47:K47 C57:K57 C67:K67 C79:K79 C92:K92 C100:K100 C108:K108 C118:K118 C130:K130 C141:K141">
    <cfRule type="cellIs" dxfId="4" priority="15" operator="equal">
      <formula>"Failed"</formula>
    </cfRule>
  </conditionalFormatting>
  <dataValidations>
    <dataValidation type="list" allowBlank="1" sqref="D11:D16 J11:J16 D21:D26 J21:J26 D33:D36 J33:J36 D41:D45 J41:J45 D50:D55 J50:J55 D60:D65 J60:J65 D70:D75 J70:J75 D82:D88 J82:J88 D95:D98 J95:J98 D103:D106 J103:J106 D111:D114 J111:J114 D121:D125 J121:J125 D133:D139 J133:J139 D144:D150 J144:J150">
      <formula1>"Success,Failed,Pending"</formula1>
    </dataValidation>
    <dataValidation type="list" allowBlank="1" sqref="G11:G16 G21:G26 G33:G36 G41:G45 G50:G55 G60:G65 G70:G75 G82:G88 G95:G98 G103:G106 G111:G114 G121:G125 G133:G139 G144:G150">
      <formula1>"Success,Failed,Need Test"</formula1>
    </dataValidation>
  </dataValidations>
  <hyperlinks>
    <hyperlink r:id="rId1" ref="B11"/>
    <hyperlink r:id="rId2" ref="B21"/>
    <hyperlink r:id="rId3" ref="B33"/>
    <hyperlink r:id="rId4" ref="B41"/>
    <hyperlink r:id="rId5" ref="B50"/>
    <hyperlink r:id="rId6" ref="B60"/>
    <hyperlink r:id="rId7" ref="B70"/>
    <hyperlink r:id="rId8" ref="B82"/>
    <hyperlink r:id="rId9" ref="B95"/>
    <hyperlink r:id="rId10" ref="B103"/>
    <hyperlink r:id="rId11" ref="B111"/>
    <hyperlink r:id="rId12" ref="B121"/>
    <hyperlink r:id="rId13" ref="B134"/>
    <hyperlink r:id="rId14" ref="B145"/>
  </hyperlinks>
  <printOptions/>
  <pageMargins bottom="0.75" footer="0.0" header="0.0" left="0.7" right="0.7" top="0.75"/>
  <pageSetup orientation="landscape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0.14"/>
    <col customWidth="1" min="4" max="4" width="47.29"/>
    <col customWidth="1" min="5" max="5" width="30.57"/>
    <col customWidth="1" min="6" max="6" width="8.43"/>
    <col customWidth="1" min="7" max="7" width="35.57"/>
    <col customWidth="1" min="8" max="8" width="31.86"/>
    <col customWidth="1" min="9" max="26" width="8.71"/>
  </cols>
  <sheetData>
    <row r="1">
      <c r="A1" s="120" t="s">
        <v>158</v>
      </c>
      <c r="B1" s="121" t="s">
        <v>159</v>
      </c>
      <c r="C1" s="122" t="s">
        <v>13</v>
      </c>
      <c r="D1" s="123" t="s">
        <v>14</v>
      </c>
      <c r="E1" s="124" t="s">
        <v>160</v>
      </c>
      <c r="F1" s="124" t="s">
        <v>161</v>
      </c>
      <c r="G1" s="124" t="s">
        <v>62</v>
      </c>
      <c r="H1" s="124" t="s">
        <v>162</v>
      </c>
    </row>
    <row r="2">
      <c r="A2" s="125" t="s">
        <v>163</v>
      </c>
      <c r="B2" s="126" t="s">
        <v>164</v>
      </c>
      <c r="C2" s="126" t="s">
        <v>18</v>
      </c>
      <c r="D2" s="127" t="s">
        <v>19</v>
      </c>
      <c r="E2" s="128" t="s">
        <v>165</v>
      </c>
      <c r="F2" s="129" t="s">
        <v>166</v>
      </c>
      <c r="G2" s="130" t="s">
        <v>37</v>
      </c>
      <c r="H2" s="131" t="s">
        <v>167</v>
      </c>
    </row>
    <row r="3">
      <c r="A3" s="125" t="s">
        <v>168</v>
      </c>
      <c r="B3" s="126" t="s">
        <v>164</v>
      </c>
      <c r="C3" s="126" t="s">
        <v>18</v>
      </c>
      <c r="D3" s="127" t="s">
        <v>19</v>
      </c>
      <c r="E3" s="128" t="s">
        <v>169</v>
      </c>
      <c r="F3" s="132" t="s">
        <v>170</v>
      </c>
      <c r="G3" s="130" t="s">
        <v>37</v>
      </c>
      <c r="H3" s="131" t="s">
        <v>171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:F3">
      <formula1>"Low,Normal,High,Critical"</formula1>
    </dataValidation>
    <dataValidation type="list" allowBlank="1" showErrorMessage="1" sqref="G2:G3">
      <formula1>"Open,Ready to Test,On Progress,Hold,Done,Failed"</formula1>
    </dataValidation>
  </dataValidations>
  <printOptions/>
  <pageMargins bottom="0.75" footer="0.0" header="0.0" left="0.7" right="0.7" top="0.75"/>
  <pageSetup orientation="portrait"/>
  <drawing r:id="rId1"/>
</worksheet>
</file>