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rtals" sheetId="1" r:id="rId3"/>
    <sheet state="visible" name="From Butia, walking (1.83 km)" sheetId="2" r:id="rId4"/>
  </sheets>
  <definedNames/>
  <calcPr/>
</workbook>
</file>

<file path=xl/sharedStrings.xml><?xml version="1.0" encoding="utf-8"?>
<sst xmlns="http://schemas.openxmlformats.org/spreadsheetml/2006/main" count="344" uniqueCount="84">
  <si>
    <t>Caça Os Meus Sonhos</t>
  </si>
  <si>
    <t>https://www.ingress.com/intel?ll=37.744243,-25.676309&amp;z=17&amp;pll=37.744243,-25.676309</t>
  </si>
  <si>
    <t>Playground House</t>
  </si>
  <si>
    <t>https://www.ingress.com/intel?ll=37.743258,-25.675303&amp;z=17&amp;pll=37.743258,-25.675303</t>
  </si>
  <si>
    <t>Árvore Do Papel</t>
  </si>
  <si>
    <t>https://www.ingress.com/intel?ll=37.744074,-25.676444&amp;z=17&amp;pll=37.744074,-25.676444</t>
  </si>
  <si>
    <t>🚶</t>
  </si>
  <si>
    <t>House Of Azulejo In The Park</t>
  </si>
  <si>
    <t>https://www.ingress.com/intel?ll=37.742759,-25.67432&amp;z=17&amp;pll=37.742759,-25.67432</t>
  </si>
  <si>
    <t>Banco em Pedra</t>
  </si>
  <si>
    <t>https://www.ingress.com/intel?ll=37.744153,-25.67606&amp;z=17&amp;pll=37.744153,-25.67606</t>
  </si>
  <si>
    <t>Azinheira</t>
  </si>
  <si>
    <t>https://www.ingress.com/intel?ll=37.744181,-25.676675&amp;z=17&amp;pll=37.744181,-25.676675</t>
  </si>
  <si>
    <t>Picconia Azorica</t>
  </si>
  <si>
    <t>https://www.ingress.com/intel?ll=37.744603,-25.676392&amp;z=17&amp;pll=37.744603,-25.676392</t>
  </si>
  <si>
    <t>Torre Jardim Antonio Borges</t>
  </si>
  <si>
    <t>https://www.ingress.com/intel?ll=37.744653,-25.676726&amp;z=17&amp;pll=37.744653,-25.676726</t>
  </si>
  <si>
    <t>Passagem Jardim</t>
  </si>
  <si>
    <t>https://www.ingress.com/intel?ll=37.743638,-25.675838&amp;z=17&amp;pll=37.743638,-25.675838</t>
  </si>
  <si>
    <t>Volcanic Caves</t>
  </si>
  <si>
    <t>https://www.ingress.com/intel?ll=37.743632,-25.676242&amp;z=17&amp;pll=37.743632,-25.676242</t>
  </si>
  <si>
    <t>Windows Tower</t>
  </si>
  <si>
    <t>https://www.ingress.com/intel?ll=37.743803,-25.675449&amp;z=17&amp;pll=37.743803,-25.675449</t>
  </si>
  <si>
    <t>Palmeira do Cânhamo</t>
  </si>
  <si>
    <t>https://www.ingress.com/intel?ll=37.743032,-25.675445&amp;z=17&amp;pll=37.743032,-25.675445</t>
  </si>
  <si>
    <t>Bambu Preto</t>
  </si>
  <si>
    <t>https://www.ingress.com/intel?ll=37.742908,-25.675765&amp;z=17&amp;pll=37.742908,-25.675765</t>
  </si>
  <si>
    <t>Art Pousada Juventude</t>
  </si>
  <si>
    <t>https://www.ingress.com/intel?ll=37.743442,-25.674705&amp;z=17&amp;pll=37.743442,-25.674705</t>
  </si>
  <si>
    <t>Ficus Macrophylla</t>
  </si>
  <si>
    <t>https://www.ingress.com/intel?ll=37.743403,-25.675507&amp;z=17&amp;pll=37.743403,-25.675507</t>
  </si>
  <si>
    <t>Palmeira Das Canárias</t>
  </si>
  <si>
    <t>https://www.ingress.com/intel?ll=37.744791,-25.676223&amp;z=17&amp;pll=37.744791,-25.676223</t>
  </si>
  <si>
    <t>City Park Plate</t>
  </si>
  <si>
    <t>https://www.ingress.com/intel?ll=37.743106,-25.675794&amp;z=17&amp;pll=37.743106,-25.675794</t>
  </si>
  <si>
    <t>Butia</t>
  </si>
  <si>
    <t>https://www.ingress.com/intel?ll=37.743386,-25.675967&amp;z=17&amp;pll=37.743386,-25.675967</t>
  </si>
  <si>
    <t>Congregação  Irmas S. Jose De Cluny</t>
  </si>
  <si>
    <t>https://www.ingress.com/intel?ll=37.744387,-25.67434&amp;z=17&amp;pll=37.744387,-25.67434</t>
  </si>
  <si>
    <t>Dama da Noite</t>
  </si>
  <si>
    <t>https://www.ingress.com/intel?ll=37.742838,-25.675274&amp;z=17&amp;pll=37.742838,-25.675274</t>
  </si>
  <si>
    <t>P</t>
  </si>
  <si>
    <t>H</t>
  </si>
  <si>
    <t>ensure 3 keys</t>
  </si>
  <si>
    <t>S</t>
  </si>
  <si>
    <t>shields on (3 links)</t>
  </si>
  <si>
    <t>▼</t>
  </si>
  <si>
    <t>ensure 2 keys (3 max)</t>
  </si>
  <si>
    <t>ensure 1 keys (2 max)</t>
  </si>
  <si>
    <t>ensure 2 keys (2 max)</t>
  </si>
  <si>
    <t>L</t>
  </si>
  <si>
    <t>▶Caça Os Meus Sonhos</t>
  </si>
  <si>
    <t>ensure 5 keys</t>
  </si>
  <si>
    <t>shields on (6 links)</t>
  </si>
  <si>
    <t>▶Passagem Jardim</t>
  </si>
  <si>
    <t>ensure 4 keys</t>
  </si>
  <si>
    <t>shields on (8 links)</t>
  </si>
  <si>
    <t>▶Palmeira Das Canárias</t>
  </si>
  <si>
    <t>▶Windows Tower</t>
  </si>
  <si>
    <t>▶Ficus Macrophylla</t>
  </si>
  <si>
    <t>▶Dama da Noite</t>
  </si>
  <si>
    <t>ensure 2 keys</t>
  </si>
  <si>
    <t>▶Congregação  Irmas S. Jose De Cluny</t>
  </si>
  <si>
    <t>▶Art Pousada Juventude</t>
  </si>
  <si>
    <t>F</t>
  </si>
  <si>
    <t>6 max keys needed</t>
  </si>
  <si>
    <t>▶Butia</t>
  </si>
  <si>
    <t>ensure 1 keys (6 max)</t>
  </si>
  <si>
    <t>ensure 1 keys</t>
  </si>
  <si>
    <t>shields on (5 links)</t>
  </si>
  <si>
    <t>▶Banco em Pedra</t>
  </si>
  <si>
    <t>▶Bambu Preto</t>
  </si>
  <si>
    <t>shields on (4 links)</t>
  </si>
  <si>
    <t>▶Torre Jardim Antonio Borges</t>
  </si>
  <si>
    <t>ensure 2 keys (5 max)</t>
  </si>
  <si>
    <t>shields on (10 links)</t>
  </si>
  <si>
    <t>▶Picconia Azorica</t>
  </si>
  <si>
    <t>▶City Park Plate</t>
  </si>
  <si>
    <t>▶Volcanic Caves</t>
  </si>
  <si>
    <t>▶Árvore Do Papel</t>
  </si>
  <si>
    <t>▶Azinheira</t>
  </si>
  <si>
    <t>shields on (13 links)</t>
  </si>
  <si>
    <t>▶Playground House</t>
  </si>
  <si>
    <t>▶Palmeira do Cânhamo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</si>
</sst>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7">
    <dxf>
      <font/>
      <fill>
        <patternFill patternType="solid">
          <fgColor rgb="FF4C7FFF"/>
          <bgColor rgb="FF4C7FFF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9999"/>
          <bgColor rgb="FFFF9999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  <dxf>
      <font/>
      <fill>
        <patternFill patternType="solid">
          <fgColor rgb="FFE5B2E5"/>
          <bgColor rgb="FFE5B2E5"/>
        </patternFill>
      </fill>
      <border/>
    </dxf>
    <dxf>
      <font/>
      <fill>
        <patternFill patternType="solid">
          <fgColor rgb="FFFF9966"/>
          <bgColor rgb="FFFF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7</v>
      </c>
      <c r="B4" s="1" t="s">
        <v>8</v>
      </c>
    </row>
    <row r="5">
      <c r="A5" s="1" t="s">
        <v>9</v>
      </c>
      <c r="B5" s="1" t="s">
        <v>10</v>
      </c>
    </row>
    <row r="6">
      <c r="A6" s="1" t="s">
        <v>11</v>
      </c>
      <c r="B6" s="1" t="s">
        <v>12</v>
      </c>
    </row>
    <row r="7">
      <c r="A7" s="1" t="s">
        <v>13</v>
      </c>
      <c r="B7" s="1" t="s">
        <v>14</v>
      </c>
    </row>
    <row r="8">
      <c r="A8" s="1" t="s">
        <v>15</v>
      </c>
      <c r="B8" s="1" t="s">
        <v>16</v>
      </c>
    </row>
    <row r="9">
      <c r="A9" s="1" t="s">
        <v>17</v>
      </c>
      <c r="B9" s="1" t="s">
        <v>18</v>
      </c>
    </row>
    <row r="10">
      <c r="A10" s="1" t="s">
        <v>19</v>
      </c>
      <c r="B10" s="1" t="s">
        <v>20</v>
      </c>
    </row>
    <row r="11">
      <c r="A11" s="1" t="s">
        <v>21</v>
      </c>
      <c r="B11" s="1" t="s">
        <v>22</v>
      </c>
    </row>
    <row r="12">
      <c r="A12" s="1" t="s">
        <v>23</v>
      </c>
      <c r="B12" s="1" t="s">
        <v>24</v>
      </c>
    </row>
    <row r="13">
      <c r="A13" s="1" t="s">
        <v>25</v>
      </c>
      <c r="B13" s="1" t="s">
        <v>26</v>
      </c>
    </row>
    <row r="14">
      <c r="A14" s="1" t="s">
        <v>27</v>
      </c>
      <c r="B14" s="1" t="s">
        <v>28</v>
      </c>
    </row>
    <row r="15">
      <c r="A15" s="1" t="s">
        <v>29</v>
      </c>
      <c r="B15" s="1" t="s">
        <v>30</v>
      </c>
    </row>
    <row r="16">
      <c r="A16" s="1" t="s">
        <v>31</v>
      </c>
      <c r="B16" s="1" t="s">
        <v>32</v>
      </c>
    </row>
    <row r="17">
      <c r="A17" s="1" t="s">
        <v>33</v>
      </c>
      <c r="B17" s="1" t="s">
        <v>34</v>
      </c>
    </row>
    <row r="18">
      <c r="A18" s="1" t="s">
        <v>35</v>
      </c>
      <c r="B18" s="1" t="s">
        <v>36</v>
      </c>
    </row>
    <row r="19">
      <c r="A19" s="1" t="s">
        <v>37</v>
      </c>
      <c r="B19" s="1" t="s">
        <v>38</v>
      </c>
    </row>
    <row r="20">
      <c r="A20" s="1" t="s">
        <v>39</v>
      </c>
      <c r="B20" s="1" t="s">
        <v>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43"/>
    <col customWidth="1" min="2" max="2" width="37.0"/>
  </cols>
  <sheetData>
    <row r="1">
      <c r="A1" s="1" t="s">
        <v>6</v>
      </c>
      <c r="B1" s="2" t="str">
        <f>HYPERLINK("https://www.google.com/maps/dir/?api=1&amp;destination=37.743386,-25.675967&amp;travelmode=walking", "map")</f>
        <v>map</v>
      </c>
    </row>
    <row r="2">
      <c r="A2" s="1" t="s">
        <v>41</v>
      </c>
      <c r="B2" s="1" t="s">
        <v>35</v>
      </c>
    </row>
    <row r="3">
      <c r="A3" s="1" t="s">
        <v>42</v>
      </c>
      <c r="B3" s="1" t="s">
        <v>43</v>
      </c>
    </row>
    <row r="4">
      <c r="A4" s="1" t="s">
        <v>44</v>
      </c>
      <c r="B4" s="1" t="s">
        <v>45</v>
      </c>
    </row>
    <row r="5">
      <c r="A5" s="1" t="s">
        <v>46</v>
      </c>
    </row>
    <row r="6">
      <c r="A6" s="1" t="s">
        <v>41</v>
      </c>
      <c r="B6" s="1" t="s">
        <v>17</v>
      </c>
    </row>
    <row r="7">
      <c r="A7" s="1" t="s">
        <v>42</v>
      </c>
      <c r="B7" s="1" t="s">
        <v>47</v>
      </c>
    </row>
    <row r="8">
      <c r="A8" s="1" t="s">
        <v>46</v>
      </c>
    </row>
    <row r="9">
      <c r="A9" s="1" t="s">
        <v>6</v>
      </c>
      <c r="B9" s="2" t="str">
        <f>HYPERLINK("https://www.google.com/maps/dir/?api=1&amp;destination=37.744074,-25.676444&amp;travelmode=walking", "72 m")</f>
        <v>72 m</v>
      </c>
    </row>
    <row r="10">
      <c r="A10" s="1" t="s">
        <v>41</v>
      </c>
      <c r="B10" s="1" t="s">
        <v>4</v>
      </c>
    </row>
    <row r="11">
      <c r="A11" s="1" t="s">
        <v>42</v>
      </c>
      <c r="B11" s="1" t="s">
        <v>48</v>
      </c>
    </row>
    <row r="12">
      <c r="A12" s="1" t="s">
        <v>46</v>
      </c>
    </row>
    <row r="13">
      <c r="A13" s="1" t="s">
        <v>41</v>
      </c>
      <c r="B13" s="1" t="s">
        <v>9</v>
      </c>
    </row>
    <row r="14">
      <c r="A14" s="1" t="s">
        <v>42</v>
      </c>
      <c r="B14" s="1" t="s">
        <v>43</v>
      </c>
    </row>
    <row r="15">
      <c r="A15" s="1" t="s">
        <v>44</v>
      </c>
      <c r="B15" s="1" t="s">
        <v>45</v>
      </c>
    </row>
    <row r="16">
      <c r="A16" s="1" t="s">
        <v>46</v>
      </c>
    </row>
    <row r="17">
      <c r="A17" s="1" t="s">
        <v>41</v>
      </c>
      <c r="B17" s="1" t="s">
        <v>0</v>
      </c>
    </row>
    <row r="18">
      <c r="A18" s="1" t="s">
        <v>42</v>
      </c>
      <c r="B18" s="1" t="s">
        <v>48</v>
      </c>
    </row>
    <row r="19">
      <c r="A19" s="1" t="s">
        <v>46</v>
      </c>
    </row>
    <row r="20">
      <c r="A20" s="1" t="s">
        <v>6</v>
      </c>
      <c r="B20" s="2" t="str">
        <f>HYPERLINK("https://www.google.com/maps/dir/?api=1&amp;destination=37.744653,-25.676726&amp;travelmode=walking", "58 m")</f>
        <v>58 m</v>
      </c>
    </row>
    <row r="21">
      <c r="A21" s="1" t="s">
        <v>41</v>
      </c>
      <c r="B21" s="1" t="s">
        <v>15</v>
      </c>
    </row>
    <row r="22">
      <c r="A22" s="1" t="s">
        <v>42</v>
      </c>
      <c r="B22" s="1" t="s">
        <v>49</v>
      </c>
    </row>
    <row r="23">
      <c r="A23" s="1" t="s">
        <v>46</v>
      </c>
    </row>
    <row r="24">
      <c r="A24" s="1" t="s">
        <v>41</v>
      </c>
      <c r="B24" s="1" t="s">
        <v>13</v>
      </c>
    </row>
    <row r="25">
      <c r="A25" s="1" t="s">
        <v>42</v>
      </c>
      <c r="B25" s="1" t="s">
        <v>43</v>
      </c>
    </row>
    <row r="26">
      <c r="A26" s="1" t="s">
        <v>44</v>
      </c>
      <c r="B26" s="1" t="s">
        <v>45</v>
      </c>
    </row>
    <row r="27">
      <c r="A27" s="1" t="s">
        <v>46</v>
      </c>
    </row>
    <row r="28">
      <c r="A28" s="1" t="s">
        <v>41</v>
      </c>
      <c r="B28" s="1" t="s">
        <v>31</v>
      </c>
    </row>
    <row r="29">
      <c r="A29" s="1" t="s">
        <v>42</v>
      </c>
      <c r="B29" s="1" t="s">
        <v>49</v>
      </c>
    </row>
    <row r="30">
      <c r="A30" s="1" t="s">
        <v>50</v>
      </c>
      <c r="B30" s="1" t="s">
        <v>51</v>
      </c>
    </row>
    <row r="31">
      <c r="A31" s="1" t="s">
        <v>46</v>
      </c>
    </row>
    <row r="32">
      <c r="A32" s="1" t="s">
        <v>6</v>
      </c>
      <c r="B32" s="2" t="str">
        <f>HYPERLINK("https://www.google.com/maps/dir/?api=1&amp;destination=37.743403,-25.675507&amp;travelmode=walking", "166 m")</f>
        <v>166 m</v>
      </c>
    </row>
    <row r="33">
      <c r="A33" s="1" t="s">
        <v>41</v>
      </c>
      <c r="B33" s="1" t="s">
        <v>29</v>
      </c>
    </row>
    <row r="34">
      <c r="A34" s="1" t="s">
        <v>42</v>
      </c>
      <c r="B34" s="1" t="s">
        <v>52</v>
      </c>
    </row>
    <row r="35">
      <c r="A35" s="1" t="s">
        <v>44</v>
      </c>
      <c r="B35" s="1" t="s">
        <v>53</v>
      </c>
    </row>
    <row r="36">
      <c r="A36" s="1" t="s">
        <v>50</v>
      </c>
      <c r="B36" s="1" t="s">
        <v>54</v>
      </c>
    </row>
    <row r="37">
      <c r="A37" s="1" t="s">
        <v>46</v>
      </c>
    </row>
    <row r="38">
      <c r="A38" s="1" t="s">
        <v>6</v>
      </c>
      <c r="B38" s="2" t="str">
        <f>HYPERLINK("https://www.google.com/maps/dir/?api=1&amp;destination=37.743803,-25.675449&amp;travelmode=walking", "44 m")</f>
        <v>44 m</v>
      </c>
    </row>
    <row r="39">
      <c r="A39" s="1" t="s">
        <v>41</v>
      </c>
      <c r="B39" s="1" t="s">
        <v>21</v>
      </c>
    </row>
    <row r="40">
      <c r="A40" s="1" t="s">
        <v>42</v>
      </c>
      <c r="B40" s="1" t="s">
        <v>48</v>
      </c>
    </row>
    <row r="41">
      <c r="A41" s="1" t="s">
        <v>46</v>
      </c>
    </row>
    <row r="42">
      <c r="A42" s="1" t="s">
        <v>6</v>
      </c>
      <c r="B42" s="2" t="str">
        <f>HYPERLINK("https://www.google.com/maps/dir/?api=1&amp;destination=37.742838,-25.675274&amp;travelmode=walking", "108 m")</f>
        <v>108 m</v>
      </c>
    </row>
    <row r="43">
      <c r="A43" s="1" t="s">
        <v>41</v>
      </c>
      <c r="B43" s="1" t="s">
        <v>39</v>
      </c>
    </row>
    <row r="44">
      <c r="A44" s="1" t="s">
        <v>42</v>
      </c>
      <c r="B44" s="1" t="s">
        <v>49</v>
      </c>
    </row>
    <row r="45">
      <c r="A45" s="1" t="s">
        <v>46</v>
      </c>
    </row>
    <row r="46">
      <c r="A46" s="1" t="s">
        <v>6</v>
      </c>
      <c r="B46" s="2" t="str">
        <f>HYPERLINK("https://www.google.com/maps/dir/?api=1&amp;destination=37.744387,-25.67434&amp;travelmode=walking", "190 m")</f>
        <v>190 m</v>
      </c>
    </row>
    <row r="47">
      <c r="A47" s="1" t="s">
        <v>41</v>
      </c>
      <c r="B47" s="1" t="s">
        <v>37</v>
      </c>
    </row>
    <row r="48">
      <c r="A48" s="1" t="s">
        <v>42</v>
      </c>
      <c r="B48" s="1" t="s">
        <v>55</v>
      </c>
    </row>
    <row r="49">
      <c r="A49" s="1" t="s">
        <v>44</v>
      </c>
      <c r="B49" s="1" t="s">
        <v>56</v>
      </c>
    </row>
    <row r="50">
      <c r="A50" s="1" t="s">
        <v>50</v>
      </c>
      <c r="B50" s="1" t="s">
        <v>57</v>
      </c>
    </row>
    <row r="51">
      <c r="A51" s="1" t="s">
        <v>50</v>
      </c>
      <c r="B51" s="1" t="s">
        <v>58</v>
      </c>
    </row>
    <row r="52">
      <c r="A52" s="1" t="s">
        <v>50</v>
      </c>
      <c r="B52" s="1" t="s">
        <v>59</v>
      </c>
    </row>
    <row r="53">
      <c r="A53" s="1" t="s">
        <v>50</v>
      </c>
      <c r="B53" s="1" t="s">
        <v>60</v>
      </c>
    </row>
    <row r="54">
      <c r="A54" s="1" t="s">
        <v>46</v>
      </c>
    </row>
    <row r="55">
      <c r="A55" s="1" t="s">
        <v>6</v>
      </c>
      <c r="B55" s="2" t="str">
        <f>HYPERLINK("https://www.google.com/maps/dir/?api=1&amp;destination=37.743442,-25.674705&amp;travelmode=walking", "109 m")</f>
        <v>109 m</v>
      </c>
    </row>
    <row r="56">
      <c r="A56" s="1" t="s">
        <v>41</v>
      </c>
      <c r="B56" s="1" t="s">
        <v>27</v>
      </c>
    </row>
    <row r="57">
      <c r="A57" s="1" t="s">
        <v>42</v>
      </c>
      <c r="B57" s="1" t="s">
        <v>61</v>
      </c>
    </row>
    <row r="58">
      <c r="A58" s="1" t="s">
        <v>44</v>
      </c>
      <c r="B58" s="1" t="s">
        <v>45</v>
      </c>
    </row>
    <row r="59">
      <c r="A59" s="1" t="s">
        <v>50</v>
      </c>
      <c r="B59" s="1" t="s">
        <v>62</v>
      </c>
    </row>
    <row r="60">
      <c r="A60" s="1" t="s">
        <v>46</v>
      </c>
    </row>
    <row r="61">
      <c r="A61" s="1" t="s">
        <v>6</v>
      </c>
      <c r="B61" s="2" t="str">
        <f>HYPERLINK("https://www.google.com/maps/dir/?api=1&amp;destination=37.742759,-25.67432&amp;travelmode=walking", "83 m")</f>
        <v>83 m</v>
      </c>
    </row>
    <row r="62">
      <c r="A62" s="1" t="s">
        <v>41</v>
      </c>
      <c r="B62" s="1" t="s">
        <v>7</v>
      </c>
    </row>
    <row r="63">
      <c r="A63" s="1" t="s">
        <v>44</v>
      </c>
      <c r="B63" s="1" t="s">
        <v>45</v>
      </c>
    </row>
    <row r="64">
      <c r="A64" s="1" t="s">
        <v>50</v>
      </c>
      <c r="B64" s="1" t="s">
        <v>63</v>
      </c>
    </row>
    <row r="65">
      <c r="A65" s="1" t="s">
        <v>64</v>
      </c>
      <c r="B65" s="1" t="s">
        <v>62</v>
      </c>
    </row>
    <row r="66">
      <c r="A66" s="1" t="s">
        <v>64</v>
      </c>
      <c r="B66" s="1" t="s">
        <v>60</v>
      </c>
    </row>
    <row r="67">
      <c r="A67" s="1" t="s">
        <v>46</v>
      </c>
    </row>
    <row r="68">
      <c r="A68" s="1" t="s">
        <v>6</v>
      </c>
      <c r="B68" s="2" t="str">
        <f>HYPERLINK("https://www.google.com/maps/dir/?api=1&amp;destination=37.742908,-25.675765&amp;travelmode=walking", "128 m")</f>
        <v>128 m</v>
      </c>
    </row>
    <row r="69">
      <c r="A69" s="1" t="s">
        <v>41</v>
      </c>
      <c r="B69" s="1" t="s">
        <v>25</v>
      </c>
    </row>
    <row r="70">
      <c r="A70" s="1" t="s">
        <v>42</v>
      </c>
      <c r="B70" s="1" t="s">
        <v>65</v>
      </c>
    </row>
    <row r="71">
      <c r="A71" s="1" t="s">
        <v>50</v>
      </c>
      <c r="B71" s="1" t="s">
        <v>66</v>
      </c>
    </row>
    <row r="72">
      <c r="A72" s="1" t="s">
        <v>50</v>
      </c>
      <c r="B72" s="1" t="s">
        <v>62</v>
      </c>
    </row>
    <row r="73">
      <c r="A73" s="1" t="s">
        <v>46</v>
      </c>
    </row>
    <row r="74">
      <c r="A74" s="1" t="s">
        <v>6</v>
      </c>
      <c r="B74" s="2" t="str">
        <f>HYPERLINK("https://www.google.com/maps/dir/?api=1&amp;destination=37.742838,-25.675274&amp;travelmode=walking", "43 m")</f>
        <v>43 m</v>
      </c>
    </row>
    <row r="75">
      <c r="A75" s="1" t="s">
        <v>41</v>
      </c>
      <c r="B75" s="1" t="s">
        <v>39</v>
      </c>
    </row>
    <row r="76">
      <c r="A76" s="1" t="s">
        <v>64</v>
      </c>
      <c r="B76" s="1" t="s">
        <v>63</v>
      </c>
    </row>
    <row r="77">
      <c r="A77" s="1" t="s">
        <v>46</v>
      </c>
    </row>
    <row r="78">
      <c r="A78" s="1" t="s">
        <v>6</v>
      </c>
      <c r="B78" s="2" t="str">
        <f>HYPERLINK("https://www.google.com/maps/dir/?api=1&amp;destination=37.742908,-25.675765&amp;travelmode=walking", "43 m")</f>
        <v>43 m</v>
      </c>
    </row>
    <row r="79">
      <c r="A79" s="1" t="s">
        <v>41</v>
      </c>
      <c r="B79" s="1" t="s">
        <v>25</v>
      </c>
    </row>
    <row r="80">
      <c r="A80" s="1" t="s">
        <v>42</v>
      </c>
      <c r="B80" s="1" t="s">
        <v>67</v>
      </c>
    </row>
    <row r="81">
      <c r="A81" s="1" t="s">
        <v>64</v>
      </c>
      <c r="B81" s="1" t="s">
        <v>59</v>
      </c>
    </row>
    <row r="82">
      <c r="A82" s="1" t="s">
        <v>46</v>
      </c>
    </row>
    <row r="83">
      <c r="A83" s="1" t="s">
        <v>41</v>
      </c>
      <c r="B83" s="1" t="s">
        <v>33</v>
      </c>
    </row>
    <row r="84">
      <c r="A84" s="1" t="s">
        <v>42</v>
      </c>
      <c r="B84" s="1" t="s">
        <v>68</v>
      </c>
    </row>
    <row r="85">
      <c r="A85" s="1" t="s">
        <v>44</v>
      </c>
      <c r="B85" s="1" t="s">
        <v>69</v>
      </c>
    </row>
    <row r="86">
      <c r="A86" s="1" t="s">
        <v>50</v>
      </c>
      <c r="B86" s="1" t="s">
        <v>70</v>
      </c>
    </row>
    <row r="87">
      <c r="A87" s="1" t="s">
        <v>50</v>
      </c>
      <c r="B87" s="1" t="s">
        <v>71</v>
      </c>
    </row>
    <row r="88">
      <c r="A88" s="1" t="s">
        <v>64</v>
      </c>
      <c r="B88" s="1" t="s">
        <v>59</v>
      </c>
    </row>
    <row r="89">
      <c r="A89" s="1" t="s">
        <v>64</v>
      </c>
      <c r="B89" s="1" t="s">
        <v>54</v>
      </c>
    </row>
    <row r="90">
      <c r="A90" s="1" t="s">
        <v>46</v>
      </c>
    </row>
    <row r="91">
      <c r="A91" s="1" t="s">
        <v>6</v>
      </c>
      <c r="B91" s="2" t="str">
        <f>HYPERLINK("https://www.google.com/maps/dir/?api=1&amp;destination=37.743632,-25.676242&amp;travelmode=walking", "70 m")</f>
        <v>70 m</v>
      </c>
    </row>
    <row r="92">
      <c r="A92" s="1" t="s">
        <v>41</v>
      </c>
      <c r="B92" s="1" t="s">
        <v>19</v>
      </c>
    </row>
    <row r="93">
      <c r="A93" s="1" t="s">
        <v>42</v>
      </c>
      <c r="B93" s="1" t="s">
        <v>43</v>
      </c>
    </row>
    <row r="94">
      <c r="A94" s="1" t="s">
        <v>44</v>
      </c>
      <c r="B94" s="1" t="s">
        <v>72</v>
      </c>
    </row>
    <row r="95">
      <c r="A95" s="1" t="s">
        <v>50</v>
      </c>
      <c r="B95" s="1" t="s">
        <v>73</v>
      </c>
    </row>
    <row r="96">
      <c r="A96" s="1" t="s">
        <v>46</v>
      </c>
    </row>
    <row r="97">
      <c r="A97" s="1" t="s">
        <v>41</v>
      </c>
      <c r="B97" s="1" t="s">
        <v>17</v>
      </c>
    </row>
    <row r="98">
      <c r="A98" s="1" t="s">
        <v>42</v>
      </c>
      <c r="B98" s="1" t="s">
        <v>68</v>
      </c>
    </row>
    <row r="99">
      <c r="A99" s="1" t="s">
        <v>44</v>
      </c>
      <c r="B99" s="1" t="s">
        <v>72</v>
      </c>
    </row>
    <row r="100">
      <c r="A100" s="1" t="s">
        <v>64</v>
      </c>
      <c r="B100" s="1" t="s">
        <v>70</v>
      </c>
    </row>
    <row r="101">
      <c r="A101" s="1" t="s">
        <v>46</v>
      </c>
    </row>
    <row r="102">
      <c r="A102" s="1" t="s">
        <v>41</v>
      </c>
      <c r="B102" s="1" t="s">
        <v>21</v>
      </c>
    </row>
    <row r="103">
      <c r="A103" s="1" t="s">
        <v>42</v>
      </c>
      <c r="B103" s="1" t="s">
        <v>68</v>
      </c>
    </row>
    <row r="104">
      <c r="A104" s="1" t="s">
        <v>44</v>
      </c>
      <c r="B104" s="1" t="s">
        <v>45</v>
      </c>
    </row>
    <row r="105">
      <c r="A105" s="1" t="s">
        <v>64</v>
      </c>
      <c r="B105" s="1" t="s">
        <v>59</v>
      </c>
    </row>
    <row r="106">
      <c r="A106" s="1" t="s">
        <v>46</v>
      </c>
    </row>
    <row r="107">
      <c r="A107" s="1" t="s">
        <v>6</v>
      </c>
      <c r="B107" s="2" t="str">
        <f>HYPERLINK("https://www.google.com/maps/dir/?api=1&amp;destination=37.742908,-25.675765&amp;travelmode=walking", "103 m")</f>
        <v>103 m</v>
      </c>
    </row>
    <row r="108">
      <c r="A108" s="1" t="s">
        <v>41</v>
      </c>
      <c r="B108" s="1" t="s">
        <v>25</v>
      </c>
    </row>
    <row r="109">
      <c r="A109" s="1" t="s">
        <v>42</v>
      </c>
      <c r="B109" s="1" t="s">
        <v>74</v>
      </c>
    </row>
    <row r="110">
      <c r="A110" s="1" t="s">
        <v>64</v>
      </c>
      <c r="B110" s="1" t="s">
        <v>57</v>
      </c>
    </row>
    <row r="111">
      <c r="A111" s="1" t="s">
        <v>46</v>
      </c>
    </row>
    <row r="112">
      <c r="A112" s="1" t="s">
        <v>6</v>
      </c>
      <c r="B112" s="2" t="str">
        <f>HYPERLINK("https://www.google.com/maps/dir/?api=1&amp;destination=37.744791,-25.676223&amp;travelmode=walking", "213 m")</f>
        <v>213 m</v>
      </c>
    </row>
    <row r="113">
      <c r="A113" s="1" t="s">
        <v>41</v>
      </c>
      <c r="B113" s="1" t="s">
        <v>31</v>
      </c>
    </row>
    <row r="114">
      <c r="A114" s="1" t="s">
        <v>44</v>
      </c>
      <c r="B114" s="1" t="s">
        <v>75</v>
      </c>
    </row>
    <row r="115">
      <c r="A115" s="1" t="s">
        <v>50</v>
      </c>
      <c r="B115" s="1" t="s">
        <v>73</v>
      </c>
    </row>
    <row r="116">
      <c r="A116" s="1" t="s">
        <v>50</v>
      </c>
      <c r="B116" s="1" t="s">
        <v>76</v>
      </c>
    </row>
    <row r="117">
      <c r="A117" s="1" t="s">
        <v>64</v>
      </c>
      <c r="B117" s="1" t="s">
        <v>59</v>
      </c>
    </row>
    <row r="118">
      <c r="A118" s="1" t="s">
        <v>64</v>
      </c>
      <c r="B118" s="1" t="s">
        <v>77</v>
      </c>
    </row>
    <row r="119">
      <c r="A119" s="1" t="s">
        <v>64</v>
      </c>
      <c r="B119" s="1" t="s">
        <v>54</v>
      </c>
    </row>
    <row r="120">
      <c r="A120" s="1" t="s">
        <v>64</v>
      </c>
      <c r="B120" s="1" t="s">
        <v>70</v>
      </c>
    </row>
    <row r="121">
      <c r="A121" s="1" t="s">
        <v>64</v>
      </c>
      <c r="B121" s="1" t="s">
        <v>58</v>
      </c>
    </row>
    <row r="122">
      <c r="A122" s="1" t="s">
        <v>46</v>
      </c>
    </row>
    <row r="123">
      <c r="A123" s="1" t="s">
        <v>6</v>
      </c>
      <c r="B123" s="2" t="str">
        <f>HYPERLINK("https://www.google.com/maps/dir/?api=1&amp;destination=37.744181,-25.676675&amp;travelmode=walking", "78 m")</f>
        <v>78 m</v>
      </c>
    </row>
    <row r="124">
      <c r="A124" s="1" t="s">
        <v>41</v>
      </c>
      <c r="B124" s="1" t="s">
        <v>11</v>
      </c>
    </row>
    <row r="125">
      <c r="A125" s="1" t="s">
        <v>42</v>
      </c>
      <c r="B125" s="1" t="s">
        <v>61</v>
      </c>
    </row>
    <row r="126">
      <c r="A126" s="1" t="s">
        <v>44</v>
      </c>
      <c r="B126" s="1" t="s">
        <v>45</v>
      </c>
    </row>
    <row r="127">
      <c r="A127" s="1" t="s">
        <v>50</v>
      </c>
      <c r="B127" s="1" t="s">
        <v>78</v>
      </c>
    </row>
    <row r="128">
      <c r="A128" s="1" t="s">
        <v>46</v>
      </c>
    </row>
    <row r="129">
      <c r="A129" s="1" t="s">
        <v>41</v>
      </c>
      <c r="B129" s="1" t="s">
        <v>0</v>
      </c>
    </row>
    <row r="130">
      <c r="A130" s="1" t="s">
        <v>42</v>
      </c>
      <c r="B130" s="1" t="s">
        <v>68</v>
      </c>
    </row>
    <row r="131">
      <c r="A131" s="1" t="s">
        <v>44</v>
      </c>
      <c r="B131" s="1" t="s">
        <v>69</v>
      </c>
    </row>
    <row r="132">
      <c r="A132" s="1" t="s">
        <v>64</v>
      </c>
      <c r="B132" s="1" t="s">
        <v>71</v>
      </c>
    </row>
    <row r="133">
      <c r="A133" s="1" t="s">
        <v>64</v>
      </c>
      <c r="B133" s="1" t="s">
        <v>66</v>
      </c>
    </row>
    <row r="134">
      <c r="A134" s="1" t="s">
        <v>64</v>
      </c>
      <c r="B134" s="1" t="s">
        <v>76</v>
      </c>
    </row>
    <row r="135">
      <c r="A135" s="1" t="s">
        <v>46</v>
      </c>
    </row>
    <row r="136">
      <c r="A136" s="1" t="s">
        <v>6</v>
      </c>
      <c r="B136" s="2" t="str">
        <f>HYPERLINK("https://www.google.com/maps/dir/?api=1&amp;destination=37.744653,-25.676726&amp;travelmode=walking", "58 m")</f>
        <v>58 m</v>
      </c>
    </row>
    <row r="137">
      <c r="A137" s="1" t="s">
        <v>41</v>
      </c>
      <c r="B137" s="1" t="s">
        <v>15</v>
      </c>
    </row>
    <row r="138">
      <c r="A138" s="1" t="s">
        <v>44</v>
      </c>
      <c r="B138" s="1" t="s">
        <v>56</v>
      </c>
    </row>
    <row r="139">
      <c r="A139" s="1" t="s">
        <v>64</v>
      </c>
      <c r="B139" s="1" t="s">
        <v>71</v>
      </c>
    </row>
    <row r="140">
      <c r="A140" s="1" t="s">
        <v>50</v>
      </c>
      <c r="B140" s="1" t="s">
        <v>79</v>
      </c>
    </row>
    <row r="141">
      <c r="A141" s="1" t="s">
        <v>64</v>
      </c>
      <c r="B141" s="1" t="s">
        <v>51</v>
      </c>
    </row>
    <row r="142">
      <c r="A142" s="1" t="s">
        <v>64</v>
      </c>
      <c r="B142" s="1" t="s">
        <v>66</v>
      </c>
    </row>
    <row r="143">
      <c r="A143" s="1" t="s">
        <v>64</v>
      </c>
      <c r="B143" s="1" t="s">
        <v>76</v>
      </c>
    </row>
    <row r="144">
      <c r="A144" s="1" t="s">
        <v>64</v>
      </c>
      <c r="B144" s="1" t="s">
        <v>80</v>
      </c>
    </row>
    <row r="145">
      <c r="A145" s="1" t="s">
        <v>46</v>
      </c>
    </row>
    <row r="146">
      <c r="A146" s="1" t="s">
        <v>6</v>
      </c>
      <c r="B146" s="2" t="str">
        <f>HYPERLINK("https://www.google.com/maps/dir/?api=1&amp;destination=37.744074,-25.676444&amp;travelmode=walking", "68 m")</f>
        <v>68 m</v>
      </c>
    </row>
    <row r="147">
      <c r="A147" s="1" t="s">
        <v>41</v>
      </c>
      <c r="B147" s="1" t="s">
        <v>4</v>
      </c>
    </row>
    <row r="148">
      <c r="A148" s="1" t="s">
        <v>42</v>
      </c>
      <c r="B148" s="1" t="s">
        <v>68</v>
      </c>
    </row>
    <row r="149">
      <c r="A149" s="1" t="s">
        <v>44</v>
      </c>
      <c r="B149" s="1" t="s">
        <v>45</v>
      </c>
    </row>
    <row r="150">
      <c r="A150" s="1" t="s">
        <v>64</v>
      </c>
      <c r="B150" s="1" t="s">
        <v>78</v>
      </c>
    </row>
    <row r="151">
      <c r="A151" s="1" t="s">
        <v>46</v>
      </c>
    </row>
    <row r="152">
      <c r="A152" s="1" t="s">
        <v>6</v>
      </c>
      <c r="B152" s="2" t="str">
        <f>HYPERLINK("https://www.google.com/maps/dir/?api=1&amp;destination=37.742908,-25.675765&amp;travelmode=walking", "142 m")</f>
        <v>142 m</v>
      </c>
    </row>
    <row r="153">
      <c r="A153" s="1" t="s">
        <v>41</v>
      </c>
      <c r="B153" s="1" t="s">
        <v>25</v>
      </c>
    </row>
    <row r="154">
      <c r="A154" s="1" t="s">
        <v>42</v>
      </c>
      <c r="B154" s="1" t="s">
        <v>43</v>
      </c>
    </row>
    <row r="155">
      <c r="A155" s="1" t="s">
        <v>44</v>
      </c>
      <c r="B155" s="1" t="s">
        <v>81</v>
      </c>
    </row>
    <row r="156">
      <c r="A156" s="1" t="s">
        <v>64</v>
      </c>
      <c r="B156" s="1" t="s">
        <v>80</v>
      </c>
    </row>
    <row r="157">
      <c r="A157" s="1" t="s">
        <v>64</v>
      </c>
      <c r="B157" s="1" t="s">
        <v>78</v>
      </c>
    </row>
    <row r="158">
      <c r="A158" s="1" t="s">
        <v>64</v>
      </c>
      <c r="B158" s="1" t="s">
        <v>79</v>
      </c>
    </row>
    <row r="159">
      <c r="A159" s="1" t="s">
        <v>46</v>
      </c>
    </row>
    <row r="160">
      <c r="A160" s="1" t="s">
        <v>6</v>
      </c>
      <c r="B160" s="2" t="str">
        <f>HYPERLINK("https://www.google.com/maps/dir/?api=1&amp;destination=37.743258,-25.675303&amp;travelmode=walking", "56 m")</f>
        <v>56 m</v>
      </c>
    </row>
    <row r="161">
      <c r="A161" s="1" t="s">
        <v>41</v>
      </c>
      <c r="B161" s="1" t="s">
        <v>2</v>
      </c>
    </row>
    <row r="162">
      <c r="A162" s="1" t="s">
        <v>42</v>
      </c>
      <c r="B162" s="1" t="s">
        <v>61</v>
      </c>
    </row>
    <row r="163">
      <c r="A163" s="1" t="s">
        <v>44</v>
      </c>
      <c r="B163" s="1" t="s">
        <v>72</v>
      </c>
    </row>
    <row r="164">
      <c r="A164" s="1" t="s">
        <v>50</v>
      </c>
      <c r="B164" s="1" t="s">
        <v>71</v>
      </c>
    </row>
    <row r="165">
      <c r="A165" s="1" t="s">
        <v>64</v>
      </c>
      <c r="B165" s="1" t="s">
        <v>62</v>
      </c>
    </row>
    <row r="166">
      <c r="A166" s="1" t="s">
        <v>46</v>
      </c>
    </row>
    <row r="167">
      <c r="A167" s="1" t="s">
        <v>41</v>
      </c>
      <c r="B167" s="1" t="s">
        <v>23</v>
      </c>
    </row>
    <row r="168">
      <c r="A168" s="1" t="s">
        <v>42</v>
      </c>
      <c r="B168" s="1" t="s">
        <v>68</v>
      </c>
    </row>
    <row r="169">
      <c r="A169" s="1" t="s">
        <v>44</v>
      </c>
      <c r="B169" s="1" t="s">
        <v>45</v>
      </c>
    </row>
    <row r="170">
      <c r="A170" s="1" t="s">
        <v>50</v>
      </c>
      <c r="B170" s="1" t="s">
        <v>71</v>
      </c>
    </row>
    <row r="171">
      <c r="A171" s="1" t="s">
        <v>64</v>
      </c>
      <c r="B171" s="1" t="s">
        <v>82</v>
      </c>
    </row>
    <row r="172">
      <c r="A172" s="1" t="s">
        <v>46</v>
      </c>
    </row>
    <row r="173">
      <c r="A173" s="1" t="s">
        <v>41</v>
      </c>
      <c r="B173" s="1" t="s">
        <v>39</v>
      </c>
    </row>
    <row r="174">
      <c r="A174" s="1" t="s">
        <v>44</v>
      </c>
      <c r="B174" s="1" t="s">
        <v>53</v>
      </c>
    </row>
    <row r="175">
      <c r="A175" s="1" t="s">
        <v>64</v>
      </c>
      <c r="B175" s="1" t="s">
        <v>71</v>
      </c>
    </row>
    <row r="176">
      <c r="A176" s="1" t="s">
        <v>64</v>
      </c>
      <c r="B176" s="1" t="s">
        <v>82</v>
      </c>
    </row>
    <row r="177">
      <c r="A177" s="1" t="s">
        <v>64</v>
      </c>
      <c r="B177" s="1" t="s">
        <v>83</v>
      </c>
    </row>
  </sheetData>
  <conditionalFormatting sqref="A1:A177">
    <cfRule type="cellIs" dxfId="0" priority="1" stopIfTrue="1" operator="equal">
      <formula>"F"</formula>
    </cfRule>
  </conditionalFormatting>
  <conditionalFormatting sqref="A1:A177">
    <cfRule type="cellIs" dxfId="1" priority="2" stopIfTrue="1" operator="equal">
      <formula>"L"</formula>
    </cfRule>
  </conditionalFormatting>
  <conditionalFormatting sqref="A1:A177">
    <cfRule type="cellIs" dxfId="2" priority="3" stopIfTrue="1" operator="equal">
      <formula>"X"</formula>
    </cfRule>
  </conditionalFormatting>
  <conditionalFormatting sqref="A1:A177">
    <cfRule type="cellIs" dxfId="3" priority="4" stopIfTrue="1" operator="equal">
      <formula>"P"</formula>
    </cfRule>
  </conditionalFormatting>
  <conditionalFormatting sqref="A1:A177">
    <cfRule type="cellIs" dxfId="4" priority="5" stopIfTrue="1" operator="equal">
      <formula>"T"</formula>
    </cfRule>
  </conditionalFormatting>
  <conditionalFormatting sqref="A1:A177">
    <cfRule type="cellIs" dxfId="5" priority="6" stopIfTrue="1" operator="equal">
      <formula>"S"</formula>
    </cfRule>
  </conditionalFormatting>
  <conditionalFormatting sqref="A1:A177">
    <cfRule type="cellIs" dxfId="6" priority="7" stopIfTrue="1" operator="equal">
      <formula>"H"</formula>
    </cfRule>
  </conditionalFormatting>
  <drawing r:id="rId1"/>
</worksheet>
</file>