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ina Stuardo\Desktop\Capstone\vitivinicola\docs\"/>
    </mc:Choice>
  </mc:AlternateContent>
  <xr:revisionPtr revIDLastSave="0" documentId="13_ncr:1_{95B9B3EE-A00B-4F6C-BD11-5FC4B9D1CB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tes" sheetId="1" r:id="rId1"/>
    <sheet name="uvas" sheetId="2" r:id="rId2"/>
    <sheet name="vinos" sheetId="4" r:id="rId3"/>
    <sheet name="recetas" sheetId="3" r:id="rId4"/>
    <sheet name="estanques" sheetId="5" r:id="rId5"/>
    <sheet name="procesa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255" i="1" l="1"/>
  <c r="M255" i="1" s="1"/>
  <c r="I254" i="1"/>
  <c r="M254" i="1" s="1"/>
  <c r="I253" i="1"/>
  <c r="M253" i="1" s="1"/>
  <c r="Y253" i="1" s="1"/>
  <c r="AP253" i="1" s="1"/>
  <c r="I252" i="1"/>
  <c r="M252" i="1" s="1"/>
  <c r="I251" i="1"/>
  <c r="M251" i="1" s="1"/>
  <c r="I250" i="1"/>
  <c r="M250" i="1" s="1"/>
  <c r="AB249" i="1"/>
  <c r="AS249" i="1" s="1"/>
  <c r="W249" i="1"/>
  <c r="AN249" i="1" s="1"/>
  <c r="I249" i="1"/>
  <c r="M249" i="1" s="1"/>
  <c r="AA249" i="1" s="1"/>
  <c r="AR249" i="1" s="1"/>
  <c r="I248" i="1"/>
  <c r="M248" i="1" s="1"/>
  <c r="I247" i="1"/>
  <c r="M247" i="1" s="1"/>
  <c r="I246" i="1"/>
  <c r="M246" i="1" s="1"/>
  <c r="I245" i="1"/>
  <c r="M245" i="1" s="1"/>
  <c r="N245" i="1" s="1"/>
  <c r="AE245" i="1" s="1"/>
  <c r="I244" i="1"/>
  <c r="M244" i="1" s="1"/>
  <c r="Y244" i="1" s="1"/>
  <c r="AP244" i="1" s="1"/>
  <c r="I243" i="1"/>
  <c r="M243" i="1" s="1"/>
  <c r="I242" i="1"/>
  <c r="M242" i="1" s="1"/>
  <c r="I241" i="1"/>
  <c r="M241" i="1" s="1"/>
  <c r="AB241" i="1" s="1"/>
  <c r="AS241" i="1" s="1"/>
  <c r="I240" i="1"/>
  <c r="M240" i="1" s="1"/>
  <c r="T240" i="1" s="1"/>
  <c r="AK240" i="1" s="1"/>
  <c r="I239" i="1"/>
  <c r="M239" i="1" s="1"/>
  <c r="Z239" i="1" s="1"/>
  <c r="AQ239" i="1" s="1"/>
  <c r="I238" i="1"/>
  <c r="M238" i="1" s="1"/>
  <c r="V238" i="1" s="1"/>
  <c r="AM238" i="1" s="1"/>
  <c r="I237" i="1"/>
  <c r="M237" i="1" s="1"/>
  <c r="W237" i="1" s="1"/>
  <c r="AN237" i="1" s="1"/>
  <c r="I236" i="1"/>
  <c r="M236" i="1" s="1"/>
  <c r="Z236" i="1" s="1"/>
  <c r="AQ236" i="1" s="1"/>
  <c r="I235" i="1"/>
  <c r="M235" i="1" s="1"/>
  <c r="I234" i="1"/>
  <c r="M234" i="1" s="1"/>
  <c r="I233" i="1"/>
  <c r="M233" i="1" s="1"/>
  <c r="U233" i="1" s="1"/>
  <c r="I232" i="1"/>
  <c r="M232" i="1" s="1"/>
  <c r="I230" i="1"/>
  <c r="M230" i="1" s="1"/>
  <c r="I231" i="1"/>
  <c r="M231" i="1" s="1"/>
  <c r="Y231" i="1" s="1"/>
  <c r="AP231" i="1" s="1"/>
  <c r="I229" i="1"/>
  <c r="M229" i="1" s="1"/>
  <c r="Q229" i="1" s="1"/>
  <c r="AH229" i="1" s="1"/>
  <c r="I228" i="1"/>
  <c r="M228" i="1" s="1"/>
  <c r="I227" i="1"/>
  <c r="M227" i="1" s="1"/>
  <c r="Y226" i="1"/>
  <c r="AP226" i="1" s="1"/>
  <c r="I226" i="1"/>
  <c r="M226" i="1" s="1"/>
  <c r="P226" i="1" s="1"/>
  <c r="AG226" i="1" s="1"/>
  <c r="I225" i="1"/>
  <c r="M225" i="1" s="1"/>
  <c r="P224" i="1"/>
  <c r="AG224" i="1" s="1"/>
  <c r="I224" i="1"/>
  <c r="M224" i="1" s="1"/>
  <c r="S224" i="1" s="1"/>
  <c r="AJ224" i="1" s="1"/>
  <c r="I223" i="1"/>
  <c r="M223" i="1" s="1"/>
  <c r="W223" i="1" s="1"/>
  <c r="AN223" i="1" s="1"/>
  <c r="I222" i="1"/>
  <c r="M222" i="1" s="1"/>
  <c r="I221" i="1"/>
  <c r="M221" i="1" s="1"/>
  <c r="I219" i="1"/>
  <c r="M219" i="1" s="1"/>
  <c r="I220" i="1"/>
  <c r="M220" i="1" s="1"/>
  <c r="W220" i="1" s="1"/>
  <c r="AN220" i="1" s="1"/>
  <c r="I218" i="1"/>
  <c r="M218" i="1" s="1"/>
  <c r="R218" i="1" s="1"/>
  <c r="AI218" i="1" s="1"/>
  <c r="I217" i="1"/>
  <c r="M217" i="1" s="1"/>
  <c r="I216" i="1"/>
  <c r="M216" i="1" s="1"/>
  <c r="V216" i="1" s="1"/>
  <c r="AM216" i="1" s="1"/>
  <c r="I215" i="1"/>
  <c r="M215" i="1" s="1"/>
  <c r="W215" i="1" s="1"/>
  <c r="AN215" i="1" s="1"/>
  <c r="I214" i="1"/>
  <c r="M214" i="1" s="1"/>
  <c r="R214" i="1" s="1"/>
  <c r="AI214" i="1" s="1"/>
  <c r="I213" i="1"/>
  <c r="M213" i="1" s="1"/>
  <c r="W213" i="1" s="1"/>
  <c r="AN213" i="1" s="1"/>
  <c r="I212" i="1"/>
  <c r="M212" i="1" s="1"/>
  <c r="I211" i="1"/>
  <c r="M211" i="1" s="1"/>
  <c r="O211" i="1" s="1"/>
  <c r="AF211" i="1" s="1"/>
  <c r="I210" i="1"/>
  <c r="M210" i="1" s="1"/>
  <c r="X210" i="1" s="1"/>
  <c r="AO210" i="1" s="1"/>
  <c r="I209" i="1"/>
  <c r="M209" i="1" s="1"/>
  <c r="X209" i="1" s="1"/>
  <c r="AO209" i="1" s="1"/>
  <c r="I207" i="1"/>
  <c r="M207" i="1" s="1"/>
  <c r="R207" i="1" s="1"/>
  <c r="AI207" i="1" s="1"/>
  <c r="I206" i="1"/>
  <c r="M206" i="1" s="1"/>
  <c r="I205" i="1"/>
  <c r="M205" i="1" s="1"/>
  <c r="I208" i="1"/>
  <c r="M208" i="1" s="1"/>
  <c r="T208" i="1" s="1"/>
  <c r="AK208" i="1" s="1"/>
  <c r="I204" i="1"/>
  <c r="M204" i="1" s="1"/>
  <c r="T204" i="1" s="1"/>
  <c r="AK204" i="1" s="1"/>
  <c r="I203" i="1"/>
  <c r="M203" i="1" s="1"/>
  <c r="Y202" i="1"/>
  <c r="AP202" i="1" s="1"/>
  <c r="T202" i="1"/>
  <c r="AK202" i="1" s="1"/>
  <c r="I202" i="1"/>
  <c r="M202" i="1" s="1"/>
  <c r="R202" i="1" s="1"/>
  <c r="AI202" i="1" s="1"/>
  <c r="I201" i="1"/>
  <c r="M201" i="1" s="1"/>
  <c r="Z201" i="1" s="1"/>
  <c r="AQ201" i="1" s="1"/>
  <c r="I200" i="1"/>
  <c r="M200" i="1" s="1"/>
  <c r="I199" i="1"/>
  <c r="M199" i="1" s="1"/>
  <c r="Q199" i="1" s="1"/>
  <c r="AH199" i="1" s="1"/>
  <c r="I198" i="1"/>
  <c r="M198" i="1" s="1"/>
  <c r="I197" i="1"/>
  <c r="M197" i="1" s="1"/>
  <c r="T196" i="1"/>
  <c r="AK196" i="1" s="1"/>
  <c r="I196" i="1"/>
  <c r="M196" i="1" s="1"/>
  <c r="N196" i="1" s="1"/>
  <c r="AE196" i="1" s="1"/>
  <c r="I195" i="1"/>
  <c r="M195" i="1" s="1"/>
  <c r="I194" i="1"/>
  <c r="M194" i="1" s="1"/>
  <c r="I191" i="1"/>
  <c r="M191" i="1" s="1"/>
  <c r="I189" i="1"/>
  <c r="M189" i="1" s="1"/>
  <c r="V189" i="1" s="1"/>
  <c r="AM189" i="1" s="1"/>
  <c r="I188" i="1"/>
  <c r="M188" i="1" s="1"/>
  <c r="X193" i="1"/>
  <c r="AO193" i="1" s="1"/>
  <c r="I193" i="1"/>
  <c r="M193" i="1" s="1"/>
  <c r="U193" i="1" s="1"/>
  <c r="I192" i="1"/>
  <c r="M192" i="1" s="1"/>
  <c r="I190" i="1"/>
  <c r="M190" i="1" s="1"/>
  <c r="U190" i="1" s="1"/>
  <c r="I187" i="1"/>
  <c r="M187" i="1" s="1"/>
  <c r="AA187" i="1" s="1"/>
  <c r="AR187" i="1" s="1"/>
  <c r="I186" i="1"/>
  <c r="M186" i="1" s="1"/>
  <c r="I185" i="1"/>
  <c r="M185" i="1" s="1"/>
  <c r="I184" i="1"/>
  <c r="M184" i="1" s="1"/>
  <c r="I183" i="1"/>
  <c r="M183" i="1" s="1"/>
  <c r="AA183" i="1" s="1"/>
  <c r="AR183" i="1" s="1"/>
  <c r="I182" i="1"/>
  <c r="M182" i="1" s="1"/>
  <c r="I181" i="1"/>
  <c r="M181" i="1" s="1"/>
  <c r="Q181" i="1" s="1"/>
  <c r="AH181" i="1" s="1"/>
  <c r="I180" i="1"/>
  <c r="M180" i="1" s="1"/>
  <c r="U180" i="1" s="1"/>
  <c r="W179" i="1"/>
  <c r="AN179" i="1" s="1"/>
  <c r="I179" i="1"/>
  <c r="M179" i="1" s="1"/>
  <c r="AB179" i="1" s="1"/>
  <c r="AS179" i="1" s="1"/>
  <c r="I178" i="1"/>
  <c r="M178" i="1" s="1"/>
  <c r="AB178" i="1" s="1"/>
  <c r="AS178" i="1" s="1"/>
  <c r="I177" i="1"/>
  <c r="M177" i="1" s="1"/>
  <c r="I176" i="1"/>
  <c r="M176" i="1" s="1"/>
  <c r="I174" i="1"/>
  <c r="M174" i="1" s="1"/>
  <c r="I173" i="1"/>
  <c r="M173" i="1" s="1"/>
  <c r="T173" i="1" s="1"/>
  <c r="AK173" i="1" s="1"/>
  <c r="I170" i="1"/>
  <c r="M170" i="1" s="1"/>
  <c r="I175" i="1"/>
  <c r="M175" i="1" s="1"/>
  <c r="I172" i="1"/>
  <c r="M172" i="1" s="1"/>
  <c r="O172" i="1" s="1"/>
  <c r="AF172" i="1" s="1"/>
  <c r="I171" i="1"/>
  <c r="M171" i="1" s="1"/>
  <c r="X171" i="1" s="1"/>
  <c r="AO171" i="1" s="1"/>
  <c r="I169" i="1"/>
  <c r="M169" i="1" s="1"/>
  <c r="M168" i="1"/>
  <c r="Y168" i="1" s="1"/>
  <c r="AP168" i="1" s="1"/>
  <c r="I168" i="1"/>
  <c r="I167" i="1"/>
  <c r="M167" i="1" s="1"/>
  <c r="I166" i="1"/>
  <c r="M166" i="1" s="1"/>
  <c r="Q166" i="1" s="1"/>
  <c r="AH166" i="1" s="1"/>
  <c r="I165" i="1"/>
  <c r="M165" i="1" s="1"/>
  <c r="X165" i="1" s="1"/>
  <c r="AO165" i="1" s="1"/>
  <c r="I164" i="1"/>
  <c r="M164" i="1" s="1"/>
  <c r="R164" i="1" s="1"/>
  <c r="AI164" i="1" s="1"/>
  <c r="Z163" i="1"/>
  <c r="AQ163" i="1" s="1"/>
  <c r="I163" i="1"/>
  <c r="M163" i="1" s="1"/>
  <c r="AA163" i="1" s="1"/>
  <c r="AR163" i="1" s="1"/>
  <c r="P162" i="1"/>
  <c r="AG162" i="1" s="1"/>
  <c r="I162" i="1"/>
  <c r="M162" i="1" s="1"/>
  <c r="U162" i="1" s="1"/>
  <c r="AL162" i="1" s="1"/>
  <c r="I161" i="1"/>
  <c r="M161" i="1" s="1"/>
  <c r="I159" i="1"/>
  <c r="M159" i="1" s="1"/>
  <c r="N159" i="1" s="1"/>
  <c r="AE159" i="1" s="1"/>
  <c r="I158" i="1"/>
  <c r="M158" i="1" s="1"/>
  <c r="I156" i="1"/>
  <c r="M156" i="1" s="1"/>
  <c r="X156" i="1" s="1"/>
  <c r="AO156" i="1" s="1"/>
  <c r="I160" i="1"/>
  <c r="M160" i="1" s="1"/>
  <c r="Y160" i="1" s="1"/>
  <c r="AP160" i="1" s="1"/>
  <c r="I157" i="1"/>
  <c r="M157" i="1" s="1"/>
  <c r="S157" i="1" s="1"/>
  <c r="AJ157" i="1" s="1"/>
  <c r="I155" i="1"/>
  <c r="M155" i="1" s="1"/>
  <c r="I154" i="1"/>
  <c r="M154" i="1" s="1"/>
  <c r="AB154" i="1" s="1"/>
  <c r="AS154" i="1" s="1"/>
  <c r="I153" i="1"/>
  <c r="M153" i="1" s="1"/>
  <c r="I152" i="1"/>
  <c r="M152" i="1" s="1"/>
  <c r="I151" i="1"/>
  <c r="M151" i="1" s="1"/>
  <c r="W151" i="1" s="1"/>
  <c r="AN151" i="1" s="1"/>
  <c r="I150" i="1"/>
  <c r="M150" i="1" s="1"/>
  <c r="T150" i="1" s="1"/>
  <c r="AK150" i="1" s="1"/>
  <c r="M149" i="1"/>
  <c r="Z149" i="1" s="1"/>
  <c r="AQ149" i="1" s="1"/>
  <c r="I149" i="1"/>
  <c r="I148" i="1"/>
  <c r="M148" i="1" s="1"/>
  <c r="I147" i="1"/>
  <c r="M147" i="1" s="1"/>
  <c r="AA147" i="1" s="1"/>
  <c r="AR147" i="1" s="1"/>
  <c r="I146" i="1"/>
  <c r="M146" i="1" s="1"/>
  <c r="AB146" i="1" s="1"/>
  <c r="AS146" i="1" s="1"/>
  <c r="I145" i="1"/>
  <c r="M145" i="1" s="1"/>
  <c r="I144" i="1"/>
  <c r="M144" i="1" s="1"/>
  <c r="I143" i="1"/>
  <c r="M143" i="1" s="1"/>
  <c r="P143" i="1" s="1"/>
  <c r="AG143" i="1" s="1"/>
  <c r="I142" i="1"/>
  <c r="M142" i="1" s="1"/>
  <c r="I141" i="1"/>
  <c r="M141" i="1" s="1"/>
  <c r="Y141" i="1" s="1"/>
  <c r="AP141" i="1" s="1"/>
  <c r="I140" i="1"/>
  <c r="M140" i="1" s="1"/>
  <c r="W140" i="1" s="1"/>
  <c r="AN140" i="1" s="1"/>
  <c r="X139" i="1"/>
  <c r="AO139" i="1" s="1"/>
  <c r="U139" i="1"/>
  <c r="I139" i="1"/>
  <c r="M139" i="1" s="1"/>
  <c r="AA139" i="1" s="1"/>
  <c r="AR139" i="1" s="1"/>
  <c r="I138" i="1"/>
  <c r="M138" i="1" s="1"/>
  <c r="O138" i="1" s="1"/>
  <c r="AF138" i="1" s="1"/>
  <c r="I137" i="1"/>
  <c r="M137" i="1" s="1"/>
  <c r="I136" i="1"/>
  <c r="M136" i="1" s="1"/>
  <c r="AB136" i="1" s="1"/>
  <c r="AS136" i="1" s="1"/>
  <c r="I134" i="1"/>
  <c r="M134" i="1" s="1"/>
  <c r="S134" i="1" s="1"/>
  <c r="AJ134" i="1" s="1"/>
  <c r="I135" i="1"/>
  <c r="M135" i="1" s="1"/>
  <c r="I133" i="1"/>
  <c r="M133" i="1" s="1"/>
  <c r="N133" i="1" s="1"/>
  <c r="AE133" i="1" s="1"/>
  <c r="AB132" i="1"/>
  <c r="AS132" i="1" s="1"/>
  <c r="I132" i="1"/>
  <c r="M132" i="1" s="1"/>
  <c r="AA132" i="1" s="1"/>
  <c r="AR132" i="1" s="1"/>
  <c r="I131" i="1"/>
  <c r="M131" i="1" s="1"/>
  <c r="M130" i="1"/>
  <c r="I130" i="1"/>
  <c r="I129" i="1"/>
  <c r="M129" i="1" s="1"/>
  <c r="W129" i="1" s="1"/>
  <c r="AN129" i="1" s="1"/>
  <c r="I128" i="1"/>
  <c r="M128" i="1" s="1"/>
  <c r="I127" i="1"/>
  <c r="M127" i="1" s="1"/>
  <c r="X127" i="1" s="1"/>
  <c r="AO127" i="1" s="1"/>
  <c r="I126" i="1"/>
  <c r="M126" i="1" s="1"/>
  <c r="R126" i="1" s="1"/>
  <c r="AI126" i="1" s="1"/>
  <c r="I125" i="1"/>
  <c r="M125" i="1" s="1"/>
  <c r="AA125" i="1" s="1"/>
  <c r="AR125" i="1" s="1"/>
  <c r="I124" i="1"/>
  <c r="M124" i="1" s="1"/>
  <c r="AB124" i="1" s="1"/>
  <c r="AS124" i="1" s="1"/>
  <c r="I123" i="1"/>
  <c r="M123" i="1" s="1"/>
  <c r="I122" i="1"/>
  <c r="M122" i="1" s="1"/>
  <c r="I121" i="1"/>
  <c r="M121" i="1" s="1"/>
  <c r="AA121" i="1" s="1"/>
  <c r="AR121" i="1" s="1"/>
  <c r="I120" i="1"/>
  <c r="M120" i="1" s="1"/>
  <c r="I119" i="1"/>
  <c r="M119" i="1" s="1"/>
  <c r="X119" i="1" s="1"/>
  <c r="AO119" i="1" s="1"/>
  <c r="I118" i="1"/>
  <c r="M118" i="1" s="1"/>
  <c r="R118" i="1" s="1"/>
  <c r="AI118" i="1" s="1"/>
  <c r="I117" i="1"/>
  <c r="M117" i="1" s="1"/>
  <c r="I116" i="1"/>
  <c r="M116" i="1" s="1"/>
  <c r="S116" i="1" s="1"/>
  <c r="AJ116" i="1" s="1"/>
  <c r="I115" i="1"/>
  <c r="M115" i="1" s="1"/>
  <c r="Z115" i="1" s="1"/>
  <c r="AQ115" i="1" s="1"/>
  <c r="I114" i="1"/>
  <c r="M114" i="1" s="1"/>
  <c r="U114" i="1" s="1"/>
  <c r="AD114" i="1" s="1"/>
  <c r="I113" i="1"/>
  <c r="M113" i="1" s="1"/>
  <c r="I112" i="1"/>
  <c r="M112" i="1" s="1"/>
  <c r="I111" i="1"/>
  <c r="M111" i="1" s="1"/>
  <c r="I110" i="1"/>
  <c r="M110" i="1" s="1"/>
  <c r="X110" i="1" s="1"/>
  <c r="AO110" i="1" s="1"/>
  <c r="I109" i="1"/>
  <c r="M109" i="1" s="1"/>
  <c r="I108" i="1"/>
  <c r="M108" i="1" s="1"/>
  <c r="I107" i="1"/>
  <c r="M107" i="1" s="1"/>
  <c r="Y107" i="1" s="1"/>
  <c r="AP107" i="1" s="1"/>
  <c r="I106" i="1"/>
  <c r="M106" i="1" s="1"/>
  <c r="X106" i="1" s="1"/>
  <c r="AO106" i="1" s="1"/>
  <c r="I105" i="1"/>
  <c r="M105" i="1" s="1"/>
  <c r="I104" i="1"/>
  <c r="M104" i="1" s="1"/>
  <c r="N104" i="1" s="1"/>
  <c r="AE104" i="1" s="1"/>
  <c r="I103" i="1"/>
  <c r="M103" i="1" s="1"/>
  <c r="P103" i="1" s="1"/>
  <c r="AG103" i="1" s="1"/>
  <c r="I102" i="1"/>
  <c r="M102" i="1" s="1"/>
  <c r="I101" i="1"/>
  <c r="M101" i="1" s="1"/>
  <c r="N101" i="1" s="1"/>
  <c r="AE101" i="1" s="1"/>
  <c r="S100" i="1"/>
  <c r="AJ100" i="1" s="1"/>
  <c r="I100" i="1"/>
  <c r="M100" i="1" s="1"/>
  <c r="O100" i="1" s="1"/>
  <c r="AF100" i="1" s="1"/>
  <c r="I98" i="1"/>
  <c r="M98" i="1" s="1"/>
  <c r="X98" i="1" s="1"/>
  <c r="AO98" i="1" s="1"/>
  <c r="I99" i="1"/>
  <c r="M99" i="1" s="1"/>
  <c r="I97" i="1"/>
  <c r="M97" i="1" s="1"/>
  <c r="I96" i="1"/>
  <c r="M96" i="1" s="1"/>
  <c r="AA96" i="1" s="1"/>
  <c r="AR96" i="1" s="1"/>
  <c r="I95" i="1"/>
  <c r="M95" i="1" s="1"/>
  <c r="O95" i="1" s="1"/>
  <c r="AF95" i="1" s="1"/>
  <c r="I94" i="1"/>
  <c r="M94" i="1" s="1"/>
  <c r="P94" i="1" s="1"/>
  <c r="AG94" i="1" s="1"/>
  <c r="I93" i="1"/>
  <c r="M93" i="1" s="1"/>
  <c r="S93" i="1" s="1"/>
  <c r="AJ93" i="1" s="1"/>
  <c r="I92" i="1"/>
  <c r="M92" i="1" s="1"/>
  <c r="I91" i="1"/>
  <c r="M91" i="1" s="1"/>
  <c r="I90" i="1"/>
  <c r="M90" i="1" s="1"/>
  <c r="I89" i="1"/>
  <c r="M89" i="1" s="1"/>
  <c r="X89" i="1" s="1"/>
  <c r="AO89" i="1" s="1"/>
  <c r="I88" i="1"/>
  <c r="M88" i="1" s="1"/>
  <c r="I87" i="1"/>
  <c r="M87" i="1" s="1"/>
  <c r="I86" i="1"/>
  <c r="M86" i="1" s="1"/>
  <c r="AA86" i="1" s="1"/>
  <c r="AR86" i="1" s="1"/>
  <c r="I85" i="1"/>
  <c r="M85" i="1" s="1"/>
  <c r="Z85" i="1" s="1"/>
  <c r="AQ85" i="1" s="1"/>
  <c r="I84" i="1"/>
  <c r="M84" i="1" s="1"/>
  <c r="AB84" i="1" s="1"/>
  <c r="AS84" i="1" s="1"/>
  <c r="I83" i="1"/>
  <c r="M83" i="1" s="1"/>
  <c r="I82" i="1"/>
  <c r="M82" i="1" s="1"/>
  <c r="O82" i="1" s="1"/>
  <c r="AF82" i="1" s="1"/>
  <c r="I81" i="1"/>
  <c r="M81" i="1" s="1"/>
  <c r="V81" i="1" s="1"/>
  <c r="AM81" i="1" s="1"/>
  <c r="I80" i="1"/>
  <c r="M80" i="1" s="1"/>
  <c r="I79" i="1"/>
  <c r="M79" i="1" s="1"/>
  <c r="P79" i="1" s="1"/>
  <c r="AG79" i="1" s="1"/>
  <c r="I78" i="1"/>
  <c r="M78" i="1" s="1"/>
  <c r="I76" i="1"/>
  <c r="M76" i="1" s="1"/>
  <c r="V76" i="1" s="1"/>
  <c r="AM76" i="1" s="1"/>
  <c r="I75" i="1"/>
  <c r="M75" i="1" s="1"/>
  <c r="M74" i="1"/>
  <c r="Z74" i="1" s="1"/>
  <c r="AQ74" i="1" s="1"/>
  <c r="I74" i="1"/>
  <c r="I73" i="1"/>
  <c r="M73" i="1" s="1"/>
  <c r="U73" i="1" s="1"/>
  <c r="I77" i="1"/>
  <c r="M77" i="1" s="1"/>
  <c r="V77" i="1" s="1"/>
  <c r="AM77" i="1" s="1"/>
  <c r="I72" i="1"/>
  <c r="M72" i="1" s="1"/>
  <c r="U72" i="1" s="1"/>
  <c r="I71" i="1"/>
  <c r="M71" i="1" s="1"/>
  <c r="N71" i="1" s="1"/>
  <c r="AE71" i="1" s="1"/>
  <c r="I70" i="1"/>
  <c r="M70" i="1" s="1"/>
  <c r="O70" i="1" s="1"/>
  <c r="AF70" i="1" s="1"/>
  <c r="I69" i="1"/>
  <c r="M69" i="1" s="1"/>
  <c r="V69" i="1" s="1"/>
  <c r="AM69" i="1" s="1"/>
  <c r="I68" i="1"/>
  <c r="M68" i="1" s="1"/>
  <c r="V68" i="1" s="1"/>
  <c r="AM68" i="1" s="1"/>
  <c r="I67" i="1"/>
  <c r="M67" i="1" s="1"/>
  <c r="AB67" i="1" s="1"/>
  <c r="AS67" i="1" s="1"/>
  <c r="I66" i="1"/>
  <c r="M66" i="1" s="1"/>
  <c r="V66" i="1" s="1"/>
  <c r="AM66" i="1" s="1"/>
  <c r="I65" i="1"/>
  <c r="M65" i="1" s="1"/>
  <c r="AB65" i="1" s="1"/>
  <c r="AS65" i="1" s="1"/>
  <c r="I64" i="1"/>
  <c r="M64" i="1" s="1"/>
  <c r="I63" i="1"/>
  <c r="M63" i="1" s="1"/>
  <c r="I62" i="1"/>
  <c r="M62" i="1" s="1"/>
  <c r="I60" i="1"/>
  <c r="M60" i="1" s="1"/>
  <c r="I61" i="1"/>
  <c r="M61" i="1" s="1"/>
  <c r="I59" i="1"/>
  <c r="M59" i="1" s="1"/>
  <c r="I58" i="1"/>
  <c r="M58" i="1" s="1"/>
  <c r="I57" i="1"/>
  <c r="M57" i="1" s="1"/>
  <c r="I56" i="1"/>
  <c r="M56" i="1" s="1"/>
  <c r="I55" i="1"/>
  <c r="M55" i="1" s="1"/>
  <c r="I54" i="1"/>
  <c r="M54" i="1" s="1"/>
  <c r="I53" i="1"/>
  <c r="M53" i="1" s="1"/>
  <c r="I52" i="1"/>
  <c r="M52" i="1" s="1"/>
  <c r="I51" i="1"/>
  <c r="M51" i="1" s="1"/>
  <c r="M50" i="1"/>
  <c r="I50" i="1"/>
  <c r="I49" i="1"/>
  <c r="M49" i="1" s="1"/>
  <c r="I48" i="1"/>
  <c r="M48" i="1" s="1"/>
  <c r="I47" i="1"/>
  <c r="M47" i="1" s="1"/>
  <c r="I46" i="1"/>
  <c r="M46" i="1" s="1"/>
  <c r="I45" i="1"/>
  <c r="M45" i="1" s="1"/>
  <c r="I44" i="1"/>
  <c r="M44" i="1" s="1"/>
  <c r="I42" i="1"/>
  <c r="M42" i="1" s="1"/>
  <c r="I41" i="1"/>
  <c r="M41" i="1" s="1"/>
  <c r="I40" i="1"/>
  <c r="M40" i="1" s="1"/>
  <c r="I43" i="1"/>
  <c r="M43" i="1" s="1"/>
  <c r="I39" i="1"/>
  <c r="M39" i="1" s="1"/>
  <c r="I38" i="1"/>
  <c r="M38" i="1" s="1"/>
  <c r="I37" i="1"/>
  <c r="M37" i="1" s="1"/>
  <c r="I36" i="1"/>
  <c r="M36" i="1" s="1"/>
  <c r="I35" i="1"/>
  <c r="M35" i="1" s="1"/>
  <c r="I34" i="1"/>
  <c r="M34" i="1" s="1"/>
  <c r="I33" i="1"/>
  <c r="M33" i="1" s="1"/>
  <c r="I32" i="1"/>
  <c r="M32" i="1" s="1"/>
  <c r="I31" i="1"/>
  <c r="M31" i="1" s="1"/>
  <c r="I30" i="1"/>
  <c r="M30" i="1" s="1"/>
  <c r="I29" i="1"/>
  <c r="M29" i="1" s="1"/>
  <c r="O39" i="1" s="1"/>
  <c r="AF39" i="1" s="1"/>
  <c r="I28" i="1"/>
  <c r="M28" i="1" s="1"/>
  <c r="I27" i="1"/>
  <c r="M27" i="1" s="1"/>
  <c r="V27" i="1" s="1"/>
  <c r="AM27" i="1" s="1"/>
  <c r="I26" i="1"/>
  <c r="M26" i="1" s="1"/>
  <c r="O26" i="1" s="1"/>
  <c r="AF26" i="1" s="1"/>
  <c r="Z24" i="1"/>
  <c r="AQ24" i="1" s="1"/>
  <c r="X24" i="1"/>
  <c r="AO24" i="1" s="1"/>
  <c r="I24" i="1"/>
  <c r="M24" i="1" s="1"/>
  <c r="AB24" i="1" s="1"/>
  <c r="AS24" i="1" s="1"/>
  <c r="I23" i="1"/>
  <c r="M23" i="1" s="1"/>
  <c r="AA23" i="1" s="1"/>
  <c r="AR23" i="1" s="1"/>
  <c r="I22" i="1"/>
  <c r="M22" i="1" s="1"/>
  <c r="AB22" i="1" s="1"/>
  <c r="AS22" i="1" s="1"/>
  <c r="I25" i="1"/>
  <c r="M25" i="1" s="1"/>
  <c r="S25" i="1" s="1"/>
  <c r="AJ25" i="1" s="1"/>
  <c r="I21" i="1"/>
  <c r="M21" i="1" s="1"/>
  <c r="X21" i="1" s="1"/>
  <c r="AO21" i="1" s="1"/>
  <c r="I20" i="1"/>
  <c r="M20" i="1" s="1"/>
  <c r="I19" i="1"/>
  <c r="M19" i="1" s="1"/>
  <c r="V19" i="1" s="1"/>
  <c r="AM19" i="1" s="1"/>
  <c r="I18" i="1"/>
  <c r="M18" i="1" s="1"/>
  <c r="O18" i="1" s="1"/>
  <c r="AF18" i="1" s="1"/>
  <c r="I17" i="1"/>
  <c r="M17" i="1" s="1"/>
  <c r="AB17" i="1" s="1"/>
  <c r="AS17" i="1" s="1"/>
  <c r="I16" i="1"/>
  <c r="M16" i="1" s="1"/>
  <c r="AA16" i="1" s="1"/>
  <c r="AR16" i="1" s="1"/>
  <c r="I15" i="1"/>
  <c r="M15" i="1" s="1"/>
  <c r="AB15" i="1" s="1"/>
  <c r="AS15" i="1" s="1"/>
  <c r="M14" i="1"/>
  <c r="AA14" i="1" s="1"/>
  <c r="AR14" i="1" s="1"/>
  <c r="I14" i="1"/>
  <c r="I13" i="1"/>
  <c r="M13" i="1" s="1"/>
  <c r="AB13" i="1" s="1"/>
  <c r="AS13" i="1" s="1"/>
  <c r="I12" i="1"/>
  <c r="M12" i="1" s="1"/>
  <c r="I11" i="1"/>
  <c r="M11" i="1" s="1"/>
  <c r="X11" i="1" s="1"/>
  <c r="AO11" i="1" s="1"/>
  <c r="I10" i="1"/>
  <c r="M10" i="1" s="1"/>
  <c r="T10" i="1" s="1"/>
  <c r="AK10" i="1" s="1"/>
  <c r="I9" i="1"/>
  <c r="M9" i="1" s="1"/>
  <c r="I8" i="1"/>
  <c r="M8" i="1" s="1"/>
  <c r="S8" i="1" s="1"/>
  <c r="AJ8" i="1" s="1"/>
  <c r="I7" i="1"/>
  <c r="M7" i="1" s="1"/>
  <c r="AA7" i="1" s="1"/>
  <c r="AR7" i="1" s="1"/>
  <c r="I6" i="1"/>
  <c r="M6" i="1" s="1"/>
  <c r="I5" i="1"/>
  <c r="M5" i="1" s="1"/>
  <c r="I4" i="1"/>
  <c r="M4" i="1" s="1"/>
  <c r="I3" i="1"/>
  <c r="M3" i="1" s="1"/>
  <c r="W3" i="1" s="1"/>
  <c r="AN3" i="1" s="1"/>
  <c r="M2" i="1"/>
  <c r="T2" i="1" s="1"/>
  <c r="AK2" i="1" s="1"/>
  <c r="S72" i="1" l="1"/>
  <c r="AJ72" i="1" s="1"/>
  <c r="T119" i="1"/>
  <c r="AK119" i="1" s="1"/>
  <c r="Z143" i="1"/>
  <c r="AQ143" i="1" s="1"/>
  <c r="P178" i="1"/>
  <c r="AG178" i="1" s="1"/>
  <c r="AB193" i="1"/>
  <c r="AS193" i="1" s="1"/>
  <c r="Y238" i="1"/>
  <c r="AP238" i="1" s="1"/>
  <c r="V119" i="1"/>
  <c r="AM119" i="1" s="1"/>
  <c r="W132" i="1"/>
  <c r="AN132" i="1" s="1"/>
  <c r="X226" i="1"/>
  <c r="AO226" i="1" s="1"/>
  <c r="W77" i="1"/>
  <c r="AN77" i="1" s="1"/>
  <c r="Z77" i="1"/>
  <c r="AQ77" i="1" s="1"/>
  <c r="P95" i="1"/>
  <c r="AG95" i="1" s="1"/>
  <c r="V100" i="1"/>
  <c r="AM100" i="1" s="1"/>
  <c r="V121" i="1"/>
  <c r="AM121" i="1" s="1"/>
  <c r="N241" i="1"/>
  <c r="AE241" i="1" s="1"/>
  <c r="AB95" i="1"/>
  <c r="AS95" i="1" s="1"/>
  <c r="T241" i="1"/>
  <c r="AK241" i="1" s="1"/>
  <c r="AA250" i="1"/>
  <c r="AR250" i="1" s="1"/>
  <c r="U250" i="1"/>
  <c r="N250" i="1"/>
  <c r="AE250" i="1" s="1"/>
  <c r="AA166" i="1"/>
  <c r="AR166" i="1" s="1"/>
  <c r="Q82" i="1"/>
  <c r="AH82" i="1" s="1"/>
  <c r="W114" i="1"/>
  <c r="AN114" i="1" s="1"/>
  <c r="AB166" i="1"/>
  <c r="AS166" i="1" s="1"/>
  <c r="AB244" i="1"/>
  <c r="AS244" i="1" s="1"/>
  <c r="AA18" i="1"/>
  <c r="AR18" i="1" s="1"/>
  <c r="T79" i="1"/>
  <c r="AK79" i="1" s="1"/>
  <c r="R104" i="1"/>
  <c r="AI104" i="1" s="1"/>
  <c r="O129" i="1"/>
  <c r="AF129" i="1" s="1"/>
  <c r="P166" i="1"/>
  <c r="AG166" i="1" s="1"/>
  <c r="R179" i="1"/>
  <c r="AI179" i="1" s="1"/>
  <c r="O183" i="1"/>
  <c r="AF183" i="1" s="1"/>
  <c r="W7" i="1"/>
  <c r="AN7" i="1" s="1"/>
  <c r="X10" i="1"/>
  <c r="AO10" i="1" s="1"/>
  <c r="T24" i="1"/>
  <c r="AK24" i="1" s="1"/>
  <c r="AA26" i="1"/>
  <c r="AR26" i="1" s="1"/>
  <c r="P77" i="1"/>
  <c r="AG77" i="1" s="1"/>
  <c r="S76" i="1"/>
  <c r="AJ76" i="1" s="1"/>
  <c r="V79" i="1"/>
  <c r="AM79" i="1" s="1"/>
  <c r="Z81" i="1"/>
  <c r="AQ81" i="1" s="1"/>
  <c r="P119" i="1"/>
  <c r="AG119" i="1" s="1"/>
  <c r="R129" i="1"/>
  <c r="AI129" i="1" s="1"/>
  <c r="Q132" i="1"/>
  <c r="AH132" i="1" s="1"/>
  <c r="N139" i="1"/>
  <c r="AE139" i="1" s="1"/>
  <c r="X143" i="1"/>
  <c r="AO143" i="1" s="1"/>
  <c r="Z151" i="1"/>
  <c r="AQ151" i="1" s="1"/>
  <c r="AB156" i="1"/>
  <c r="AS156" i="1" s="1"/>
  <c r="V163" i="1"/>
  <c r="AM163" i="1" s="1"/>
  <c r="W166" i="1"/>
  <c r="AN166" i="1" s="1"/>
  <c r="S179" i="1"/>
  <c r="AJ179" i="1" s="1"/>
  <c r="V226" i="1"/>
  <c r="AM226" i="1" s="1"/>
  <c r="X229" i="1"/>
  <c r="AO229" i="1" s="1"/>
  <c r="U239" i="1"/>
  <c r="AD239" i="1" s="1"/>
  <c r="N249" i="1"/>
  <c r="AE249" i="1" s="1"/>
  <c r="AA129" i="1"/>
  <c r="AR129" i="1" s="1"/>
  <c r="N129" i="1"/>
  <c r="AE129" i="1" s="1"/>
  <c r="AB129" i="1"/>
  <c r="AS129" i="1" s="1"/>
  <c r="AB147" i="1"/>
  <c r="AS147" i="1" s="1"/>
  <c r="O166" i="1"/>
  <c r="AF166" i="1" s="1"/>
  <c r="Y216" i="1"/>
  <c r="AP216" i="1" s="1"/>
  <c r="V237" i="1"/>
  <c r="AM237" i="1" s="1"/>
  <c r="Q240" i="1"/>
  <c r="AH240" i="1" s="1"/>
  <c r="P81" i="1"/>
  <c r="AG81" i="1" s="1"/>
  <c r="T163" i="1"/>
  <c r="AK163" i="1" s="1"/>
  <c r="AB226" i="1"/>
  <c r="AS226" i="1" s="1"/>
  <c r="U229" i="1"/>
  <c r="AB237" i="1"/>
  <c r="AS237" i="1" s="1"/>
  <c r="T239" i="1"/>
  <c r="AK239" i="1" s="1"/>
  <c r="V240" i="1"/>
  <c r="AM240" i="1" s="1"/>
  <c r="X2" i="1"/>
  <c r="AO2" i="1" s="1"/>
  <c r="S227" i="1"/>
  <c r="AJ227" i="1" s="1"/>
  <c r="Z227" i="1"/>
  <c r="AQ227" i="1" s="1"/>
  <c r="R170" i="1"/>
  <c r="AI170" i="1" s="1"/>
  <c r="Z170" i="1"/>
  <c r="AQ170" i="1" s="1"/>
  <c r="Q170" i="1"/>
  <c r="AH170" i="1" s="1"/>
  <c r="Y225" i="1"/>
  <c r="AP225" i="1" s="1"/>
  <c r="R225" i="1"/>
  <c r="AI225" i="1" s="1"/>
  <c r="U225" i="1"/>
  <c r="AL225" i="1" s="1"/>
  <c r="S225" i="1"/>
  <c r="AJ225" i="1" s="1"/>
  <c r="W225" i="1"/>
  <c r="AN225" i="1" s="1"/>
  <c r="Y247" i="1"/>
  <c r="AP247" i="1" s="1"/>
  <c r="Q247" i="1"/>
  <c r="AH247" i="1" s="1"/>
  <c r="P247" i="1"/>
  <c r="AG247" i="1" s="1"/>
  <c r="U108" i="1"/>
  <c r="R108" i="1"/>
  <c r="AI108" i="1" s="1"/>
  <c r="P108" i="1"/>
  <c r="AG108" i="1" s="1"/>
  <c r="V108" i="1"/>
  <c r="AM108" i="1" s="1"/>
  <c r="U167" i="1"/>
  <c r="AL167" i="1" s="1"/>
  <c r="N167" i="1"/>
  <c r="AE167" i="1" s="1"/>
  <c r="AA167" i="1"/>
  <c r="AR167" i="1" s="1"/>
  <c r="X167" i="1"/>
  <c r="AO167" i="1" s="1"/>
  <c r="S167" i="1"/>
  <c r="AJ167" i="1" s="1"/>
  <c r="Q167" i="1"/>
  <c r="AH167" i="1" s="1"/>
  <c r="R167" i="1"/>
  <c r="AI167" i="1" s="1"/>
  <c r="W78" i="1"/>
  <c r="AN78" i="1" s="1"/>
  <c r="AA78" i="1"/>
  <c r="AR78" i="1" s="1"/>
  <c r="Y78" i="1"/>
  <c r="AP78" i="1" s="1"/>
  <c r="W109" i="1"/>
  <c r="AN109" i="1" s="1"/>
  <c r="R109" i="1"/>
  <c r="AI109" i="1" s="1"/>
  <c r="V109" i="1"/>
  <c r="AM109" i="1" s="1"/>
  <c r="AA232" i="1"/>
  <c r="AR232" i="1" s="1"/>
  <c r="X232" i="1"/>
  <c r="AO232" i="1" s="1"/>
  <c r="W232" i="1"/>
  <c r="AN232" i="1" s="1"/>
  <c r="V232" i="1"/>
  <c r="AM232" i="1" s="1"/>
  <c r="Z97" i="1"/>
  <c r="AQ97" i="1" s="1"/>
  <c r="AA97" i="1"/>
  <c r="AR97" i="1" s="1"/>
  <c r="AA88" i="1"/>
  <c r="AR88" i="1" s="1"/>
  <c r="O88" i="1"/>
  <c r="AF88" i="1" s="1"/>
  <c r="W20" i="1"/>
  <c r="AN20" i="1" s="1"/>
  <c r="Y20" i="1"/>
  <c r="AP20" i="1" s="1"/>
  <c r="Y12" i="1"/>
  <c r="AP12" i="1" s="1"/>
  <c r="V12" i="1"/>
  <c r="AM12" i="1" s="1"/>
  <c r="W28" i="1"/>
  <c r="AN28" i="1" s="1"/>
  <c r="Y28" i="1"/>
  <c r="AP28" i="1" s="1"/>
  <c r="P112" i="1"/>
  <c r="AG112" i="1" s="1"/>
  <c r="AA112" i="1"/>
  <c r="AR112" i="1" s="1"/>
  <c r="X112" i="1"/>
  <c r="AO112" i="1" s="1"/>
  <c r="S112" i="1"/>
  <c r="AJ112" i="1" s="1"/>
  <c r="Y145" i="1"/>
  <c r="AP145" i="1" s="1"/>
  <c r="W145" i="1"/>
  <c r="AN145" i="1" s="1"/>
  <c r="V145" i="1"/>
  <c r="AM145" i="1" s="1"/>
  <c r="P160" i="1"/>
  <c r="AG160" i="1" s="1"/>
  <c r="O204" i="1"/>
  <c r="AF204" i="1" s="1"/>
  <c r="O3" i="1"/>
  <c r="AF3" i="1" s="1"/>
  <c r="P17" i="1"/>
  <c r="AG17" i="1" s="1"/>
  <c r="X79" i="1"/>
  <c r="AO79" i="1" s="1"/>
  <c r="AB59" i="1"/>
  <c r="AS59" i="1" s="1"/>
  <c r="W98" i="1"/>
  <c r="AN98" i="1" s="1"/>
  <c r="W100" i="1"/>
  <c r="AN100" i="1" s="1"/>
  <c r="Z168" i="1"/>
  <c r="AQ168" i="1" s="1"/>
  <c r="S173" i="1"/>
  <c r="AJ173" i="1" s="1"/>
  <c r="O190" i="1"/>
  <c r="AF190" i="1" s="1"/>
  <c r="W239" i="1"/>
  <c r="AN239" i="1" s="1"/>
  <c r="P245" i="1"/>
  <c r="AG245" i="1" s="1"/>
  <c r="Q173" i="1"/>
  <c r="AH173" i="1" s="1"/>
  <c r="N190" i="1"/>
  <c r="AE190" i="1" s="1"/>
  <c r="P11" i="1"/>
  <c r="AG11" i="1" s="1"/>
  <c r="P13" i="1"/>
  <c r="AG13" i="1" s="1"/>
  <c r="N15" i="1"/>
  <c r="AE15" i="1" s="1"/>
  <c r="Z22" i="1"/>
  <c r="AQ22" i="1" s="1"/>
  <c r="R69" i="1"/>
  <c r="AI69" i="1" s="1"/>
  <c r="Z71" i="1"/>
  <c r="AQ71" i="1" s="1"/>
  <c r="R85" i="1"/>
  <c r="AI85" i="1" s="1"/>
  <c r="S125" i="1"/>
  <c r="AJ125" i="1" s="1"/>
  <c r="Q136" i="1"/>
  <c r="AH136" i="1" s="1"/>
  <c r="P3" i="1"/>
  <c r="AG3" i="1" s="1"/>
  <c r="R11" i="1"/>
  <c r="AI11" i="1" s="1"/>
  <c r="T13" i="1"/>
  <c r="AK13" i="1" s="1"/>
  <c r="T15" i="1"/>
  <c r="AK15" i="1" s="1"/>
  <c r="R17" i="1"/>
  <c r="AI17" i="1" s="1"/>
  <c r="S69" i="1"/>
  <c r="AJ69" i="1" s="1"/>
  <c r="R76" i="1"/>
  <c r="AI76" i="1" s="1"/>
  <c r="AB79" i="1"/>
  <c r="AS79" i="1" s="1"/>
  <c r="V85" i="1"/>
  <c r="AM85" i="1" s="1"/>
  <c r="Y98" i="1"/>
  <c r="AP98" i="1" s="1"/>
  <c r="AA100" i="1"/>
  <c r="AR100" i="1" s="1"/>
  <c r="O104" i="1"/>
  <c r="AF104" i="1" s="1"/>
  <c r="X107" i="1"/>
  <c r="AO107" i="1" s="1"/>
  <c r="Z125" i="1"/>
  <c r="AQ125" i="1" s="1"/>
  <c r="V136" i="1"/>
  <c r="AM136" i="1" s="1"/>
  <c r="R151" i="1"/>
  <c r="AI151" i="1" s="1"/>
  <c r="R156" i="1"/>
  <c r="AI156" i="1" s="1"/>
  <c r="O162" i="1"/>
  <c r="AF162" i="1" s="1"/>
  <c r="X166" i="1"/>
  <c r="AO166" i="1" s="1"/>
  <c r="W173" i="1"/>
  <c r="AN173" i="1" s="1"/>
  <c r="O178" i="1"/>
  <c r="AF178" i="1" s="1"/>
  <c r="N183" i="1"/>
  <c r="AE183" i="1" s="1"/>
  <c r="P190" i="1"/>
  <c r="AG190" i="1" s="1"/>
  <c r="N193" i="1"/>
  <c r="AE193" i="1" s="1"/>
  <c r="N202" i="1"/>
  <c r="AE202" i="1" s="1"/>
  <c r="P216" i="1"/>
  <c r="AG216" i="1" s="1"/>
  <c r="S245" i="1"/>
  <c r="AJ245" i="1" s="1"/>
  <c r="N13" i="1"/>
  <c r="AE13" i="1" s="1"/>
  <c r="X13" i="1"/>
  <c r="AO13" i="1" s="1"/>
  <c r="X173" i="1"/>
  <c r="AO173" i="1" s="1"/>
  <c r="S190" i="1"/>
  <c r="AJ190" i="1" s="1"/>
  <c r="V245" i="1"/>
  <c r="AM245" i="1" s="1"/>
  <c r="N85" i="1"/>
  <c r="AE85" i="1" s="1"/>
  <c r="U201" i="1"/>
  <c r="T69" i="1"/>
  <c r="AK69" i="1" s="1"/>
  <c r="V3" i="1"/>
  <c r="AM3" i="1" s="1"/>
  <c r="X69" i="1"/>
  <c r="AO69" i="1" s="1"/>
  <c r="T76" i="1"/>
  <c r="AK76" i="1" s="1"/>
  <c r="AA85" i="1"/>
  <c r="AR85" i="1" s="1"/>
  <c r="N100" i="1"/>
  <c r="AE100" i="1" s="1"/>
  <c r="V104" i="1"/>
  <c r="AM104" i="1" s="1"/>
  <c r="O118" i="1"/>
  <c r="AF118" i="1" s="1"/>
  <c r="S124" i="1"/>
  <c r="AJ124" i="1" s="1"/>
  <c r="Q126" i="1"/>
  <c r="AH126" i="1" s="1"/>
  <c r="AA151" i="1"/>
  <c r="AR151" i="1" s="1"/>
  <c r="N157" i="1"/>
  <c r="AE157" i="1" s="1"/>
  <c r="T162" i="1"/>
  <c r="AK162" i="1" s="1"/>
  <c r="Q164" i="1"/>
  <c r="AH164" i="1" s="1"/>
  <c r="O171" i="1"/>
  <c r="AF171" i="1" s="1"/>
  <c r="X178" i="1"/>
  <c r="AO178" i="1" s="1"/>
  <c r="P183" i="1"/>
  <c r="AG183" i="1" s="1"/>
  <c r="T187" i="1"/>
  <c r="AK187" i="1" s="1"/>
  <c r="X190" i="1"/>
  <c r="AO190" i="1" s="1"/>
  <c r="W210" i="1"/>
  <c r="AN210" i="1" s="1"/>
  <c r="P214" i="1"/>
  <c r="AG214" i="1" s="1"/>
  <c r="P231" i="1"/>
  <c r="AG231" i="1" s="1"/>
  <c r="O237" i="1"/>
  <c r="AF237" i="1" s="1"/>
  <c r="Q244" i="1"/>
  <c r="AH244" i="1" s="1"/>
  <c r="W245" i="1"/>
  <c r="AN245" i="1" s="1"/>
  <c r="N125" i="1"/>
  <c r="AE125" i="1" s="1"/>
  <c r="R3" i="1"/>
  <c r="AI3" i="1" s="1"/>
  <c r="T17" i="1"/>
  <c r="AK17" i="1" s="1"/>
  <c r="S73" i="1"/>
  <c r="AJ73" i="1" s="1"/>
  <c r="AA3" i="1"/>
  <c r="AR3" i="1" s="1"/>
  <c r="W33" i="1"/>
  <c r="AN33" i="1" s="1"/>
  <c r="X76" i="1"/>
  <c r="AO76" i="1" s="1"/>
  <c r="O89" i="1"/>
  <c r="AF89" i="1" s="1"/>
  <c r="P100" i="1"/>
  <c r="AG100" i="1" s="1"/>
  <c r="AA104" i="1"/>
  <c r="AR104" i="1" s="1"/>
  <c r="N121" i="1"/>
  <c r="AE121" i="1" s="1"/>
  <c r="T124" i="1"/>
  <c r="AK124" i="1" s="1"/>
  <c r="W126" i="1"/>
  <c r="AN126" i="1" s="1"/>
  <c r="P150" i="1"/>
  <c r="AG150" i="1" s="1"/>
  <c r="R157" i="1"/>
  <c r="AI157" i="1" s="1"/>
  <c r="AB162" i="1"/>
  <c r="AS162" i="1" s="1"/>
  <c r="P171" i="1"/>
  <c r="AG171" i="1" s="1"/>
  <c r="Z183" i="1"/>
  <c r="AQ183" i="1" s="1"/>
  <c r="W187" i="1"/>
  <c r="AN187" i="1" s="1"/>
  <c r="Z190" i="1"/>
  <c r="AQ190" i="1" s="1"/>
  <c r="Z214" i="1"/>
  <c r="AQ214" i="1" s="1"/>
  <c r="R231" i="1"/>
  <c r="AI231" i="1" s="1"/>
  <c r="Q237" i="1"/>
  <c r="AH237" i="1" s="1"/>
  <c r="N239" i="1"/>
  <c r="AE239" i="1" s="1"/>
  <c r="S244" i="1"/>
  <c r="AJ244" i="1" s="1"/>
  <c r="Z245" i="1"/>
  <c r="AQ245" i="1" s="1"/>
  <c r="R250" i="1"/>
  <c r="AI250" i="1" s="1"/>
  <c r="V22" i="1"/>
  <c r="AM22" i="1" s="1"/>
  <c r="R168" i="1"/>
  <c r="AI168" i="1" s="1"/>
  <c r="AB207" i="1"/>
  <c r="AS207" i="1" s="1"/>
  <c r="AA11" i="1"/>
  <c r="AR11" i="1" s="1"/>
  <c r="V15" i="1"/>
  <c r="AM15" i="1" s="1"/>
  <c r="Z15" i="1"/>
  <c r="AQ15" i="1" s="1"/>
  <c r="X17" i="1"/>
  <c r="AO17" i="1" s="1"/>
  <c r="N79" i="1"/>
  <c r="AE79" i="1" s="1"/>
  <c r="Z17" i="1"/>
  <c r="AQ17" i="1" s="1"/>
  <c r="AB21" i="1"/>
  <c r="AS21" i="1" s="1"/>
  <c r="P24" i="1"/>
  <c r="AG24" i="1" s="1"/>
  <c r="Q79" i="1"/>
  <c r="AH79" i="1" s="1"/>
  <c r="R24" i="1"/>
  <c r="AI24" i="1" s="1"/>
  <c r="N77" i="1"/>
  <c r="AE77" i="1" s="1"/>
  <c r="R79" i="1"/>
  <c r="AI79" i="1" s="1"/>
  <c r="N81" i="1"/>
  <c r="AE81" i="1" s="1"/>
  <c r="R100" i="1"/>
  <c r="AI100" i="1" s="1"/>
  <c r="R121" i="1"/>
  <c r="AI121" i="1" s="1"/>
  <c r="AA124" i="1"/>
  <c r="AR124" i="1" s="1"/>
  <c r="Z126" i="1"/>
  <c r="AQ126" i="1" s="1"/>
  <c r="T129" i="1"/>
  <c r="AK129" i="1" s="1"/>
  <c r="P132" i="1"/>
  <c r="AG132" i="1" s="1"/>
  <c r="S147" i="1"/>
  <c r="AJ147" i="1" s="1"/>
  <c r="AB150" i="1"/>
  <c r="AS150" i="1" s="1"/>
  <c r="Z157" i="1"/>
  <c r="AQ157" i="1" s="1"/>
  <c r="O179" i="1"/>
  <c r="AF179" i="1" s="1"/>
  <c r="Z181" i="1"/>
  <c r="AQ181" i="1" s="1"/>
  <c r="AA190" i="1"/>
  <c r="AR190" i="1" s="1"/>
  <c r="AB214" i="1"/>
  <c r="AS214" i="1" s="1"/>
  <c r="S229" i="1"/>
  <c r="AJ229" i="1" s="1"/>
  <c r="Z231" i="1"/>
  <c r="AQ231" i="1" s="1"/>
  <c r="S237" i="1"/>
  <c r="AJ237" i="1" s="1"/>
  <c r="Q239" i="1"/>
  <c r="AH239" i="1" s="1"/>
  <c r="W244" i="1"/>
  <c r="AN244" i="1" s="1"/>
  <c r="S250" i="1"/>
  <c r="AJ250" i="1" s="1"/>
  <c r="AA64" i="1"/>
  <c r="AR64" i="1" s="1"/>
  <c r="Y64" i="1"/>
  <c r="AP64" i="1" s="1"/>
  <c r="W64" i="1"/>
  <c r="AN64" i="1" s="1"/>
  <c r="R64" i="1"/>
  <c r="AI64" i="1" s="1"/>
  <c r="W80" i="1"/>
  <c r="AN80" i="1" s="1"/>
  <c r="X80" i="1"/>
  <c r="AO80" i="1" s="1"/>
  <c r="U80" i="1"/>
  <c r="AD80" i="1" s="1"/>
  <c r="S80" i="1"/>
  <c r="AJ80" i="1" s="1"/>
  <c r="Q80" i="1"/>
  <c r="AH80" i="1" s="1"/>
  <c r="X6" i="1"/>
  <c r="AO6" i="1" s="1"/>
  <c r="W6" i="1"/>
  <c r="AN6" i="1" s="1"/>
  <c r="T6" i="1"/>
  <c r="AK6" i="1" s="1"/>
  <c r="P6" i="1"/>
  <c r="AG6" i="1" s="1"/>
  <c r="S6" i="1"/>
  <c r="AJ6" i="1" s="1"/>
  <c r="V137" i="1"/>
  <c r="AM137" i="1" s="1"/>
  <c r="X137" i="1"/>
  <c r="AO137" i="1" s="1"/>
  <c r="P137" i="1"/>
  <c r="AG137" i="1" s="1"/>
  <c r="O137" i="1"/>
  <c r="AF137" i="1" s="1"/>
  <c r="O51" i="1"/>
  <c r="AF51" i="1" s="1"/>
  <c r="U158" i="1"/>
  <c r="AD158" i="1" s="1"/>
  <c r="R158" i="1"/>
  <c r="AI158" i="1" s="1"/>
  <c r="AA158" i="1"/>
  <c r="AR158" i="1" s="1"/>
  <c r="Q158" i="1"/>
  <c r="AH158" i="1" s="1"/>
  <c r="X158" i="1"/>
  <c r="AO158" i="1" s="1"/>
  <c r="N158" i="1"/>
  <c r="AE158" i="1" s="1"/>
  <c r="S158" i="1"/>
  <c r="AJ158" i="1" s="1"/>
  <c r="P158" i="1"/>
  <c r="AG158" i="1" s="1"/>
  <c r="O158" i="1"/>
  <c r="AF158" i="1" s="1"/>
  <c r="Z158" i="1"/>
  <c r="AQ158" i="1" s="1"/>
  <c r="Y158" i="1"/>
  <c r="AP158" i="1" s="1"/>
  <c r="Q252" i="1"/>
  <c r="AH252" i="1" s="1"/>
  <c r="AB252" i="1"/>
  <c r="AS252" i="1" s="1"/>
  <c r="Y252" i="1"/>
  <c r="AP252" i="1" s="1"/>
  <c r="W252" i="1"/>
  <c r="AN252" i="1" s="1"/>
  <c r="S252" i="1"/>
  <c r="AJ252" i="1" s="1"/>
  <c r="AA30" i="1"/>
  <c r="AR30" i="1" s="1"/>
  <c r="X71" i="1"/>
  <c r="AO71" i="1" s="1"/>
  <c r="V71" i="1"/>
  <c r="AM71" i="1" s="1"/>
  <c r="T71" i="1"/>
  <c r="AK71" i="1" s="1"/>
  <c r="R71" i="1"/>
  <c r="AI71" i="1" s="1"/>
  <c r="Q71" i="1"/>
  <c r="AH71" i="1" s="1"/>
  <c r="P71" i="1"/>
  <c r="AG71" i="1" s="1"/>
  <c r="U93" i="1"/>
  <c r="AD93" i="1" s="1"/>
  <c r="O116" i="1"/>
  <c r="AF116" i="1" s="1"/>
  <c r="O134" i="1"/>
  <c r="AF134" i="1" s="1"/>
  <c r="X134" i="1"/>
  <c r="AO134" i="1" s="1"/>
  <c r="P134" i="1"/>
  <c r="AG134" i="1" s="1"/>
  <c r="AB134" i="1"/>
  <c r="AS134" i="1" s="1"/>
  <c r="Y134" i="1"/>
  <c r="AP134" i="1" s="1"/>
  <c r="W134" i="1"/>
  <c r="AN134" i="1" s="1"/>
  <c r="V152" i="1"/>
  <c r="AM152" i="1" s="1"/>
  <c r="Y152" i="1"/>
  <c r="AP152" i="1" s="1"/>
  <c r="Q152" i="1"/>
  <c r="AH152" i="1" s="1"/>
  <c r="W152" i="1"/>
  <c r="AN152" i="1" s="1"/>
  <c r="R152" i="1"/>
  <c r="AI152" i="1" s="1"/>
  <c r="O152" i="1"/>
  <c r="AF152" i="1" s="1"/>
  <c r="V158" i="1"/>
  <c r="AM158" i="1" s="1"/>
  <c r="X194" i="1"/>
  <c r="AO194" i="1" s="1"/>
  <c r="Y194" i="1"/>
  <c r="AP194" i="1" s="1"/>
  <c r="V194" i="1"/>
  <c r="AM194" i="1" s="1"/>
  <c r="S194" i="1"/>
  <c r="AJ194" i="1" s="1"/>
  <c r="O4" i="1"/>
  <c r="AF4" i="1" s="1"/>
  <c r="V4" i="1"/>
  <c r="AM4" i="1" s="1"/>
  <c r="U4" i="1"/>
  <c r="AD4" i="1" s="1"/>
  <c r="R4" i="1"/>
  <c r="AI4" i="1" s="1"/>
  <c r="Z86" i="1"/>
  <c r="AQ86" i="1" s="1"/>
  <c r="Y86" i="1"/>
  <c r="AP86" i="1" s="1"/>
  <c r="U86" i="1"/>
  <c r="AL86" i="1" s="1"/>
  <c r="S86" i="1"/>
  <c r="AJ86" i="1" s="1"/>
  <c r="W93" i="1"/>
  <c r="AN93" i="1" s="1"/>
  <c r="W96" i="1"/>
  <c r="AN96" i="1" s="1"/>
  <c r="V96" i="1"/>
  <c r="AM96" i="1" s="1"/>
  <c r="T96" i="1"/>
  <c r="AK96" i="1" s="1"/>
  <c r="R96" i="1"/>
  <c r="AI96" i="1" s="1"/>
  <c r="O96" i="1"/>
  <c r="AF96" i="1" s="1"/>
  <c r="N96" i="1"/>
  <c r="AE96" i="1" s="1"/>
  <c r="Y106" i="1"/>
  <c r="AP106" i="1" s="1"/>
  <c r="T106" i="1"/>
  <c r="AK106" i="1" s="1"/>
  <c r="R106" i="1"/>
  <c r="AI106" i="1" s="1"/>
  <c r="Q106" i="1"/>
  <c r="AH106" i="1" s="1"/>
  <c r="R134" i="1"/>
  <c r="AI134" i="1" s="1"/>
  <c r="W158" i="1"/>
  <c r="AN158" i="1" s="1"/>
  <c r="Y135" i="1"/>
  <c r="AP135" i="1" s="1"/>
  <c r="Z135" i="1"/>
  <c r="AQ135" i="1" s="1"/>
  <c r="W135" i="1"/>
  <c r="AN135" i="1" s="1"/>
  <c r="R135" i="1"/>
  <c r="AI135" i="1" s="1"/>
  <c r="Q135" i="1"/>
  <c r="AH135" i="1" s="1"/>
  <c r="X111" i="1"/>
  <c r="AO111" i="1" s="1"/>
  <c r="AB111" i="1"/>
  <c r="AS111" i="1" s="1"/>
  <c r="T111" i="1"/>
  <c r="AK111" i="1" s="1"/>
  <c r="Z122" i="1"/>
  <c r="AQ122" i="1" s="1"/>
  <c r="Y122" i="1"/>
  <c r="AP122" i="1" s="1"/>
  <c r="U122" i="1"/>
  <c r="AB205" i="1"/>
  <c r="AS205" i="1" s="1"/>
  <c r="S205" i="1"/>
  <c r="AJ205" i="1" s="1"/>
  <c r="AA70" i="1"/>
  <c r="AR70" i="1" s="1"/>
  <c r="Y70" i="1"/>
  <c r="AP70" i="1" s="1"/>
  <c r="W70" i="1"/>
  <c r="AN70" i="1" s="1"/>
  <c r="U70" i="1"/>
  <c r="AD70" i="1" s="1"/>
  <c r="Q70" i="1"/>
  <c r="AH70" i="1" s="1"/>
  <c r="Z92" i="1"/>
  <c r="AQ92" i="1" s="1"/>
  <c r="X47" i="1"/>
  <c r="AO47" i="1" s="1"/>
  <c r="T38" i="1"/>
  <c r="AK38" i="1" s="1"/>
  <c r="U35" i="1"/>
  <c r="AD35" i="1" s="1"/>
  <c r="N33" i="1"/>
  <c r="AE33" i="1" s="1"/>
  <c r="Z31" i="1"/>
  <c r="AQ31" i="1" s="1"/>
  <c r="W30" i="1"/>
  <c r="AN30" i="1" s="1"/>
  <c r="X29" i="1"/>
  <c r="AO29" i="1" s="1"/>
  <c r="O30" i="1"/>
  <c r="AF30" i="1" s="1"/>
  <c r="T62" i="1"/>
  <c r="AK62" i="1" s="1"/>
  <c r="U50" i="1"/>
  <c r="AL50" i="1" s="1"/>
  <c r="V31" i="1"/>
  <c r="AM31" i="1" s="1"/>
  <c r="U30" i="1"/>
  <c r="T29" i="1"/>
  <c r="AK29" i="1" s="1"/>
  <c r="R57" i="1"/>
  <c r="AI57" i="1" s="1"/>
  <c r="U53" i="1"/>
  <c r="AD53" i="1" s="1"/>
  <c r="R46" i="1"/>
  <c r="AI46" i="1" s="1"/>
  <c r="R40" i="1"/>
  <c r="AI40" i="1" s="1"/>
  <c r="T31" i="1"/>
  <c r="AK31" i="1" s="1"/>
  <c r="P29" i="1"/>
  <c r="AG29" i="1" s="1"/>
  <c r="S37" i="1"/>
  <c r="AJ37" i="1" s="1"/>
  <c r="Z34" i="1"/>
  <c r="AQ34" i="1" s="1"/>
  <c r="AA32" i="1"/>
  <c r="AR32" i="1" s="1"/>
  <c r="N31" i="1"/>
  <c r="AE31" i="1" s="1"/>
  <c r="N29" i="1"/>
  <c r="AE29" i="1" s="1"/>
  <c r="W56" i="1"/>
  <c r="AN56" i="1" s="1"/>
  <c r="W92" i="1"/>
  <c r="AN92" i="1" s="1"/>
  <c r="W52" i="1"/>
  <c r="AN52" i="1" s="1"/>
  <c r="Q34" i="1"/>
  <c r="AH34" i="1" s="1"/>
  <c r="S32" i="1"/>
  <c r="AJ32" i="1" s="1"/>
  <c r="T92" i="1"/>
  <c r="AK92" i="1" s="1"/>
  <c r="AB48" i="1"/>
  <c r="AS48" i="1" s="1"/>
  <c r="V36" i="1"/>
  <c r="AM36" i="1" s="1"/>
  <c r="Y137" i="1"/>
  <c r="AP137" i="1" s="1"/>
  <c r="O48" i="1"/>
  <c r="AF48" i="1" s="1"/>
  <c r="AB71" i="1"/>
  <c r="AS71" i="1" s="1"/>
  <c r="Y87" i="1"/>
  <c r="AP87" i="1" s="1"/>
  <c r="Z87" i="1"/>
  <c r="AQ87" i="1" s="1"/>
  <c r="X87" i="1"/>
  <c r="AO87" i="1" s="1"/>
  <c r="T87" i="1"/>
  <c r="AK87" i="1" s="1"/>
  <c r="R87" i="1"/>
  <c r="AI87" i="1" s="1"/>
  <c r="AB96" i="1"/>
  <c r="AS96" i="1" s="1"/>
  <c r="O111" i="1"/>
  <c r="AF111" i="1" s="1"/>
  <c r="Q114" i="1"/>
  <c r="AH114" i="1" s="1"/>
  <c r="O114" i="1"/>
  <c r="AF114" i="1" s="1"/>
  <c r="AA114" i="1"/>
  <c r="AR114" i="1" s="1"/>
  <c r="Z114" i="1"/>
  <c r="AQ114" i="1" s="1"/>
  <c r="U118" i="1"/>
  <c r="Q118" i="1"/>
  <c r="AH118" i="1" s="1"/>
  <c r="N118" i="1"/>
  <c r="AE118" i="1" s="1"/>
  <c r="AA118" i="1"/>
  <c r="AR118" i="1" s="1"/>
  <c r="Z118" i="1"/>
  <c r="AQ118" i="1" s="1"/>
  <c r="Y118" i="1"/>
  <c r="AP118" i="1" s="1"/>
  <c r="V118" i="1"/>
  <c r="AM118" i="1" s="1"/>
  <c r="S118" i="1"/>
  <c r="AJ118" i="1" s="1"/>
  <c r="S122" i="1"/>
  <c r="AJ122" i="1" s="1"/>
  <c r="Q159" i="1"/>
  <c r="AH159" i="1" s="1"/>
  <c r="P159" i="1"/>
  <c r="AG159" i="1" s="1"/>
  <c r="Z159" i="1"/>
  <c r="AQ159" i="1" s="1"/>
  <c r="X159" i="1"/>
  <c r="AO159" i="1" s="1"/>
  <c r="W159" i="1"/>
  <c r="AN159" i="1" s="1"/>
  <c r="X177" i="1"/>
  <c r="AO177" i="1" s="1"/>
  <c r="V177" i="1"/>
  <c r="AM177" i="1" s="1"/>
  <c r="U212" i="1"/>
  <c r="AD212" i="1" s="1"/>
  <c r="T212" i="1"/>
  <c r="AK212" i="1" s="1"/>
  <c r="Y99" i="1"/>
  <c r="AP99" i="1" s="1"/>
  <c r="X99" i="1"/>
  <c r="AO99" i="1" s="1"/>
  <c r="T99" i="1"/>
  <c r="AK99" i="1" s="1"/>
  <c r="R99" i="1"/>
  <c r="AI99" i="1" s="1"/>
  <c r="Q99" i="1"/>
  <c r="AH99" i="1" s="1"/>
  <c r="T116" i="1"/>
  <c r="AK116" i="1" s="1"/>
  <c r="Y116" i="1"/>
  <c r="AP116" i="1" s="1"/>
  <c r="X116" i="1"/>
  <c r="AO116" i="1" s="1"/>
  <c r="U16" i="1"/>
  <c r="S16" i="1"/>
  <c r="AJ16" i="1" s="1"/>
  <c r="Q16" i="1"/>
  <c r="AH16" i="1" s="1"/>
  <c r="U23" i="1"/>
  <c r="S23" i="1"/>
  <c r="AJ23" i="1" s="1"/>
  <c r="Q23" i="1"/>
  <c r="AH23" i="1" s="1"/>
  <c r="AB55" i="1"/>
  <c r="AS55" i="1" s="1"/>
  <c r="W72" i="1"/>
  <c r="AN72" i="1" s="1"/>
  <c r="Q72" i="1"/>
  <c r="AH72" i="1" s="1"/>
  <c r="X72" i="1"/>
  <c r="AO72" i="1" s="1"/>
  <c r="N82" i="1"/>
  <c r="AE82" i="1" s="1"/>
  <c r="AA82" i="1"/>
  <c r="AR82" i="1" s="1"/>
  <c r="W82" i="1"/>
  <c r="AN82" i="1" s="1"/>
  <c r="V82" i="1"/>
  <c r="AM82" i="1" s="1"/>
  <c r="U82" i="1"/>
  <c r="AD82" i="1" s="1"/>
  <c r="S82" i="1"/>
  <c r="AJ82" i="1" s="1"/>
  <c r="P111" i="1"/>
  <c r="AG111" i="1" s="1"/>
  <c r="O133" i="1"/>
  <c r="AF133" i="1" s="1"/>
  <c r="AA133" i="1"/>
  <c r="AR133" i="1" s="1"/>
  <c r="Z133" i="1"/>
  <c r="AQ133" i="1" s="1"/>
  <c r="W133" i="1"/>
  <c r="AN133" i="1" s="1"/>
  <c r="V133" i="1"/>
  <c r="AM133" i="1" s="1"/>
  <c r="S133" i="1"/>
  <c r="AJ133" i="1" s="1"/>
  <c r="R144" i="1"/>
  <c r="AI144" i="1" s="1"/>
  <c r="Z144" i="1"/>
  <c r="AQ144" i="1" s="1"/>
  <c r="N144" i="1"/>
  <c r="AE144" i="1" s="1"/>
  <c r="Y144" i="1"/>
  <c r="AP144" i="1" s="1"/>
  <c r="X144" i="1"/>
  <c r="AO144" i="1" s="1"/>
  <c r="V144" i="1"/>
  <c r="AM144" i="1" s="1"/>
  <c r="S144" i="1"/>
  <c r="AJ144" i="1" s="1"/>
  <c r="P144" i="1"/>
  <c r="AG144" i="1" s="1"/>
  <c r="O144" i="1"/>
  <c r="AF144" i="1" s="1"/>
  <c r="P218" i="1"/>
  <c r="AG218" i="1" s="1"/>
  <c r="X218" i="1"/>
  <c r="AO218" i="1" s="1"/>
  <c r="AD72" i="1"/>
  <c r="AL72" i="1"/>
  <c r="AB29" i="1"/>
  <c r="AS29" i="1" s="1"/>
  <c r="Q73" i="1"/>
  <c r="AH73" i="1" s="1"/>
  <c r="O73" i="1"/>
  <c r="AF73" i="1" s="1"/>
  <c r="N73" i="1"/>
  <c r="AE73" i="1" s="1"/>
  <c r="AA73" i="1"/>
  <c r="AR73" i="1" s="1"/>
  <c r="W73" i="1"/>
  <c r="AN73" i="1" s="1"/>
  <c r="V73" i="1"/>
  <c r="AM73" i="1" s="1"/>
  <c r="V88" i="1"/>
  <c r="AM88" i="1" s="1"/>
  <c r="Y88" i="1"/>
  <c r="AP88" i="1" s="1"/>
  <c r="X88" i="1"/>
  <c r="AO88" i="1" s="1"/>
  <c r="W88" i="1"/>
  <c r="AN88" i="1" s="1"/>
  <c r="S88" i="1"/>
  <c r="AJ88" i="1" s="1"/>
  <c r="Q88" i="1"/>
  <c r="AH88" i="1" s="1"/>
  <c r="P88" i="1"/>
  <c r="AG88" i="1" s="1"/>
  <c r="V101" i="1"/>
  <c r="AM101" i="1" s="1"/>
  <c r="Z101" i="1"/>
  <c r="AQ101" i="1" s="1"/>
  <c r="W101" i="1"/>
  <c r="AN101" i="1" s="1"/>
  <c r="U101" i="1"/>
  <c r="AD101" i="1" s="1"/>
  <c r="R101" i="1"/>
  <c r="AI101" i="1" s="1"/>
  <c r="Q101" i="1"/>
  <c r="AH101" i="1" s="1"/>
  <c r="U130" i="1"/>
  <c r="AD130" i="1" s="1"/>
  <c r="Z130" i="1"/>
  <c r="AQ130" i="1" s="1"/>
  <c r="Y130" i="1"/>
  <c r="AP130" i="1" s="1"/>
  <c r="R130" i="1"/>
  <c r="AI130" i="1" s="1"/>
  <c r="X161" i="1"/>
  <c r="AO161" i="1" s="1"/>
  <c r="P161" i="1"/>
  <c r="AG161" i="1" s="1"/>
  <c r="W184" i="1"/>
  <c r="AN184" i="1" s="1"/>
  <c r="Z184" i="1"/>
  <c r="AQ184" i="1" s="1"/>
  <c r="R184" i="1"/>
  <c r="AI184" i="1" s="1"/>
  <c r="Q184" i="1"/>
  <c r="AH184" i="1" s="1"/>
  <c r="N184" i="1"/>
  <c r="AE184" i="1" s="1"/>
  <c r="Y215" i="1"/>
  <c r="AP215" i="1" s="1"/>
  <c r="U215" i="1"/>
  <c r="S215" i="1"/>
  <c r="AJ215" i="1" s="1"/>
  <c r="Q215" i="1"/>
  <c r="AH215" i="1" s="1"/>
  <c r="O215" i="1"/>
  <c r="AF215" i="1" s="1"/>
  <c r="AA215" i="1"/>
  <c r="AR215" i="1" s="1"/>
  <c r="Y230" i="1"/>
  <c r="AP230" i="1" s="1"/>
  <c r="N230" i="1"/>
  <c r="AE230" i="1" s="1"/>
  <c r="V230" i="1"/>
  <c r="AM230" i="1" s="1"/>
  <c r="T230" i="1"/>
  <c r="AK230" i="1" s="1"/>
  <c r="R230" i="1"/>
  <c r="AI230" i="1" s="1"/>
  <c r="Q230" i="1"/>
  <c r="AH230" i="1" s="1"/>
  <c r="AB230" i="1"/>
  <c r="AS230" i="1" s="1"/>
  <c r="P230" i="1"/>
  <c r="AG230" i="1" s="1"/>
  <c r="Z230" i="1"/>
  <c r="AQ230" i="1" s="1"/>
  <c r="X230" i="1"/>
  <c r="AO230" i="1" s="1"/>
  <c r="O230" i="1"/>
  <c r="AF230" i="1" s="1"/>
  <c r="U254" i="1"/>
  <c r="AL254" i="1" s="1"/>
  <c r="W254" i="1"/>
  <c r="AN254" i="1" s="1"/>
  <c r="R254" i="1"/>
  <c r="AI254" i="1" s="1"/>
  <c r="Q254" i="1"/>
  <c r="AH254" i="1" s="1"/>
  <c r="P254" i="1"/>
  <c r="AG254" i="1" s="1"/>
  <c r="Z254" i="1"/>
  <c r="AQ254" i="1" s="1"/>
  <c r="O254" i="1"/>
  <c r="AF254" i="1" s="1"/>
  <c r="Y254" i="1"/>
  <c r="AP254" i="1" s="1"/>
  <c r="N254" i="1"/>
  <c r="AE254" i="1" s="1"/>
  <c r="V11" i="1"/>
  <c r="AM11" i="1" s="1"/>
  <c r="Z79" i="1"/>
  <c r="AQ79" i="1" s="1"/>
  <c r="W81" i="1"/>
  <c r="AN81" i="1" s="1"/>
  <c r="Z100" i="1"/>
  <c r="AQ100" i="1" s="1"/>
  <c r="T104" i="1"/>
  <c r="AK104" i="1" s="1"/>
  <c r="S108" i="1"/>
  <c r="AJ108" i="1" s="1"/>
  <c r="Y112" i="1"/>
  <c r="AP112" i="1" s="1"/>
  <c r="T121" i="1"/>
  <c r="AK121" i="1" s="1"/>
  <c r="W124" i="1"/>
  <c r="AN124" i="1" s="1"/>
  <c r="V125" i="1"/>
  <c r="AM125" i="1" s="1"/>
  <c r="Y126" i="1"/>
  <c r="AP126" i="1" s="1"/>
  <c r="T132" i="1"/>
  <c r="AK132" i="1" s="1"/>
  <c r="AB138" i="1"/>
  <c r="AS138" i="1" s="1"/>
  <c r="Y138" i="1"/>
  <c r="AP138" i="1" s="1"/>
  <c r="V157" i="1"/>
  <c r="AM157" i="1" s="1"/>
  <c r="AB172" i="1"/>
  <c r="AS172" i="1" s="1"/>
  <c r="W172" i="1"/>
  <c r="AN172" i="1" s="1"/>
  <c r="V172" i="1"/>
  <c r="AM172" i="1" s="1"/>
  <c r="T172" i="1"/>
  <c r="AK172" i="1" s="1"/>
  <c r="S172" i="1"/>
  <c r="AJ172" i="1" s="1"/>
  <c r="T182" i="1"/>
  <c r="AK182" i="1" s="1"/>
  <c r="X182" i="1"/>
  <c r="AO182" i="1" s="1"/>
  <c r="W182" i="1"/>
  <c r="AN182" i="1" s="1"/>
  <c r="S182" i="1"/>
  <c r="AJ182" i="1" s="1"/>
  <c r="Q182" i="1"/>
  <c r="AH182" i="1" s="1"/>
  <c r="AA199" i="1"/>
  <c r="AR199" i="1" s="1"/>
  <c r="V199" i="1"/>
  <c r="AM199" i="1" s="1"/>
  <c r="S199" i="1"/>
  <c r="AJ199" i="1" s="1"/>
  <c r="T213" i="1"/>
  <c r="AK213" i="1" s="1"/>
  <c r="S213" i="1"/>
  <c r="AJ213" i="1" s="1"/>
  <c r="AA213" i="1"/>
  <c r="AR213" i="1" s="1"/>
  <c r="V254" i="1"/>
  <c r="AM254" i="1" s="1"/>
  <c r="AB142" i="1"/>
  <c r="AS142" i="1" s="1"/>
  <c r="Y142" i="1"/>
  <c r="AP142" i="1" s="1"/>
  <c r="N148" i="1"/>
  <c r="AE148" i="1" s="1"/>
  <c r="AA148" i="1"/>
  <c r="AR148" i="1" s="1"/>
  <c r="Z174" i="1"/>
  <c r="AQ174" i="1" s="1"/>
  <c r="W174" i="1"/>
  <c r="AN174" i="1" s="1"/>
  <c r="V174" i="1"/>
  <c r="AM174" i="1" s="1"/>
  <c r="P174" i="1"/>
  <c r="AG174" i="1" s="1"/>
  <c r="O174" i="1"/>
  <c r="AF174" i="1" s="1"/>
  <c r="W192" i="1"/>
  <c r="AN192" i="1" s="1"/>
  <c r="V192" i="1"/>
  <c r="AM192" i="1" s="1"/>
  <c r="U192" i="1"/>
  <c r="R192" i="1"/>
  <c r="AI192" i="1" s="1"/>
  <c r="Q192" i="1"/>
  <c r="AH192" i="1" s="1"/>
  <c r="T234" i="1"/>
  <c r="AK234" i="1" s="1"/>
  <c r="Y234" i="1"/>
  <c r="AP234" i="1" s="1"/>
  <c r="V234" i="1"/>
  <c r="AM234" i="1" s="1"/>
  <c r="AB248" i="1"/>
  <c r="AS248" i="1" s="1"/>
  <c r="X248" i="1"/>
  <c r="AO248" i="1" s="1"/>
  <c r="W248" i="1"/>
  <c r="AN248" i="1" s="1"/>
  <c r="U248" i="1"/>
  <c r="AD248" i="1" s="1"/>
  <c r="O248" i="1"/>
  <c r="AF248" i="1" s="1"/>
  <c r="U253" i="1"/>
  <c r="X253" i="1"/>
  <c r="AO253" i="1" s="1"/>
  <c r="N253" i="1"/>
  <c r="AE253" i="1" s="1"/>
  <c r="V253" i="1"/>
  <c r="AM253" i="1" s="1"/>
  <c r="S253" i="1"/>
  <c r="AJ253" i="1" s="1"/>
  <c r="R253" i="1"/>
  <c r="AI253" i="1" s="1"/>
  <c r="AA253" i="1"/>
  <c r="AR253" i="1" s="1"/>
  <c r="Q253" i="1"/>
  <c r="AH253" i="1" s="1"/>
  <c r="Z253" i="1"/>
  <c r="AQ253" i="1" s="1"/>
  <c r="P253" i="1"/>
  <c r="AG253" i="1" s="1"/>
  <c r="X254" i="1"/>
  <c r="AO254" i="1" s="1"/>
  <c r="O20" i="1"/>
  <c r="AF20" i="1" s="1"/>
  <c r="N21" i="1"/>
  <c r="AE21" i="1" s="1"/>
  <c r="O28" i="1"/>
  <c r="AF28" i="1" s="1"/>
  <c r="P67" i="1"/>
  <c r="AG67" i="1" s="1"/>
  <c r="O78" i="1"/>
  <c r="AF78" i="1" s="1"/>
  <c r="R89" i="1"/>
  <c r="AI89" i="1" s="1"/>
  <c r="O103" i="1"/>
  <c r="AF103" i="1" s="1"/>
  <c r="W104" i="1"/>
  <c r="AN104" i="1" s="1"/>
  <c r="W108" i="1"/>
  <c r="AN108" i="1" s="1"/>
  <c r="V110" i="1"/>
  <c r="AM110" i="1" s="1"/>
  <c r="V138" i="1"/>
  <c r="AM138" i="1" s="1"/>
  <c r="AA143" i="1"/>
  <c r="AR143" i="1" s="1"/>
  <c r="W143" i="1"/>
  <c r="AN143" i="1" s="1"/>
  <c r="R148" i="1"/>
  <c r="AI148" i="1" s="1"/>
  <c r="Q149" i="1"/>
  <c r="AH149" i="1" s="1"/>
  <c r="S151" i="1"/>
  <c r="AJ151" i="1" s="1"/>
  <c r="O154" i="1"/>
  <c r="AF154" i="1" s="1"/>
  <c r="AA157" i="1"/>
  <c r="AR157" i="1" s="1"/>
  <c r="AD162" i="1"/>
  <c r="R172" i="1"/>
  <c r="AI172" i="1" s="1"/>
  <c r="N174" i="1"/>
  <c r="AE174" i="1" s="1"/>
  <c r="O192" i="1"/>
  <c r="AF192" i="1" s="1"/>
  <c r="Y196" i="1"/>
  <c r="AP196" i="1" s="1"/>
  <c r="Z196" i="1"/>
  <c r="AQ196" i="1" s="1"/>
  <c r="U196" i="1"/>
  <c r="AD196" i="1" s="1"/>
  <c r="Z200" i="1"/>
  <c r="AQ200" i="1" s="1"/>
  <c r="R200" i="1"/>
  <c r="AI200" i="1" s="1"/>
  <c r="U234" i="1"/>
  <c r="AD234" i="1" s="1"/>
  <c r="O253" i="1"/>
  <c r="AF253" i="1" s="1"/>
  <c r="AB255" i="1"/>
  <c r="AS255" i="1" s="1"/>
  <c r="Y255" i="1"/>
  <c r="AP255" i="1" s="1"/>
  <c r="X255" i="1"/>
  <c r="AO255" i="1" s="1"/>
  <c r="V255" i="1"/>
  <c r="AM255" i="1" s="1"/>
  <c r="Q255" i="1"/>
  <c r="AH255" i="1" s="1"/>
  <c r="P255" i="1"/>
  <c r="AG255" i="1" s="1"/>
  <c r="P21" i="1"/>
  <c r="AG21" i="1" s="1"/>
  <c r="W67" i="1"/>
  <c r="AN67" i="1" s="1"/>
  <c r="Q78" i="1"/>
  <c r="AH78" i="1" s="1"/>
  <c r="X108" i="1"/>
  <c r="AO108" i="1" s="1"/>
  <c r="P124" i="1"/>
  <c r="AG124" i="1" s="1"/>
  <c r="X124" i="1"/>
  <c r="AO124" i="1" s="1"/>
  <c r="U145" i="1"/>
  <c r="N145" i="1"/>
  <c r="AE145" i="1" s="1"/>
  <c r="S148" i="1"/>
  <c r="AJ148" i="1" s="1"/>
  <c r="T154" i="1"/>
  <c r="AK154" i="1" s="1"/>
  <c r="AA174" i="1"/>
  <c r="AR174" i="1" s="1"/>
  <c r="V180" i="1"/>
  <c r="AM180" i="1" s="1"/>
  <c r="Y180" i="1"/>
  <c r="AP180" i="1" s="1"/>
  <c r="T188" i="1"/>
  <c r="AK188" i="1" s="1"/>
  <c r="AA188" i="1"/>
  <c r="AR188" i="1" s="1"/>
  <c r="P188" i="1"/>
  <c r="AG188" i="1" s="1"/>
  <c r="W253" i="1"/>
  <c r="AN253" i="1" s="1"/>
  <c r="N255" i="1"/>
  <c r="AE255" i="1" s="1"/>
  <c r="Q28" i="1"/>
  <c r="AH28" i="1" s="1"/>
  <c r="R12" i="1"/>
  <c r="AI12" i="1" s="1"/>
  <c r="W18" i="1"/>
  <c r="AN18" i="1" s="1"/>
  <c r="U20" i="1"/>
  <c r="AL20" i="1" s="1"/>
  <c r="T21" i="1"/>
  <c r="AK21" i="1" s="1"/>
  <c r="N22" i="1"/>
  <c r="AE22" i="1" s="1"/>
  <c r="W26" i="1"/>
  <c r="AN26" i="1" s="1"/>
  <c r="U28" i="1"/>
  <c r="AL28" i="1" s="1"/>
  <c r="Q65" i="1"/>
  <c r="AH65" i="1" s="1"/>
  <c r="U78" i="1"/>
  <c r="AD78" i="1" s="1"/>
  <c r="Y97" i="1"/>
  <c r="AP97" i="1" s="1"/>
  <c r="AB104" i="1"/>
  <c r="AS104" i="1" s="1"/>
  <c r="N108" i="1"/>
  <c r="AE108" i="1" s="1"/>
  <c r="Z108" i="1"/>
  <c r="AQ108" i="1" s="1"/>
  <c r="O109" i="1"/>
  <c r="AF109" i="1" s="1"/>
  <c r="O112" i="1"/>
  <c r="AF112" i="1" s="1"/>
  <c r="O124" i="1"/>
  <c r="AF124" i="1" s="1"/>
  <c r="X132" i="1"/>
  <c r="AO132" i="1" s="1"/>
  <c r="S132" i="1"/>
  <c r="AJ132" i="1" s="1"/>
  <c r="Z136" i="1"/>
  <c r="AQ136" i="1" s="1"/>
  <c r="S136" i="1"/>
  <c r="AJ136" i="1" s="1"/>
  <c r="O145" i="1"/>
  <c r="AF145" i="1" s="1"/>
  <c r="V148" i="1"/>
  <c r="AM148" i="1" s="1"/>
  <c r="AD180" i="1"/>
  <c r="AL180" i="1"/>
  <c r="AB228" i="1"/>
  <c r="AS228" i="1" s="1"/>
  <c r="Y228" i="1"/>
  <c r="AP228" i="1" s="1"/>
  <c r="AD250" i="1"/>
  <c r="AL250" i="1"/>
  <c r="Q20" i="1"/>
  <c r="AH20" i="1" s="1"/>
  <c r="V7" i="1"/>
  <c r="AM7" i="1" s="1"/>
  <c r="O11" i="1"/>
  <c r="AF11" i="1" s="1"/>
  <c r="U12" i="1"/>
  <c r="Y18" i="1"/>
  <c r="AP18" i="1" s="1"/>
  <c r="T22" i="1"/>
  <c r="AK22" i="1" s="1"/>
  <c r="Y26" i="1"/>
  <c r="AP26" i="1" s="1"/>
  <c r="V65" i="1"/>
  <c r="AM65" i="1" s="1"/>
  <c r="O108" i="1"/>
  <c r="AF108" i="1" s="1"/>
  <c r="AA108" i="1"/>
  <c r="AR108" i="1" s="1"/>
  <c r="Q109" i="1"/>
  <c r="AH109" i="1" s="1"/>
  <c r="W121" i="1"/>
  <c r="AN121" i="1" s="1"/>
  <c r="O121" i="1"/>
  <c r="AF121" i="1" s="1"/>
  <c r="AB121" i="1"/>
  <c r="AS121" i="1" s="1"/>
  <c r="Q124" i="1"/>
  <c r="AH124" i="1" s="1"/>
  <c r="W125" i="1"/>
  <c r="AN125" i="1" s="1"/>
  <c r="O125" i="1"/>
  <c r="AF125" i="1" s="1"/>
  <c r="N126" i="1"/>
  <c r="AE126" i="1" s="1"/>
  <c r="O132" i="1"/>
  <c r="AF132" i="1" s="1"/>
  <c r="N136" i="1"/>
  <c r="AE136" i="1" s="1"/>
  <c r="P145" i="1"/>
  <c r="AG145" i="1" s="1"/>
  <c r="N147" i="1"/>
  <c r="AE147" i="1" s="1"/>
  <c r="Z148" i="1"/>
  <c r="AQ148" i="1" s="1"/>
  <c r="Y175" i="1"/>
  <c r="AP175" i="1" s="1"/>
  <c r="Z175" i="1"/>
  <c r="AQ175" i="1" s="1"/>
  <c r="U175" i="1"/>
  <c r="AD175" i="1" s="1"/>
  <c r="W176" i="1"/>
  <c r="AN176" i="1" s="1"/>
  <c r="Z176" i="1"/>
  <c r="AQ176" i="1" s="1"/>
  <c r="R176" i="1"/>
  <c r="AI176" i="1" s="1"/>
  <c r="Q176" i="1"/>
  <c r="AH176" i="1" s="1"/>
  <c r="N176" i="1"/>
  <c r="AE176" i="1" s="1"/>
  <c r="N211" i="1"/>
  <c r="AE211" i="1" s="1"/>
  <c r="AA211" i="1"/>
  <c r="AR211" i="1" s="1"/>
  <c r="Y211" i="1"/>
  <c r="AP211" i="1" s="1"/>
  <c r="Y217" i="1"/>
  <c r="AP217" i="1" s="1"/>
  <c r="X217" i="1"/>
  <c r="AO217" i="1" s="1"/>
  <c r="S217" i="1"/>
  <c r="AJ217" i="1" s="1"/>
  <c r="Q217" i="1"/>
  <c r="AH217" i="1" s="1"/>
  <c r="Y236" i="1"/>
  <c r="AP236" i="1" s="1"/>
  <c r="AA236" i="1"/>
  <c r="AR236" i="1" s="1"/>
  <c r="W238" i="1"/>
  <c r="AN238" i="1" s="1"/>
  <c r="S238" i="1"/>
  <c r="AJ238" i="1" s="1"/>
  <c r="Q238" i="1"/>
  <c r="AH238" i="1" s="1"/>
  <c r="P238" i="1"/>
  <c r="AG238" i="1" s="1"/>
  <c r="N238" i="1"/>
  <c r="AE238" i="1" s="1"/>
  <c r="V129" i="1"/>
  <c r="AM129" i="1" s="1"/>
  <c r="V167" i="1"/>
  <c r="AM167" i="1" s="1"/>
  <c r="T179" i="1"/>
  <c r="AK179" i="1" s="1"/>
  <c r="V183" i="1"/>
  <c r="AM183" i="1" s="1"/>
  <c r="Q190" i="1"/>
  <c r="AH190" i="1" s="1"/>
  <c r="Z224" i="1"/>
  <c r="AQ224" i="1" s="1"/>
  <c r="O249" i="1"/>
  <c r="AF249" i="1" s="1"/>
  <c r="V250" i="1"/>
  <c r="AM250" i="1" s="1"/>
  <c r="W167" i="1"/>
  <c r="AN167" i="1" s="1"/>
  <c r="V179" i="1"/>
  <c r="AM179" i="1" s="1"/>
  <c r="W183" i="1"/>
  <c r="AN183" i="1" s="1"/>
  <c r="R190" i="1"/>
  <c r="AI190" i="1" s="1"/>
  <c r="R249" i="1"/>
  <c r="AI249" i="1" s="1"/>
  <c r="Y250" i="1"/>
  <c r="AP250" i="1" s="1"/>
  <c r="S249" i="1"/>
  <c r="AJ249" i="1" s="1"/>
  <c r="Y164" i="1"/>
  <c r="AP164" i="1" s="1"/>
  <c r="O167" i="1"/>
  <c r="AF167" i="1" s="1"/>
  <c r="Y167" i="1"/>
  <c r="AP167" i="1" s="1"/>
  <c r="N168" i="1"/>
  <c r="AE168" i="1" s="1"/>
  <c r="V190" i="1"/>
  <c r="AM190" i="1" s="1"/>
  <c r="S189" i="1"/>
  <c r="AJ189" i="1" s="1"/>
  <c r="P207" i="1"/>
  <c r="AG207" i="1" s="1"/>
  <c r="T223" i="1"/>
  <c r="AK223" i="1" s="1"/>
  <c r="Q225" i="1"/>
  <c r="AH225" i="1" s="1"/>
  <c r="T249" i="1"/>
  <c r="AK249" i="1" s="1"/>
  <c r="Z164" i="1"/>
  <c r="AQ164" i="1" s="1"/>
  <c r="P167" i="1"/>
  <c r="AG167" i="1" s="1"/>
  <c r="Z167" i="1"/>
  <c r="AQ167" i="1" s="1"/>
  <c r="Q168" i="1"/>
  <c r="AH168" i="1" s="1"/>
  <c r="W190" i="1"/>
  <c r="AN190" i="1" s="1"/>
  <c r="Z189" i="1"/>
  <c r="AQ189" i="1" s="1"/>
  <c r="V249" i="1"/>
  <c r="AM249" i="1" s="1"/>
  <c r="AA5" i="1"/>
  <c r="AR5" i="1" s="1"/>
  <c r="S5" i="1"/>
  <c r="AJ5" i="1" s="1"/>
  <c r="Z5" i="1"/>
  <c r="AQ5" i="1" s="1"/>
  <c r="R5" i="1"/>
  <c r="AI5" i="1" s="1"/>
  <c r="W5" i="1"/>
  <c r="AN5" i="1" s="1"/>
  <c r="O5" i="1"/>
  <c r="AF5" i="1" s="1"/>
  <c r="V5" i="1"/>
  <c r="AM5" i="1" s="1"/>
  <c r="U5" i="1"/>
  <c r="Q5" i="1"/>
  <c r="AH5" i="1" s="1"/>
  <c r="AB5" i="1"/>
  <c r="AS5" i="1" s="1"/>
  <c r="T5" i="1"/>
  <c r="AK5" i="1" s="1"/>
  <c r="Y5" i="1"/>
  <c r="AP5" i="1" s="1"/>
  <c r="X5" i="1"/>
  <c r="AO5" i="1" s="1"/>
  <c r="P5" i="1"/>
  <c r="AG5" i="1" s="1"/>
  <c r="N5" i="1"/>
  <c r="AE5" i="1" s="1"/>
  <c r="W9" i="1"/>
  <c r="AN9" i="1" s="1"/>
  <c r="O9" i="1"/>
  <c r="AF9" i="1" s="1"/>
  <c r="V9" i="1"/>
  <c r="AM9" i="1" s="1"/>
  <c r="N9" i="1"/>
  <c r="AE9" i="1" s="1"/>
  <c r="AA9" i="1"/>
  <c r="AR9" i="1" s="1"/>
  <c r="S9" i="1"/>
  <c r="AJ9" i="1" s="1"/>
  <c r="Q9" i="1"/>
  <c r="AH9" i="1" s="1"/>
  <c r="AB9" i="1"/>
  <c r="AS9" i="1" s="1"/>
  <c r="P9" i="1"/>
  <c r="AG9" i="1" s="1"/>
  <c r="T9" i="1"/>
  <c r="AK9" i="1" s="1"/>
  <c r="Z9" i="1"/>
  <c r="AQ9" i="1" s="1"/>
  <c r="U9" i="1"/>
  <c r="Y9" i="1"/>
  <c r="AP9" i="1" s="1"/>
  <c r="X9" i="1"/>
  <c r="AO9" i="1" s="1"/>
  <c r="R9" i="1"/>
  <c r="AI9" i="1" s="1"/>
  <c r="Y2" i="1"/>
  <c r="AP2" i="1" s="1"/>
  <c r="Y10" i="1"/>
  <c r="AP10" i="1" s="1"/>
  <c r="AA2" i="1"/>
  <c r="AR2" i="1" s="1"/>
  <c r="Z7" i="1"/>
  <c r="AQ7" i="1" s="1"/>
  <c r="O25" i="1"/>
  <c r="AF25" i="1" s="1"/>
  <c r="N27" i="1"/>
  <c r="AE27" i="1" s="1"/>
  <c r="P2" i="1"/>
  <c r="AG2" i="1" s="1"/>
  <c r="AB2" i="1"/>
  <c r="AS2" i="1" s="1"/>
  <c r="S3" i="1"/>
  <c r="AJ3" i="1" s="1"/>
  <c r="W4" i="1"/>
  <c r="AN4" i="1" s="1"/>
  <c r="U6" i="1"/>
  <c r="N7" i="1"/>
  <c r="AE7" i="1" s="1"/>
  <c r="R8" i="1"/>
  <c r="AI8" i="1" s="1"/>
  <c r="P10" i="1"/>
  <c r="AG10" i="1" s="1"/>
  <c r="AB10" i="1"/>
  <c r="AS10" i="1" s="1"/>
  <c r="S11" i="1"/>
  <c r="AJ11" i="1" s="1"/>
  <c r="W12" i="1"/>
  <c r="AN12" i="1" s="1"/>
  <c r="U13" i="1"/>
  <c r="AA13" i="1"/>
  <c r="AR13" i="1" s="1"/>
  <c r="S13" i="1"/>
  <c r="AJ13" i="1" s="1"/>
  <c r="Z13" i="1"/>
  <c r="AQ13" i="1" s="1"/>
  <c r="R13" i="1"/>
  <c r="AI13" i="1" s="1"/>
  <c r="Q13" i="1"/>
  <c r="AH13" i="1" s="1"/>
  <c r="Y13" i="1"/>
  <c r="AP13" i="1" s="1"/>
  <c r="W13" i="1"/>
  <c r="AN13" i="1" s="1"/>
  <c r="O13" i="1"/>
  <c r="AF13" i="1" s="1"/>
  <c r="S14" i="1"/>
  <c r="AJ14" i="1" s="1"/>
  <c r="Z16" i="1"/>
  <c r="AQ16" i="1" s="1"/>
  <c r="R16" i="1"/>
  <c r="AI16" i="1" s="1"/>
  <c r="X16" i="1"/>
  <c r="AO16" i="1" s="1"/>
  <c r="P16" i="1"/>
  <c r="AG16" i="1" s="1"/>
  <c r="W16" i="1"/>
  <c r="AN16" i="1" s="1"/>
  <c r="V16" i="1"/>
  <c r="AM16" i="1" s="1"/>
  <c r="O16" i="1"/>
  <c r="AF16" i="1" s="1"/>
  <c r="N16" i="1"/>
  <c r="AE16" i="1" s="1"/>
  <c r="AB16" i="1"/>
  <c r="AS16" i="1" s="1"/>
  <c r="T16" i="1"/>
  <c r="AK16" i="1" s="1"/>
  <c r="P19" i="1"/>
  <c r="AG19" i="1" s="1"/>
  <c r="U21" i="1"/>
  <c r="AA21" i="1"/>
  <c r="AR21" i="1" s="1"/>
  <c r="S21" i="1"/>
  <c r="AJ21" i="1" s="1"/>
  <c r="Z21" i="1"/>
  <c r="AQ21" i="1" s="1"/>
  <c r="R21" i="1"/>
  <c r="AI21" i="1" s="1"/>
  <c r="Y21" i="1"/>
  <c r="AP21" i="1" s="1"/>
  <c r="Q21" i="1"/>
  <c r="AH21" i="1" s="1"/>
  <c r="W21" i="1"/>
  <c r="AN21" i="1" s="1"/>
  <c r="O21" i="1"/>
  <c r="AF21" i="1" s="1"/>
  <c r="Z23" i="1"/>
  <c r="AQ23" i="1" s="1"/>
  <c r="R23" i="1"/>
  <c r="AI23" i="1" s="1"/>
  <c r="X23" i="1"/>
  <c r="AO23" i="1" s="1"/>
  <c r="P23" i="1"/>
  <c r="AG23" i="1" s="1"/>
  <c r="W23" i="1"/>
  <c r="AN23" i="1" s="1"/>
  <c r="O23" i="1"/>
  <c r="AF23" i="1" s="1"/>
  <c r="V23" i="1"/>
  <c r="AM23" i="1" s="1"/>
  <c r="N23" i="1"/>
  <c r="AE23" i="1" s="1"/>
  <c r="AB23" i="1"/>
  <c r="AS23" i="1" s="1"/>
  <c r="T23" i="1"/>
  <c r="AK23" i="1" s="1"/>
  <c r="P27" i="1"/>
  <c r="AG27" i="1" s="1"/>
  <c r="W63" i="1"/>
  <c r="AN63" i="1" s="1"/>
  <c r="O63" i="1"/>
  <c r="AF63" i="1" s="1"/>
  <c r="X62" i="1"/>
  <c r="AO62" i="1" s="1"/>
  <c r="P62" i="1"/>
  <c r="AG62" i="1" s="1"/>
  <c r="Y60" i="1"/>
  <c r="AP60" i="1" s="1"/>
  <c r="Q60" i="1"/>
  <c r="AH60" i="1" s="1"/>
  <c r="Z61" i="1"/>
  <c r="AQ61" i="1" s="1"/>
  <c r="R61" i="1"/>
  <c r="AI61" i="1" s="1"/>
  <c r="AA59" i="1"/>
  <c r="AR59" i="1" s="1"/>
  <c r="S59" i="1"/>
  <c r="AJ59" i="1" s="1"/>
  <c r="AB58" i="1"/>
  <c r="AS58" i="1" s="1"/>
  <c r="T58" i="1"/>
  <c r="AK58" i="1" s="1"/>
  <c r="U57" i="1"/>
  <c r="V56" i="1"/>
  <c r="AM56" i="1" s="1"/>
  <c r="N56" i="1"/>
  <c r="AE56" i="1" s="1"/>
  <c r="W55" i="1"/>
  <c r="AN55" i="1" s="1"/>
  <c r="O55" i="1"/>
  <c r="AF55" i="1" s="1"/>
  <c r="X54" i="1"/>
  <c r="AO54" i="1" s="1"/>
  <c r="P54" i="1"/>
  <c r="AG54" i="1" s="1"/>
  <c r="Y53" i="1"/>
  <c r="AP53" i="1" s="1"/>
  <c r="Q53" i="1"/>
  <c r="AH53" i="1" s="1"/>
  <c r="Z52" i="1"/>
  <c r="AQ52" i="1" s="1"/>
  <c r="R52" i="1"/>
  <c r="AI52" i="1" s="1"/>
  <c r="AA51" i="1"/>
  <c r="AR51" i="1" s="1"/>
  <c r="S51" i="1"/>
  <c r="AJ51" i="1" s="1"/>
  <c r="AB50" i="1"/>
  <c r="AS50" i="1" s="1"/>
  <c r="T50" i="1"/>
  <c r="AK50" i="1" s="1"/>
  <c r="U49" i="1"/>
  <c r="V48" i="1"/>
  <c r="AM48" i="1" s="1"/>
  <c r="T63" i="1"/>
  <c r="AK63" i="1" s="1"/>
  <c r="Z62" i="1"/>
  <c r="AQ62" i="1" s="1"/>
  <c r="Q62" i="1"/>
  <c r="AH62" i="1" s="1"/>
  <c r="V60" i="1"/>
  <c r="AM60" i="1" s="1"/>
  <c r="AB61" i="1"/>
  <c r="AS61" i="1" s="1"/>
  <c r="S61" i="1"/>
  <c r="AJ61" i="1" s="1"/>
  <c r="X59" i="1"/>
  <c r="AO59" i="1" s="1"/>
  <c r="O59" i="1"/>
  <c r="AF59" i="1" s="1"/>
  <c r="AA63" i="1"/>
  <c r="AR63" i="1" s="1"/>
  <c r="R63" i="1"/>
  <c r="AI63" i="1" s="1"/>
  <c r="W62" i="1"/>
  <c r="AN62" i="1" s="1"/>
  <c r="N62" i="1"/>
  <c r="AE62" i="1" s="1"/>
  <c r="T60" i="1"/>
  <c r="AK60" i="1" s="1"/>
  <c r="Y61" i="1"/>
  <c r="AP61" i="1" s="1"/>
  <c r="P61" i="1"/>
  <c r="AG61" i="1" s="1"/>
  <c r="V59" i="1"/>
  <c r="AM59" i="1" s="1"/>
  <c r="AA58" i="1"/>
  <c r="AR58" i="1" s="1"/>
  <c r="R58" i="1"/>
  <c r="AI58" i="1" s="1"/>
  <c r="Y57" i="1"/>
  <c r="AP57" i="1" s="1"/>
  <c r="P57" i="1"/>
  <c r="AG57" i="1" s="1"/>
  <c r="U56" i="1"/>
  <c r="AA55" i="1"/>
  <c r="AR55" i="1" s="1"/>
  <c r="R55" i="1"/>
  <c r="AI55" i="1" s="1"/>
  <c r="W54" i="1"/>
  <c r="AN54" i="1" s="1"/>
  <c r="N54" i="1"/>
  <c r="AE54" i="1" s="1"/>
  <c r="T53" i="1"/>
  <c r="AK53" i="1" s="1"/>
  <c r="Y52" i="1"/>
  <c r="AP52" i="1" s="1"/>
  <c r="P52" i="1"/>
  <c r="AG52" i="1" s="1"/>
  <c r="V51" i="1"/>
  <c r="AM51" i="1" s="1"/>
  <c r="AA50" i="1"/>
  <c r="AR50" i="1" s="1"/>
  <c r="R50" i="1"/>
  <c r="AI50" i="1" s="1"/>
  <c r="Y49" i="1"/>
  <c r="AP49" i="1" s="1"/>
  <c r="P49" i="1"/>
  <c r="AG49" i="1" s="1"/>
  <c r="U48" i="1"/>
  <c r="V47" i="1"/>
  <c r="AM47" i="1" s="1"/>
  <c r="N47" i="1"/>
  <c r="AE47" i="1" s="1"/>
  <c r="W46" i="1"/>
  <c r="AN46" i="1" s="1"/>
  <c r="O46" i="1"/>
  <c r="AF46" i="1" s="1"/>
  <c r="X45" i="1"/>
  <c r="AO45" i="1" s="1"/>
  <c r="P45" i="1"/>
  <c r="AG45" i="1" s="1"/>
  <c r="Y44" i="1"/>
  <c r="AP44" i="1" s="1"/>
  <c r="Q44" i="1"/>
  <c r="AH44" i="1" s="1"/>
  <c r="Z42" i="1"/>
  <c r="AQ42" i="1" s="1"/>
  <c r="R42" i="1"/>
  <c r="AI42" i="1" s="1"/>
  <c r="AA41" i="1"/>
  <c r="AR41" i="1" s="1"/>
  <c r="S41" i="1"/>
  <c r="AJ41" i="1" s="1"/>
  <c r="AB40" i="1"/>
  <c r="AS40" i="1" s="1"/>
  <c r="T40" i="1"/>
  <c r="AK40" i="1" s="1"/>
  <c r="U43" i="1"/>
  <c r="V39" i="1"/>
  <c r="AM39" i="1" s="1"/>
  <c r="N39" i="1"/>
  <c r="AE39" i="1" s="1"/>
  <c r="W38" i="1"/>
  <c r="AN38" i="1" s="1"/>
  <c r="O38" i="1"/>
  <c r="AF38" i="1" s="1"/>
  <c r="X37" i="1"/>
  <c r="AO37" i="1" s="1"/>
  <c r="P37" i="1"/>
  <c r="AG37" i="1" s="1"/>
  <c r="Y36" i="1"/>
  <c r="AP36" i="1" s="1"/>
  <c r="Q36" i="1"/>
  <c r="AH36" i="1" s="1"/>
  <c r="Z35" i="1"/>
  <c r="AQ35" i="1" s="1"/>
  <c r="R35" i="1"/>
  <c r="AI35" i="1" s="1"/>
  <c r="AA34" i="1"/>
  <c r="AR34" i="1" s="1"/>
  <c r="S34" i="1"/>
  <c r="AJ34" i="1" s="1"/>
  <c r="AB33" i="1"/>
  <c r="AS33" i="1" s="1"/>
  <c r="T33" i="1"/>
  <c r="AK33" i="1" s="1"/>
  <c r="Z63" i="1"/>
  <c r="AQ63" i="1" s="1"/>
  <c r="Q63" i="1"/>
  <c r="AH63" i="1" s="1"/>
  <c r="V62" i="1"/>
  <c r="AM62" i="1" s="1"/>
  <c r="AB60" i="1"/>
  <c r="AS60" i="1" s="1"/>
  <c r="S60" i="1"/>
  <c r="AJ60" i="1" s="1"/>
  <c r="X61" i="1"/>
  <c r="AO61" i="1" s="1"/>
  <c r="O61" i="1"/>
  <c r="AF61" i="1" s="1"/>
  <c r="U59" i="1"/>
  <c r="Z58" i="1"/>
  <c r="AQ58" i="1" s="1"/>
  <c r="Q58" i="1"/>
  <c r="AH58" i="1" s="1"/>
  <c r="X57" i="1"/>
  <c r="AO57" i="1" s="1"/>
  <c r="O57" i="1"/>
  <c r="AF57" i="1" s="1"/>
  <c r="T56" i="1"/>
  <c r="AK56" i="1" s="1"/>
  <c r="Z55" i="1"/>
  <c r="AQ55" i="1" s="1"/>
  <c r="Q55" i="1"/>
  <c r="AH55" i="1" s="1"/>
  <c r="V54" i="1"/>
  <c r="AM54" i="1" s="1"/>
  <c r="AB53" i="1"/>
  <c r="AS53" i="1" s="1"/>
  <c r="S53" i="1"/>
  <c r="AJ53" i="1" s="1"/>
  <c r="X52" i="1"/>
  <c r="AO52" i="1" s="1"/>
  <c r="O52" i="1"/>
  <c r="AF52" i="1" s="1"/>
  <c r="U51" i="1"/>
  <c r="Z50" i="1"/>
  <c r="AQ50" i="1" s="1"/>
  <c r="Q50" i="1"/>
  <c r="AH50" i="1" s="1"/>
  <c r="X49" i="1"/>
  <c r="AO49" i="1" s="1"/>
  <c r="O49" i="1"/>
  <c r="AF49" i="1" s="1"/>
  <c r="T48" i="1"/>
  <c r="AK48" i="1" s="1"/>
  <c r="U47" i="1"/>
  <c r="V46" i="1"/>
  <c r="AM46" i="1" s="1"/>
  <c r="N46" i="1"/>
  <c r="AE46" i="1" s="1"/>
  <c r="W45" i="1"/>
  <c r="AN45" i="1" s="1"/>
  <c r="O45" i="1"/>
  <c r="AF45" i="1" s="1"/>
  <c r="X44" i="1"/>
  <c r="AO44" i="1" s="1"/>
  <c r="P44" i="1"/>
  <c r="AG44" i="1" s="1"/>
  <c r="Y42" i="1"/>
  <c r="AP42" i="1" s="1"/>
  <c r="Q42" i="1"/>
  <c r="AH42" i="1" s="1"/>
  <c r="Z41" i="1"/>
  <c r="AQ41" i="1" s="1"/>
  <c r="R41" i="1"/>
  <c r="AI41" i="1" s="1"/>
  <c r="AA40" i="1"/>
  <c r="AR40" i="1" s="1"/>
  <c r="S40" i="1"/>
  <c r="AJ40" i="1" s="1"/>
  <c r="AB43" i="1"/>
  <c r="AS43" i="1" s="1"/>
  <c r="T43" i="1"/>
  <c r="AK43" i="1" s="1"/>
  <c r="Y63" i="1"/>
  <c r="AP63" i="1" s="1"/>
  <c r="P63" i="1"/>
  <c r="AG63" i="1" s="1"/>
  <c r="U62" i="1"/>
  <c r="AA60" i="1"/>
  <c r="AR60" i="1" s="1"/>
  <c r="R60" i="1"/>
  <c r="AI60" i="1" s="1"/>
  <c r="W61" i="1"/>
  <c r="AN61" i="1" s="1"/>
  <c r="N61" i="1"/>
  <c r="AE61" i="1" s="1"/>
  <c r="V63" i="1"/>
  <c r="AM63" i="1" s="1"/>
  <c r="AB62" i="1"/>
  <c r="AS62" i="1" s="1"/>
  <c r="S62" i="1"/>
  <c r="AJ62" i="1" s="1"/>
  <c r="X60" i="1"/>
  <c r="AO60" i="1" s="1"/>
  <c r="O60" i="1"/>
  <c r="AF60" i="1" s="1"/>
  <c r="U61" i="1"/>
  <c r="Z59" i="1"/>
  <c r="AQ59" i="1" s="1"/>
  <c r="Q59" i="1"/>
  <c r="AH59" i="1" s="1"/>
  <c r="W58" i="1"/>
  <c r="AN58" i="1" s="1"/>
  <c r="N58" i="1"/>
  <c r="AE58" i="1" s="1"/>
  <c r="T57" i="1"/>
  <c r="AK57" i="1" s="1"/>
  <c r="Z56" i="1"/>
  <c r="AQ56" i="1" s="1"/>
  <c r="Q56" i="1"/>
  <c r="AH56" i="1" s="1"/>
  <c r="V55" i="1"/>
  <c r="AM55" i="1" s="1"/>
  <c r="AB54" i="1"/>
  <c r="AS54" i="1" s="1"/>
  <c r="S54" i="1"/>
  <c r="AJ54" i="1" s="1"/>
  <c r="X53" i="1"/>
  <c r="AO53" i="1" s="1"/>
  <c r="O53" i="1"/>
  <c r="AF53" i="1" s="1"/>
  <c r="U52" i="1"/>
  <c r="Z51" i="1"/>
  <c r="AQ51" i="1" s="1"/>
  <c r="Q51" i="1"/>
  <c r="AH51" i="1" s="1"/>
  <c r="W50" i="1"/>
  <c r="AN50" i="1" s="1"/>
  <c r="N50" i="1"/>
  <c r="AE50" i="1" s="1"/>
  <c r="T49" i="1"/>
  <c r="AK49" i="1" s="1"/>
  <c r="Z48" i="1"/>
  <c r="AQ48" i="1" s="1"/>
  <c r="Q48" i="1"/>
  <c r="AH48" i="1" s="1"/>
  <c r="Z47" i="1"/>
  <c r="AQ47" i="1" s="1"/>
  <c r="R47" i="1"/>
  <c r="AI47" i="1" s="1"/>
  <c r="AA46" i="1"/>
  <c r="AR46" i="1" s="1"/>
  <c r="S46" i="1"/>
  <c r="AJ46" i="1" s="1"/>
  <c r="AB45" i="1"/>
  <c r="AS45" i="1" s="1"/>
  <c r="T45" i="1"/>
  <c r="AK45" i="1" s="1"/>
  <c r="U44" i="1"/>
  <c r="V42" i="1"/>
  <c r="AM42" i="1" s="1"/>
  <c r="N42" i="1"/>
  <c r="AE42" i="1" s="1"/>
  <c r="W41" i="1"/>
  <c r="AN41" i="1" s="1"/>
  <c r="O41" i="1"/>
  <c r="AF41" i="1" s="1"/>
  <c r="X40" i="1"/>
  <c r="AO40" i="1" s="1"/>
  <c r="P40" i="1"/>
  <c r="AG40" i="1" s="1"/>
  <c r="R62" i="1"/>
  <c r="AI62" i="1" s="1"/>
  <c r="Y59" i="1"/>
  <c r="AP59" i="1" s="1"/>
  <c r="Y58" i="1"/>
  <c r="AP58" i="1" s="1"/>
  <c r="Q57" i="1"/>
  <c r="AH57" i="1" s="1"/>
  <c r="S56" i="1"/>
  <c r="AJ56" i="1" s="1"/>
  <c r="Y55" i="1"/>
  <c r="AP55" i="1" s="1"/>
  <c r="O54" i="1"/>
  <c r="AF54" i="1" s="1"/>
  <c r="R53" i="1"/>
  <c r="AI53" i="1" s="1"/>
  <c r="V52" i="1"/>
  <c r="AM52" i="1" s="1"/>
  <c r="AB51" i="1"/>
  <c r="AS51" i="1" s="1"/>
  <c r="N51" i="1"/>
  <c r="AE51" i="1" s="1"/>
  <c r="S50" i="1"/>
  <c r="AJ50" i="1" s="1"/>
  <c r="W49" i="1"/>
  <c r="AN49" i="1" s="1"/>
  <c r="AA48" i="1"/>
  <c r="AR48" i="1" s="1"/>
  <c r="N48" i="1"/>
  <c r="AE48" i="1" s="1"/>
  <c r="W47" i="1"/>
  <c r="AN47" i="1" s="1"/>
  <c r="Q46" i="1"/>
  <c r="AH46" i="1" s="1"/>
  <c r="Y45" i="1"/>
  <c r="AP45" i="1" s="1"/>
  <c r="T44" i="1"/>
  <c r="AK44" i="1" s="1"/>
  <c r="AB42" i="1"/>
  <c r="AS42" i="1" s="1"/>
  <c r="O42" i="1"/>
  <c r="AF42" i="1" s="1"/>
  <c r="V41" i="1"/>
  <c r="AM41" i="1" s="1"/>
  <c r="Q40" i="1"/>
  <c r="AH40" i="1" s="1"/>
  <c r="AA43" i="1"/>
  <c r="AR43" i="1" s="1"/>
  <c r="Q43" i="1"/>
  <c r="AH43" i="1" s="1"/>
  <c r="W39" i="1"/>
  <c r="AN39" i="1" s="1"/>
  <c r="AB38" i="1"/>
  <c r="AS38" i="1" s="1"/>
  <c r="S38" i="1"/>
  <c r="AJ38" i="1" s="1"/>
  <c r="Y37" i="1"/>
  <c r="AP37" i="1" s="1"/>
  <c r="O37" i="1"/>
  <c r="AF37" i="1" s="1"/>
  <c r="U36" i="1"/>
  <c r="AA35" i="1"/>
  <c r="AR35" i="1" s="1"/>
  <c r="Q35" i="1"/>
  <c r="AH35" i="1" s="1"/>
  <c r="W34" i="1"/>
  <c r="AN34" i="1" s="1"/>
  <c r="N34" i="1"/>
  <c r="AE34" i="1" s="1"/>
  <c r="S33" i="1"/>
  <c r="AJ33" i="1" s="1"/>
  <c r="Z32" i="1"/>
  <c r="AQ32" i="1" s="1"/>
  <c r="R32" i="1"/>
  <c r="AI32" i="1" s="1"/>
  <c r="AA31" i="1"/>
  <c r="AR31" i="1" s="1"/>
  <c r="S31" i="1"/>
  <c r="AJ31" i="1" s="1"/>
  <c r="AB30" i="1"/>
  <c r="AS30" i="1" s="1"/>
  <c r="T30" i="1"/>
  <c r="AK30" i="1" s="1"/>
  <c r="U29" i="1"/>
  <c r="O62" i="1"/>
  <c r="AF62" i="1" s="1"/>
  <c r="Z60" i="1"/>
  <c r="AQ60" i="1" s="1"/>
  <c r="W59" i="1"/>
  <c r="AN59" i="1" s="1"/>
  <c r="X58" i="1"/>
  <c r="AO58" i="1" s="1"/>
  <c r="AB57" i="1"/>
  <c r="AS57" i="1" s="1"/>
  <c r="N57" i="1"/>
  <c r="AE57" i="1" s="1"/>
  <c r="R56" i="1"/>
  <c r="AI56" i="1" s="1"/>
  <c r="X55" i="1"/>
  <c r="AO55" i="1" s="1"/>
  <c r="AA54" i="1"/>
  <c r="AR54" i="1" s="1"/>
  <c r="P53" i="1"/>
  <c r="AG53" i="1" s="1"/>
  <c r="T52" i="1"/>
  <c r="AK52" i="1" s="1"/>
  <c r="Y51" i="1"/>
  <c r="AP51" i="1" s="1"/>
  <c r="P50" i="1"/>
  <c r="AG50" i="1" s="1"/>
  <c r="V49" i="1"/>
  <c r="AM49" i="1" s="1"/>
  <c r="Y48" i="1"/>
  <c r="AP48" i="1" s="1"/>
  <c r="T47" i="1"/>
  <c r="AK47" i="1" s="1"/>
  <c r="AB46" i="1"/>
  <c r="AS46" i="1" s="1"/>
  <c r="P46" i="1"/>
  <c r="AG46" i="1" s="1"/>
  <c r="V45" i="1"/>
  <c r="AM45" i="1" s="1"/>
  <c r="S44" i="1"/>
  <c r="AJ44" i="1" s="1"/>
  <c r="AA42" i="1"/>
  <c r="AR42" i="1" s="1"/>
  <c r="U41" i="1"/>
  <c r="O40" i="1"/>
  <c r="AF40" i="1" s="1"/>
  <c r="Z43" i="1"/>
  <c r="AQ43" i="1" s="1"/>
  <c r="P43" i="1"/>
  <c r="AG43" i="1" s="1"/>
  <c r="U39" i="1"/>
  <c r="AA38" i="1"/>
  <c r="AR38" i="1" s="1"/>
  <c r="R38" i="1"/>
  <c r="AI38" i="1" s="1"/>
  <c r="W37" i="1"/>
  <c r="AN37" i="1" s="1"/>
  <c r="N37" i="1"/>
  <c r="AE37" i="1" s="1"/>
  <c r="T36" i="1"/>
  <c r="AK36" i="1" s="1"/>
  <c r="Y35" i="1"/>
  <c r="AP35" i="1" s="1"/>
  <c r="P35" i="1"/>
  <c r="AG35" i="1" s="1"/>
  <c r="V34" i="1"/>
  <c r="AM34" i="1" s="1"/>
  <c r="AA33" i="1"/>
  <c r="AR33" i="1" s="1"/>
  <c r="R33" i="1"/>
  <c r="AI33" i="1" s="1"/>
  <c r="Y32" i="1"/>
  <c r="AP32" i="1" s="1"/>
  <c r="Q32" i="1"/>
  <c r="AH32" i="1" s="1"/>
  <c r="AB63" i="1"/>
  <c r="AS63" i="1" s="1"/>
  <c r="W60" i="1"/>
  <c r="AN60" i="1" s="1"/>
  <c r="T59" i="1"/>
  <c r="AK59" i="1" s="1"/>
  <c r="V58" i="1"/>
  <c r="AM58" i="1" s="1"/>
  <c r="AA57" i="1"/>
  <c r="AR57" i="1" s="1"/>
  <c r="P56" i="1"/>
  <c r="AG56" i="1" s="1"/>
  <c r="U55" i="1"/>
  <c r="Z54" i="1"/>
  <c r="AQ54" i="1" s="1"/>
  <c r="N53" i="1"/>
  <c r="AE53" i="1" s="1"/>
  <c r="S52" i="1"/>
  <c r="AJ52" i="1" s="1"/>
  <c r="X51" i="1"/>
  <c r="AO51" i="1" s="1"/>
  <c r="O50" i="1"/>
  <c r="AF50" i="1" s="1"/>
  <c r="S49" i="1"/>
  <c r="AJ49" i="1" s="1"/>
  <c r="X48" i="1"/>
  <c r="AO48" i="1" s="1"/>
  <c r="S47" i="1"/>
  <c r="AJ47" i="1" s="1"/>
  <c r="Z46" i="1"/>
  <c r="AQ46" i="1" s="1"/>
  <c r="U45" i="1"/>
  <c r="R44" i="1"/>
  <c r="AI44" i="1" s="1"/>
  <c r="X42" i="1"/>
  <c r="AO42" i="1" s="1"/>
  <c r="T41" i="1"/>
  <c r="AK41" i="1" s="1"/>
  <c r="Z40" i="1"/>
  <c r="AQ40" i="1" s="1"/>
  <c r="N40" i="1"/>
  <c r="AE40" i="1" s="1"/>
  <c r="Y43" i="1"/>
  <c r="AP43" i="1" s="1"/>
  <c r="O43" i="1"/>
  <c r="AF43" i="1" s="1"/>
  <c r="T39" i="1"/>
  <c r="AK39" i="1" s="1"/>
  <c r="Z38" i="1"/>
  <c r="AQ38" i="1" s="1"/>
  <c r="Q38" i="1"/>
  <c r="AH38" i="1" s="1"/>
  <c r="V37" i="1"/>
  <c r="AM37" i="1" s="1"/>
  <c r="AB36" i="1"/>
  <c r="AS36" i="1" s="1"/>
  <c r="S36" i="1"/>
  <c r="AJ36" i="1" s="1"/>
  <c r="X35" i="1"/>
  <c r="AO35" i="1" s="1"/>
  <c r="O35" i="1"/>
  <c r="AF35" i="1" s="1"/>
  <c r="U34" i="1"/>
  <c r="Z33" i="1"/>
  <c r="AQ33" i="1" s="1"/>
  <c r="Q33" i="1"/>
  <c r="AH33" i="1" s="1"/>
  <c r="X32" i="1"/>
  <c r="AO32" i="1" s="1"/>
  <c r="P32" i="1"/>
  <c r="AG32" i="1" s="1"/>
  <c r="Y31" i="1"/>
  <c r="AP31" i="1" s="1"/>
  <c r="Q31" i="1"/>
  <c r="AH31" i="1" s="1"/>
  <c r="Z30" i="1"/>
  <c r="AQ30" i="1" s="1"/>
  <c r="R30" i="1"/>
  <c r="AI30" i="1" s="1"/>
  <c r="AA29" i="1"/>
  <c r="AR29" i="1" s="1"/>
  <c r="S29" i="1"/>
  <c r="AJ29" i="1" s="1"/>
  <c r="X63" i="1"/>
  <c r="AO63" i="1" s="1"/>
  <c r="U60" i="1"/>
  <c r="R59" i="1"/>
  <c r="AI59" i="1" s="1"/>
  <c r="U58" i="1"/>
  <c r="Z57" i="1"/>
  <c r="AQ57" i="1" s="1"/>
  <c r="AB56" i="1"/>
  <c r="AS56" i="1" s="1"/>
  <c r="O56" i="1"/>
  <c r="AF56" i="1" s="1"/>
  <c r="T55" i="1"/>
  <c r="AK55" i="1" s="1"/>
  <c r="Y54" i="1"/>
  <c r="AP54" i="1" s="1"/>
  <c r="AA53" i="1"/>
  <c r="AR53" i="1" s="1"/>
  <c r="Q52" i="1"/>
  <c r="AH52" i="1" s="1"/>
  <c r="W51" i="1"/>
  <c r="AN51" i="1" s="1"/>
  <c r="R49" i="1"/>
  <c r="AI49" i="1" s="1"/>
  <c r="W48" i="1"/>
  <c r="AN48" i="1" s="1"/>
  <c r="Q47" i="1"/>
  <c r="AH47" i="1" s="1"/>
  <c r="Y46" i="1"/>
  <c r="AP46" i="1" s="1"/>
  <c r="S45" i="1"/>
  <c r="AJ45" i="1" s="1"/>
  <c r="AB44" i="1"/>
  <c r="AS44" i="1" s="1"/>
  <c r="O44" i="1"/>
  <c r="AF44" i="1" s="1"/>
  <c r="W42" i="1"/>
  <c r="AN42" i="1" s="1"/>
  <c r="Q41" i="1"/>
  <c r="AH41" i="1" s="1"/>
  <c r="Y40" i="1"/>
  <c r="AP40" i="1" s="1"/>
  <c r="X43" i="1"/>
  <c r="AO43" i="1" s="1"/>
  <c r="N43" i="1"/>
  <c r="AE43" i="1" s="1"/>
  <c r="AB39" i="1"/>
  <c r="AS39" i="1" s="1"/>
  <c r="S39" i="1"/>
  <c r="AJ39" i="1" s="1"/>
  <c r="Y38" i="1"/>
  <c r="AP38" i="1" s="1"/>
  <c r="P38" i="1"/>
  <c r="AG38" i="1" s="1"/>
  <c r="U37" i="1"/>
  <c r="AA36" i="1"/>
  <c r="AR36" i="1" s="1"/>
  <c r="R36" i="1"/>
  <c r="AI36" i="1" s="1"/>
  <c r="W35" i="1"/>
  <c r="AN35" i="1" s="1"/>
  <c r="N35" i="1"/>
  <c r="AE35" i="1" s="1"/>
  <c r="T34" i="1"/>
  <c r="AK34" i="1" s="1"/>
  <c r="Y33" i="1"/>
  <c r="AP33" i="1" s="1"/>
  <c r="P33" i="1"/>
  <c r="AG33" i="1" s="1"/>
  <c r="W32" i="1"/>
  <c r="AN32" i="1" s="1"/>
  <c r="O32" i="1"/>
  <c r="AF32" i="1" s="1"/>
  <c r="X31" i="1"/>
  <c r="AO31" i="1" s="1"/>
  <c r="P31" i="1"/>
  <c r="AG31" i="1" s="1"/>
  <c r="Y30" i="1"/>
  <c r="AP30" i="1" s="1"/>
  <c r="Q30" i="1"/>
  <c r="AH30" i="1" s="1"/>
  <c r="Z29" i="1"/>
  <c r="AQ29" i="1" s="1"/>
  <c r="R29" i="1"/>
  <c r="AI29" i="1" s="1"/>
  <c r="U63" i="1"/>
  <c r="P60" i="1"/>
  <c r="AG60" i="1" s="1"/>
  <c r="AA61" i="1"/>
  <c r="AR61" i="1" s="1"/>
  <c r="P59" i="1"/>
  <c r="AG59" i="1" s="1"/>
  <c r="S58" i="1"/>
  <c r="AJ58" i="1" s="1"/>
  <c r="W57" i="1"/>
  <c r="AN57" i="1" s="1"/>
  <c r="AA56" i="1"/>
  <c r="AR56" i="1" s="1"/>
  <c r="S55" i="1"/>
  <c r="AJ55" i="1" s="1"/>
  <c r="U54" i="1"/>
  <c r="Z53" i="1"/>
  <c r="AQ53" i="1" s="1"/>
  <c r="N52" i="1"/>
  <c r="AE52" i="1" s="1"/>
  <c r="T51" i="1"/>
  <c r="AK51" i="1" s="1"/>
  <c r="Y50" i="1"/>
  <c r="AP50" i="1" s="1"/>
  <c r="Q49" i="1"/>
  <c r="AH49" i="1" s="1"/>
  <c r="S48" i="1"/>
  <c r="AJ48" i="1" s="1"/>
  <c r="AB47" i="1"/>
  <c r="AS47" i="1" s="1"/>
  <c r="P47" i="1"/>
  <c r="AG47" i="1" s="1"/>
  <c r="X46" i="1"/>
  <c r="AO46" i="1" s="1"/>
  <c r="R45" i="1"/>
  <c r="AI45" i="1" s="1"/>
  <c r="AA44" i="1"/>
  <c r="AR44" i="1" s="1"/>
  <c r="N44" i="1"/>
  <c r="AE44" i="1" s="1"/>
  <c r="U42" i="1"/>
  <c r="P41" i="1"/>
  <c r="AG41" i="1" s="1"/>
  <c r="W40" i="1"/>
  <c r="AN40" i="1" s="1"/>
  <c r="W43" i="1"/>
  <c r="AN43" i="1" s="1"/>
  <c r="AA39" i="1"/>
  <c r="AR39" i="1" s="1"/>
  <c r="R39" i="1"/>
  <c r="AI39" i="1" s="1"/>
  <c r="X38" i="1"/>
  <c r="AO38" i="1" s="1"/>
  <c r="N38" i="1"/>
  <c r="AE38" i="1" s="1"/>
  <c r="T37" i="1"/>
  <c r="AK37" i="1" s="1"/>
  <c r="Z36" i="1"/>
  <c r="AQ36" i="1" s="1"/>
  <c r="P36" i="1"/>
  <c r="AG36" i="1" s="1"/>
  <c r="V35" i="1"/>
  <c r="AM35" i="1" s="1"/>
  <c r="AB34" i="1"/>
  <c r="AS34" i="1" s="1"/>
  <c r="R34" i="1"/>
  <c r="AI34" i="1" s="1"/>
  <c r="X33" i="1"/>
  <c r="AO33" i="1" s="1"/>
  <c r="O33" i="1"/>
  <c r="AF33" i="1" s="1"/>
  <c r="V32" i="1"/>
  <c r="AM32" i="1" s="1"/>
  <c r="N32" i="1"/>
  <c r="AE32" i="1" s="1"/>
  <c r="W31" i="1"/>
  <c r="AN31" i="1" s="1"/>
  <c r="O31" i="1"/>
  <c r="AF31" i="1" s="1"/>
  <c r="X30" i="1"/>
  <c r="AO30" i="1" s="1"/>
  <c r="P30" i="1"/>
  <c r="AG30" i="1" s="1"/>
  <c r="Y29" i="1"/>
  <c r="AP29" i="1" s="1"/>
  <c r="Q29" i="1"/>
  <c r="AH29" i="1" s="1"/>
  <c r="S63" i="1"/>
  <c r="AJ63" i="1" s="1"/>
  <c r="AA62" i="1"/>
  <c r="AR62" i="1" s="1"/>
  <c r="N60" i="1"/>
  <c r="AE60" i="1" s="1"/>
  <c r="V61" i="1"/>
  <c r="AM61" i="1" s="1"/>
  <c r="N59" i="1"/>
  <c r="AE59" i="1" s="1"/>
  <c r="P58" i="1"/>
  <c r="AG58" i="1" s="1"/>
  <c r="V57" i="1"/>
  <c r="AM57" i="1" s="1"/>
  <c r="Y56" i="1"/>
  <c r="AP56" i="1" s="1"/>
  <c r="P55" i="1"/>
  <c r="AG55" i="1" s="1"/>
  <c r="T54" i="1"/>
  <c r="AK54" i="1" s="1"/>
  <c r="W53" i="1"/>
  <c r="AN53" i="1" s="1"/>
  <c r="AB52" i="1"/>
  <c r="AS52" i="1" s="1"/>
  <c r="R51" i="1"/>
  <c r="AI51" i="1" s="1"/>
  <c r="X50" i="1"/>
  <c r="AO50" i="1" s="1"/>
  <c r="AB49" i="1"/>
  <c r="AS49" i="1" s="1"/>
  <c r="N49" i="1"/>
  <c r="AE49" i="1" s="1"/>
  <c r="R48" i="1"/>
  <c r="AI48" i="1" s="1"/>
  <c r="AA47" i="1"/>
  <c r="AR47" i="1" s="1"/>
  <c r="O47" i="1"/>
  <c r="AF47" i="1" s="1"/>
  <c r="U46" i="1"/>
  <c r="Q45" i="1"/>
  <c r="AH45" i="1" s="1"/>
  <c r="Z44" i="1"/>
  <c r="AQ44" i="1" s="1"/>
  <c r="T42" i="1"/>
  <c r="AK42" i="1" s="1"/>
  <c r="AB41" i="1"/>
  <c r="AS41" i="1" s="1"/>
  <c r="N41" i="1"/>
  <c r="AE41" i="1" s="1"/>
  <c r="V40" i="1"/>
  <c r="AM40" i="1" s="1"/>
  <c r="V43" i="1"/>
  <c r="AM43" i="1" s="1"/>
  <c r="Z39" i="1"/>
  <c r="AQ39" i="1" s="1"/>
  <c r="Q39" i="1"/>
  <c r="AH39" i="1" s="1"/>
  <c r="V38" i="1"/>
  <c r="AM38" i="1" s="1"/>
  <c r="AB37" i="1"/>
  <c r="AS37" i="1" s="1"/>
  <c r="N63" i="1"/>
  <c r="AE63" i="1" s="1"/>
  <c r="Y62" i="1"/>
  <c r="AP62" i="1" s="1"/>
  <c r="T61" i="1"/>
  <c r="AK61" i="1" s="1"/>
  <c r="O58" i="1"/>
  <c r="AF58" i="1" s="1"/>
  <c r="S57" i="1"/>
  <c r="AJ57" i="1" s="1"/>
  <c r="X56" i="1"/>
  <c r="AO56" i="1" s="1"/>
  <c r="N55" i="1"/>
  <c r="AE55" i="1" s="1"/>
  <c r="R54" i="1"/>
  <c r="AI54" i="1" s="1"/>
  <c r="V53" i="1"/>
  <c r="AM53" i="1" s="1"/>
  <c r="AA52" i="1"/>
  <c r="AR52" i="1" s="1"/>
  <c r="P51" i="1"/>
  <c r="AG51" i="1" s="1"/>
  <c r="V50" i="1"/>
  <c r="AM50" i="1" s="1"/>
  <c r="AA49" i="1"/>
  <c r="AR49" i="1" s="1"/>
  <c r="P48" i="1"/>
  <c r="AG48" i="1" s="1"/>
  <c r="Y47" i="1"/>
  <c r="AP47" i="1" s="1"/>
  <c r="T46" i="1"/>
  <c r="AK46" i="1" s="1"/>
  <c r="AA45" i="1"/>
  <c r="AR45" i="1" s="1"/>
  <c r="N45" i="1"/>
  <c r="AE45" i="1" s="1"/>
  <c r="W44" i="1"/>
  <c r="AN44" i="1" s="1"/>
  <c r="S42" i="1"/>
  <c r="AJ42" i="1" s="1"/>
  <c r="Y41" i="1"/>
  <c r="AP41" i="1" s="1"/>
  <c r="U40" i="1"/>
  <c r="S43" i="1"/>
  <c r="AJ43" i="1" s="1"/>
  <c r="Y39" i="1"/>
  <c r="AP39" i="1" s="1"/>
  <c r="P39" i="1"/>
  <c r="AG39" i="1" s="1"/>
  <c r="U38" i="1"/>
  <c r="AA37" i="1"/>
  <c r="AR37" i="1" s="1"/>
  <c r="R37" i="1"/>
  <c r="AI37" i="1" s="1"/>
  <c r="W36" i="1"/>
  <c r="AN36" i="1" s="1"/>
  <c r="N36" i="1"/>
  <c r="AE36" i="1" s="1"/>
  <c r="T35" i="1"/>
  <c r="AK35" i="1" s="1"/>
  <c r="Y34" i="1"/>
  <c r="AP34" i="1" s="1"/>
  <c r="P34" i="1"/>
  <c r="AG34" i="1" s="1"/>
  <c r="V33" i="1"/>
  <c r="AM33" i="1" s="1"/>
  <c r="AB32" i="1"/>
  <c r="AS32" i="1" s="1"/>
  <c r="T32" i="1"/>
  <c r="AK32" i="1" s="1"/>
  <c r="U31" i="1"/>
  <c r="V30" i="1"/>
  <c r="AM30" i="1" s="1"/>
  <c r="N30" i="1"/>
  <c r="AE30" i="1" s="1"/>
  <c r="W29" i="1"/>
  <c r="AN29" i="1" s="1"/>
  <c r="O29" i="1"/>
  <c r="AF29" i="1" s="1"/>
  <c r="S30" i="1"/>
  <c r="AJ30" i="1" s="1"/>
  <c r="AB31" i="1"/>
  <c r="AS31" i="1" s="1"/>
  <c r="U32" i="1"/>
  <c r="U33" i="1"/>
  <c r="O34" i="1"/>
  <c r="AF34" i="1" s="1"/>
  <c r="S35" i="1"/>
  <c r="AJ35" i="1" s="1"/>
  <c r="O36" i="1"/>
  <c r="AF36" i="1" s="1"/>
  <c r="Q37" i="1"/>
  <c r="AH37" i="1" s="1"/>
  <c r="R43" i="1"/>
  <c r="AI43" i="1" s="1"/>
  <c r="X41" i="1"/>
  <c r="AO41" i="1" s="1"/>
  <c r="V44" i="1"/>
  <c r="AM44" i="1" s="1"/>
  <c r="Q61" i="1"/>
  <c r="AH61" i="1" s="1"/>
  <c r="AB90" i="1"/>
  <c r="AS90" i="1" s="1"/>
  <c r="T90" i="1"/>
  <c r="AK90" i="1" s="1"/>
  <c r="AA90" i="1"/>
  <c r="AR90" i="1" s="1"/>
  <c r="S90" i="1"/>
  <c r="AJ90" i="1" s="1"/>
  <c r="Z90" i="1"/>
  <c r="AQ90" i="1" s="1"/>
  <c r="R90" i="1"/>
  <c r="AI90" i="1" s="1"/>
  <c r="X90" i="1"/>
  <c r="AO90" i="1" s="1"/>
  <c r="P90" i="1"/>
  <c r="AG90" i="1" s="1"/>
  <c r="Y90" i="1"/>
  <c r="AP90" i="1" s="1"/>
  <c r="W90" i="1"/>
  <c r="AN90" i="1" s="1"/>
  <c r="V90" i="1"/>
  <c r="AM90" i="1" s="1"/>
  <c r="U90" i="1"/>
  <c r="Q90" i="1"/>
  <c r="AH90" i="1" s="1"/>
  <c r="O90" i="1"/>
  <c r="AF90" i="1" s="1"/>
  <c r="N90" i="1"/>
  <c r="AE90" i="1" s="1"/>
  <c r="AA8" i="1"/>
  <c r="AR8" i="1" s="1"/>
  <c r="AB25" i="1"/>
  <c r="AS25" i="1" s="1"/>
  <c r="T25" i="1"/>
  <c r="AK25" i="1" s="1"/>
  <c r="Z25" i="1"/>
  <c r="AQ25" i="1" s="1"/>
  <c r="R25" i="1"/>
  <c r="AI25" i="1" s="1"/>
  <c r="Y25" i="1"/>
  <c r="AP25" i="1" s="1"/>
  <c r="Q25" i="1"/>
  <c r="AH25" i="1" s="1"/>
  <c r="X25" i="1"/>
  <c r="AO25" i="1" s="1"/>
  <c r="P25" i="1"/>
  <c r="AG25" i="1" s="1"/>
  <c r="V25" i="1"/>
  <c r="AM25" i="1" s="1"/>
  <c r="N25" i="1"/>
  <c r="AE25" i="1" s="1"/>
  <c r="O2" i="1"/>
  <c r="AF2" i="1" s="1"/>
  <c r="AA10" i="1"/>
  <c r="AR10" i="1" s="1"/>
  <c r="O14" i="1"/>
  <c r="AF14" i="1" s="1"/>
  <c r="Y4" i="1"/>
  <c r="AP4" i="1" s="1"/>
  <c r="U14" i="1"/>
  <c r="U25" i="1"/>
  <c r="X8" i="1"/>
  <c r="AO8" i="1" s="1"/>
  <c r="P8" i="1"/>
  <c r="AG8" i="1" s="1"/>
  <c r="O8" i="1"/>
  <c r="AF8" i="1" s="1"/>
  <c r="W8" i="1"/>
  <c r="AN8" i="1" s="1"/>
  <c r="AB8" i="1"/>
  <c r="AS8" i="1" s="1"/>
  <c r="T8" i="1"/>
  <c r="AK8" i="1" s="1"/>
  <c r="N8" i="1"/>
  <c r="AE8" i="1" s="1"/>
  <c r="Y7" i="1"/>
  <c r="AP7" i="1" s="1"/>
  <c r="Q7" i="1"/>
  <c r="AH7" i="1" s="1"/>
  <c r="X7" i="1"/>
  <c r="AO7" i="1" s="1"/>
  <c r="P7" i="1"/>
  <c r="AG7" i="1" s="1"/>
  <c r="U7" i="1"/>
  <c r="Q8" i="1"/>
  <c r="AH8" i="1" s="1"/>
  <c r="AB7" i="1"/>
  <c r="AS7" i="1" s="1"/>
  <c r="Q10" i="1"/>
  <c r="AH10" i="1" s="1"/>
  <c r="AB12" i="1"/>
  <c r="AS12" i="1" s="1"/>
  <c r="T12" i="1"/>
  <c r="AK12" i="1" s="1"/>
  <c r="S12" i="1"/>
  <c r="AJ12" i="1" s="1"/>
  <c r="Z12" i="1"/>
  <c r="AQ12" i="1" s="1"/>
  <c r="AA12" i="1"/>
  <c r="AR12" i="1" s="1"/>
  <c r="X12" i="1"/>
  <c r="AO12" i="1" s="1"/>
  <c r="P12" i="1"/>
  <c r="AG12" i="1" s="1"/>
  <c r="S2" i="1"/>
  <c r="AJ2" i="1" s="1"/>
  <c r="N4" i="1"/>
  <c r="AE4" i="1" s="1"/>
  <c r="Z4" i="1"/>
  <c r="AQ4" i="1" s="1"/>
  <c r="R7" i="1"/>
  <c r="AI7" i="1" s="1"/>
  <c r="U8" i="1"/>
  <c r="S10" i="1"/>
  <c r="AJ10" i="1" s="1"/>
  <c r="W11" i="1"/>
  <c r="AN11" i="1" s="1"/>
  <c r="N12" i="1"/>
  <c r="AE12" i="1" s="1"/>
  <c r="W14" i="1"/>
  <c r="AN14" i="1" s="1"/>
  <c r="AA15" i="1"/>
  <c r="AR15" i="1" s="1"/>
  <c r="S15" i="1"/>
  <c r="AJ15" i="1" s="1"/>
  <c r="Y15" i="1"/>
  <c r="AP15" i="1" s="1"/>
  <c r="Q15" i="1"/>
  <c r="AH15" i="1" s="1"/>
  <c r="P15" i="1"/>
  <c r="AG15" i="1" s="1"/>
  <c r="X15" i="1"/>
  <c r="AO15" i="1" s="1"/>
  <c r="O15" i="1"/>
  <c r="AF15" i="1" s="1"/>
  <c r="W15" i="1"/>
  <c r="AN15" i="1" s="1"/>
  <c r="U15" i="1"/>
  <c r="W25" i="1"/>
  <c r="AN25" i="1" s="1"/>
  <c r="AA22" i="1"/>
  <c r="AR22" i="1" s="1"/>
  <c r="S22" i="1"/>
  <c r="AJ22" i="1" s="1"/>
  <c r="Y22" i="1"/>
  <c r="AP22" i="1" s="1"/>
  <c r="Q22" i="1"/>
  <c r="AH22" i="1" s="1"/>
  <c r="X22" i="1"/>
  <c r="AO22" i="1" s="1"/>
  <c r="P22" i="1"/>
  <c r="AG22" i="1" s="1"/>
  <c r="W22" i="1"/>
  <c r="AN22" i="1" s="1"/>
  <c r="O22" i="1"/>
  <c r="AF22" i="1" s="1"/>
  <c r="U22" i="1"/>
  <c r="X34" i="1"/>
  <c r="AO34" i="1" s="1"/>
  <c r="AB35" i="1"/>
  <c r="AS35" i="1" s="1"/>
  <c r="X36" i="1"/>
  <c r="AO36" i="1" s="1"/>
  <c r="Z37" i="1"/>
  <c r="AQ37" i="1" s="1"/>
  <c r="Z49" i="1"/>
  <c r="AQ49" i="1" s="1"/>
  <c r="W27" i="1"/>
  <c r="AN27" i="1" s="1"/>
  <c r="O27" i="1"/>
  <c r="AF27" i="1" s="1"/>
  <c r="U27" i="1"/>
  <c r="AB27" i="1"/>
  <c r="AS27" i="1" s="1"/>
  <c r="T27" i="1"/>
  <c r="AK27" i="1" s="1"/>
  <c r="AA27" i="1"/>
  <c r="AR27" i="1" s="1"/>
  <c r="S27" i="1"/>
  <c r="AJ27" i="1" s="1"/>
  <c r="Y27" i="1"/>
  <c r="AP27" i="1" s="1"/>
  <c r="Q27" i="1"/>
  <c r="AH27" i="1" s="1"/>
  <c r="O10" i="1"/>
  <c r="AF10" i="1" s="1"/>
  <c r="Z6" i="1"/>
  <c r="AQ6" i="1" s="1"/>
  <c r="R6" i="1"/>
  <c r="AI6" i="1" s="1"/>
  <c r="Q6" i="1"/>
  <c r="AH6" i="1" s="1"/>
  <c r="Y6" i="1"/>
  <c r="AP6" i="1" s="1"/>
  <c r="V6" i="1"/>
  <c r="AM6" i="1" s="1"/>
  <c r="N6" i="1"/>
  <c r="AE6" i="1" s="1"/>
  <c r="S7" i="1"/>
  <c r="AJ7" i="1" s="1"/>
  <c r="O12" i="1"/>
  <c r="AF12" i="1" s="1"/>
  <c r="X105" i="1"/>
  <c r="AO105" i="1" s="1"/>
  <c r="P105" i="1"/>
  <c r="AG105" i="1" s="1"/>
  <c r="W105" i="1"/>
  <c r="AN105" i="1" s="1"/>
  <c r="O105" i="1"/>
  <c r="AF105" i="1" s="1"/>
  <c r="AB105" i="1"/>
  <c r="AS105" i="1" s="1"/>
  <c r="T105" i="1"/>
  <c r="AK105" i="1" s="1"/>
  <c r="Y105" i="1"/>
  <c r="AP105" i="1" s="1"/>
  <c r="V105" i="1"/>
  <c r="AM105" i="1" s="1"/>
  <c r="U105" i="1"/>
  <c r="S105" i="1"/>
  <c r="AJ105" i="1" s="1"/>
  <c r="R105" i="1"/>
  <c r="AI105" i="1" s="1"/>
  <c r="Q105" i="1"/>
  <c r="AH105" i="1" s="1"/>
  <c r="AA105" i="1"/>
  <c r="AR105" i="1" s="1"/>
  <c r="Z105" i="1"/>
  <c r="AQ105" i="1" s="1"/>
  <c r="N105" i="1"/>
  <c r="AE105" i="1" s="1"/>
  <c r="V2" i="1"/>
  <c r="AM2" i="1" s="1"/>
  <c r="N2" i="1"/>
  <c r="AE2" i="1" s="1"/>
  <c r="U2" i="1"/>
  <c r="Z2" i="1"/>
  <c r="AQ2" i="1" s="1"/>
  <c r="R2" i="1"/>
  <c r="AI2" i="1" s="1"/>
  <c r="V10" i="1"/>
  <c r="AM10" i="1" s="1"/>
  <c r="N10" i="1"/>
  <c r="AE10" i="1" s="1"/>
  <c r="U10" i="1"/>
  <c r="Z10" i="1"/>
  <c r="AQ10" i="1" s="1"/>
  <c r="R10" i="1"/>
  <c r="AI10" i="1" s="1"/>
  <c r="AB14" i="1"/>
  <c r="AS14" i="1" s="1"/>
  <c r="T14" i="1"/>
  <c r="AK14" i="1" s="1"/>
  <c r="Z14" i="1"/>
  <c r="AQ14" i="1" s="1"/>
  <c r="R14" i="1"/>
  <c r="AI14" i="1" s="1"/>
  <c r="Y14" i="1"/>
  <c r="AP14" i="1" s="1"/>
  <c r="X14" i="1"/>
  <c r="AO14" i="1" s="1"/>
  <c r="Q14" i="1"/>
  <c r="AH14" i="1" s="1"/>
  <c r="P14" i="1"/>
  <c r="AG14" i="1" s="1"/>
  <c r="V14" i="1"/>
  <c r="AM14" i="1" s="1"/>
  <c r="N14" i="1"/>
  <c r="AE14" i="1" s="1"/>
  <c r="W19" i="1"/>
  <c r="AN19" i="1" s="1"/>
  <c r="O19" i="1"/>
  <c r="AF19" i="1" s="1"/>
  <c r="U19" i="1"/>
  <c r="AB19" i="1"/>
  <c r="AS19" i="1" s="1"/>
  <c r="T19" i="1"/>
  <c r="AK19" i="1" s="1"/>
  <c r="AA19" i="1"/>
  <c r="AR19" i="1" s="1"/>
  <c r="S19" i="1"/>
  <c r="AJ19" i="1" s="1"/>
  <c r="Y19" i="1"/>
  <c r="AP19" i="1" s="1"/>
  <c r="Q19" i="1"/>
  <c r="AH19" i="1" s="1"/>
  <c r="N19" i="1"/>
  <c r="AE19" i="1" s="1"/>
  <c r="Q2" i="1"/>
  <c r="AH2" i="1" s="1"/>
  <c r="AB4" i="1"/>
  <c r="AS4" i="1" s="1"/>
  <c r="T4" i="1"/>
  <c r="AK4" i="1" s="1"/>
  <c r="AA4" i="1"/>
  <c r="AR4" i="1" s="1"/>
  <c r="S4" i="1"/>
  <c r="AJ4" i="1" s="1"/>
  <c r="X4" i="1"/>
  <c r="AO4" i="1" s="1"/>
  <c r="P4" i="1"/>
  <c r="AG4" i="1" s="1"/>
  <c r="O7" i="1"/>
  <c r="AF7" i="1" s="1"/>
  <c r="X18" i="1"/>
  <c r="AO18" i="1" s="1"/>
  <c r="P18" i="1"/>
  <c r="AG18" i="1" s="1"/>
  <c r="V18" i="1"/>
  <c r="AM18" i="1" s="1"/>
  <c r="N18" i="1"/>
  <c r="AE18" i="1" s="1"/>
  <c r="AB18" i="1"/>
  <c r="AS18" i="1" s="1"/>
  <c r="U18" i="1"/>
  <c r="T18" i="1"/>
  <c r="AK18" i="1" s="1"/>
  <c r="Z18" i="1"/>
  <c r="AQ18" i="1" s="1"/>
  <c r="R18" i="1"/>
  <c r="AI18" i="1" s="1"/>
  <c r="R19" i="1"/>
  <c r="AI19" i="1" s="1"/>
  <c r="X26" i="1"/>
  <c r="AO26" i="1" s="1"/>
  <c r="P26" i="1"/>
  <c r="AG26" i="1" s="1"/>
  <c r="V26" i="1"/>
  <c r="AM26" i="1" s="1"/>
  <c r="N26" i="1"/>
  <c r="AE26" i="1" s="1"/>
  <c r="U26" i="1"/>
  <c r="AB26" i="1"/>
  <c r="AS26" i="1" s="1"/>
  <c r="T26" i="1"/>
  <c r="AK26" i="1" s="1"/>
  <c r="Z26" i="1"/>
  <c r="AQ26" i="1" s="1"/>
  <c r="R26" i="1"/>
  <c r="AI26" i="1" s="1"/>
  <c r="R27" i="1"/>
  <c r="AI27" i="1" s="1"/>
  <c r="U3" i="1"/>
  <c r="T3" i="1"/>
  <c r="AK3" i="1" s="1"/>
  <c r="AB3" i="1"/>
  <c r="AS3" i="1" s="1"/>
  <c r="Y3" i="1"/>
  <c r="AP3" i="1" s="1"/>
  <c r="Q3" i="1"/>
  <c r="AH3" i="1" s="1"/>
  <c r="X3" i="1"/>
  <c r="AO3" i="1" s="1"/>
  <c r="AA6" i="1"/>
  <c r="AR6" i="1" s="1"/>
  <c r="V8" i="1"/>
  <c r="AM8" i="1" s="1"/>
  <c r="U11" i="1"/>
  <c r="AB11" i="1"/>
  <c r="AS11" i="1" s="1"/>
  <c r="T11" i="1"/>
  <c r="AK11" i="1" s="1"/>
  <c r="Y11" i="1"/>
  <c r="AP11" i="1" s="1"/>
  <c r="Q11" i="1"/>
  <c r="AH11" i="1" s="1"/>
  <c r="Q18" i="1"/>
  <c r="AH18" i="1" s="1"/>
  <c r="X19" i="1"/>
  <c r="AO19" i="1" s="1"/>
  <c r="AA25" i="1"/>
  <c r="AR25" i="1" s="1"/>
  <c r="Q26" i="1"/>
  <c r="AH26" i="1" s="1"/>
  <c r="X27" i="1"/>
  <c r="AO27" i="1" s="1"/>
  <c r="W2" i="1"/>
  <c r="AN2" i="1" s="1"/>
  <c r="N3" i="1"/>
  <c r="AE3" i="1" s="1"/>
  <c r="Z3" i="1"/>
  <c r="AQ3" i="1" s="1"/>
  <c r="Q4" i="1"/>
  <c r="AH4" i="1" s="1"/>
  <c r="O6" i="1"/>
  <c r="AF6" i="1" s="1"/>
  <c r="AB6" i="1"/>
  <c r="AS6" i="1" s="1"/>
  <c r="T7" i="1"/>
  <c r="AK7" i="1" s="1"/>
  <c r="Y8" i="1"/>
  <c r="AP8" i="1" s="1"/>
  <c r="W10" i="1"/>
  <c r="AN10" i="1" s="1"/>
  <c r="N11" i="1"/>
  <c r="AE11" i="1" s="1"/>
  <c r="Z11" i="1"/>
  <c r="AQ11" i="1" s="1"/>
  <c r="Q12" i="1"/>
  <c r="AH12" i="1" s="1"/>
  <c r="V13" i="1"/>
  <c r="AM13" i="1" s="1"/>
  <c r="R15" i="1"/>
  <c r="AI15" i="1" s="1"/>
  <c r="Y16" i="1"/>
  <c r="AP16" i="1" s="1"/>
  <c r="Y17" i="1"/>
  <c r="AP17" i="1" s="1"/>
  <c r="Q17" i="1"/>
  <c r="AH17" i="1" s="1"/>
  <c r="W17" i="1"/>
  <c r="AN17" i="1" s="1"/>
  <c r="O17" i="1"/>
  <c r="AF17" i="1" s="1"/>
  <c r="V17" i="1"/>
  <c r="AM17" i="1" s="1"/>
  <c r="N17" i="1"/>
  <c r="AE17" i="1" s="1"/>
  <c r="U17" i="1"/>
  <c r="AA17" i="1"/>
  <c r="AR17" i="1" s="1"/>
  <c r="S17" i="1"/>
  <c r="AJ17" i="1" s="1"/>
  <c r="S18" i="1"/>
  <c r="AJ18" i="1" s="1"/>
  <c r="Z19" i="1"/>
  <c r="AQ19" i="1" s="1"/>
  <c r="V20" i="1"/>
  <c r="AM20" i="1" s="1"/>
  <c r="N20" i="1"/>
  <c r="AE20" i="1" s="1"/>
  <c r="AB20" i="1"/>
  <c r="AS20" i="1" s="1"/>
  <c r="T20" i="1"/>
  <c r="AK20" i="1" s="1"/>
  <c r="AA20" i="1"/>
  <c r="AR20" i="1" s="1"/>
  <c r="S20" i="1"/>
  <c r="AJ20" i="1" s="1"/>
  <c r="Z20" i="1"/>
  <c r="AQ20" i="1" s="1"/>
  <c r="R20" i="1"/>
  <c r="AI20" i="1" s="1"/>
  <c r="X20" i="1"/>
  <c r="AO20" i="1" s="1"/>
  <c r="P20" i="1"/>
  <c r="AG20" i="1" s="1"/>
  <c r="V21" i="1"/>
  <c r="AM21" i="1" s="1"/>
  <c r="R22" i="1"/>
  <c r="AI22" i="1" s="1"/>
  <c r="Y23" i="1"/>
  <c r="AP23" i="1" s="1"/>
  <c r="Y24" i="1"/>
  <c r="AP24" i="1" s="1"/>
  <c r="Q24" i="1"/>
  <c r="AH24" i="1" s="1"/>
  <c r="W24" i="1"/>
  <c r="AN24" i="1" s="1"/>
  <c r="O24" i="1"/>
  <c r="AF24" i="1" s="1"/>
  <c r="V24" i="1"/>
  <c r="AM24" i="1" s="1"/>
  <c r="N24" i="1"/>
  <c r="AE24" i="1" s="1"/>
  <c r="U24" i="1"/>
  <c r="AA24" i="1"/>
  <c r="AR24" i="1" s="1"/>
  <c r="S24" i="1"/>
  <c r="AJ24" i="1" s="1"/>
  <c r="S26" i="1"/>
  <c r="AJ26" i="1" s="1"/>
  <c r="Z27" i="1"/>
  <c r="AQ27" i="1" s="1"/>
  <c r="V28" i="1"/>
  <c r="AM28" i="1" s="1"/>
  <c r="N28" i="1"/>
  <c r="AE28" i="1" s="1"/>
  <c r="AB28" i="1"/>
  <c r="AS28" i="1" s="1"/>
  <c r="T28" i="1"/>
  <c r="AK28" i="1" s="1"/>
  <c r="AA28" i="1"/>
  <c r="AR28" i="1" s="1"/>
  <c r="S28" i="1"/>
  <c r="AJ28" i="1" s="1"/>
  <c r="Z28" i="1"/>
  <c r="AQ28" i="1" s="1"/>
  <c r="R28" i="1"/>
  <c r="AI28" i="1" s="1"/>
  <c r="X28" i="1"/>
  <c r="AO28" i="1" s="1"/>
  <c r="P28" i="1"/>
  <c r="AG28" i="1" s="1"/>
  <c r="V29" i="1"/>
  <c r="AM29" i="1" s="1"/>
  <c r="R31" i="1"/>
  <c r="AI31" i="1" s="1"/>
  <c r="X39" i="1"/>
  <c r="AO39" i="1" s="1"/>
  <c r="P42" i="1"/>
  <c r="AG42" i="1" s="1"/>
  <c r="Z45" i="1"/>
  <c r="AQ45" i="1" s="1"/>
  <c r="Q54" i="1"/>
  <c r="AH54" i="1" s="1"/>
  <c r="Z8" i="1"/>
  <c r="AQ8" i="1" s="1"/>
  <c r="S65" i="1"/>
  <c r="AJ65" i="1" s="1"/>
  <c r="R67" i="1"/>
  <c r="AI67" i="1" s="1"/>
  <c r="AD73" i="1"/>
  <c r="AL73" i="1"/>
  <c r="Z84" i="1"/>
  <c r="AQ84" i="1" s="1"/>
  <c r="R84" i="1"/>
  <c r="AI84" i="1" s="1"/>
  <c r="Y84" i="1"/>
  <c r="AP84" i="1" s="1"/>
  <c r="Q84" i="1"/>
  <c r="AH84" i="1" s="1"/>
  <c r="X84" i="1"/>
  <c r="AO84" i="1" s="1"/>
  <c r="P84" i="1"/>
  <c r="AG84" i="1" s="1"/>
  <c r="V84" i="1"/>
  <c r="AM84" i="1" s="1"/>
  <c r="N84" i="1"/>
  <c r="AE84" i="1" s="1"/>
  <c r="AA84" i="1"/>
  <c r="AR84" i="1" s="1"/>
  <c r="W84" i="1"/>
  <c r="AN84" i="1" s="1"/>
  <c r="U84" i="1"/>
  <c r="T84" i="1"/>
  <c r="AK84" i="1" s="1"/>
  <c r="S84" i="1"/>
  <c r="AJ84" i="1" s="1"/>
  <c r="O84" i="1"/>
  <c r="AF84" i="1" s="1"/>
  <c r="Z75" i="1"/>
  <c r="AQ75" i="1" s="1"/>
  <c r="R75" i="1"/>
  <c r="AI75" i="1" s="1"/>
  <c r="X75" i="1"/>
  <c r="AO75" i="1" s="1"/>
  <c r="P75" i="1"/>
  <c r="AG75" i="1" s="1"/>
  <c r="V75" i="1"/>
  <c r="AM75" i="1" s="1"/>
  <c r="N75" i="1"/>
  <c r="AE75" i="1" s="1"/>
  <c r="AA75" i="1"/>
  <c r="AR75" i="1" s="1"/>
  <c r="W75" i="1"/>
  <c r="AN75" i="1" s="1"/>
  <c r="U75" i="1"/>
  <c r="T75" i="1"/>
  <c r="AK75" i="1" s="1"/>
  <c r="Q75" i="1"/>
  <c r="AH75" i="1" s="1"/>
  <c r="V91" i="1"/>
  <c r="AM91" i="1" s="1"/>
  <c r="Z91" i="1"/>
  <c r="AQ91" i="1" s="1"/>
  <c r="R91" i="1"/>
  <c r="AI91" i="1" s="1"/>
  <c r="T91" i="1"/>
  <c r="AK91" i="1" s="1"/>
  <c r="S91" i="1"/>
  <c r="AJ91" i="1" s="1"/>
  <c r="AB91" i="1"/>
  <c r="AS91" i="1" s="1"/>
  <c r="Q91" i="1"/>
  <c r="AH91" i="1" s="1"/>
  <c r="Y91" i="1"/>
  <c r="AP91" i="1" s="1"/>
  <c r="O91" i="1"/>
  <c r="AF91" i="1" s="1"/>
  <c r="AA91" i="1"/>
  <c r="AR91" i="1" s="1"/>
  <c r="X91" i="1"/>
  <c r="AO91" i="1" s="1"/>
  <c r="W91" i="1"/>
  <c r="AN91" i="1" s="1"/>
  <c r="U91" i="1"/>
  <c r="P91" i="1"/>
  <c r="AG91" i="1" s="1"/>
  <c r="N91" i="1"/>
  <c r="AE91" i="1" s="1"/>
  <c r="W131" i="1"/>
  <c r="AN131" i="1" s="1"/>
  <c r="O131" i="1"/>
  <c r="AF131" i="1" s="1"/>
  <c r="V131" i="1"/>
  <c r="AM131" i="1" s="1"/>
  <c r="N131" i="1"/>
  <c r="AE131" i="1" s="1"/>
  <c r="AA131" i="1"/>
  <c r="AR131" i="1" s="1"/>
  <c r="S131" i="1"/>
  <c r="AJ131" i="1" s="1"/>
  <c r="U131" i="1"/>
  <c r="T131" i="1"/>
  <c r="AK131" i="1" s="1"/>
  <c r="AB131" i="1"/>
  <c r="AS131" i="1" s="1"/>
  <c r="P131" i="1"/>
  <c r="AG131" i="1" s="1"/>
  <c r="Z131" i="1"/>
  <c r="AQ131" i="1" s="1"/>
  <c r="Y131" i="1"/>
  <c r="AP131" i="1" s="1"/>
  <c r="X131" i="1"/>
  <c r="AO131" i="1" s="1"/>
  <c r="R131" i="1"/>
  <c r="AI131" i="1" s="1"/>
  <c r="Q131" i="1"/>
  <c r="AH131" i="1" s="1"/>
  <c r="Z65" i="1"/>
  <c r="AQ65" i="1" s="1"/>
  <c r="AB66" i="1"/>
  <c r="AS66" i="1" s="1"/>
  <c r="T66" i="1"/>
  <c r="AK66" i="1" s="1"/>
  <c r="U66" i="1"/>
  <c r="AA66" i="1"/>
  <c r="AR66" i="1" s="1"/>
  <c r="R66" i="1"/>
  <c r="AI66" i="1" s="1"/>
  <c r="Z66" i="1"/>
  <c r="AQ66" i="1" s="1"/>
  <c r="Q66" i="1"/>
  <c r="AH66" i="1" s="1"/>
  <c r="Y66" i="1"/>
  <c r="AP66" i="1" s="1"/>
  <c r="P66" i="1"/>
  <c r="AG66" i="1" s="1"/>
  <c r="W66" i="1"/>
  <c r="AN66" i="1" s="1"/>
  <c r="N66" i="1"/>
  <c r="AE66" i="1" s="1"/>
  <c r="Y67" i="1"/>
  <c r="AP67" i="1" s="1"/>
  <c r="Z68" i="1"/>
  <c r="AQ68" i="1" s="1"/>
  <c r="R68" i="1"/>
  <c r="AI68" i="1" s="1"/>
  <c r="X68" i="1"/>
  <c r="AO68" i="1" s="1"/>
  <c r="S68" i="1"/>
  <c r="AJ68" i="1" s="1"/>
  <c r="AA68" i="1"/>
  <c r="AR68" i="1" s="1"/>
  <c r="P68" i="1"/>
  <c r="AG68" i="1" s="1"/>
  <c r="Y68" i="1"/>
  <c r="AP68" i="1" s="1"/>
  <c r="O68" i="1"/>
  <c r="AF68" i="1" s="1"/>
  <c r="W68" i="1"/>
  <c r="AN68" i="1" s="1"/>
  <c r="N68" i="1"/>
  <c r="AE68" i="1" s="1"/>
  <c r="U68" i="1"/>
  <c r="AA74" i="1"/>
  <c r="AR74" i="1" s="1"/>
  <c r="S74" i="1"/>
  <c r="AJ74" i="1" s="1"/>
  <c r="Y74" i="1"/>
  <c r="AP74" i="1" s="1"/>
  <c r="Q74" i="1"/>
  <c r="AH74" i="1" s="1"/>
  <c r="W74" i="1"/>
  <c r="AN74" i="1" s="1"/>
  <c r="O74" i="1"/>
  <c r="AF74" i="1" s="1"/>
  <c r="U74" i="1"/>
  <c r="R74" i="1"/>
  <c r="AI74" i="1" s="1"/>
  <c r="P74" i="1"/>
  <c r="AG74" i="1" s="1"/>
  <c r="AB74" i="1"/>
  <c r="AS74" i="1" s="1"/>
  <c r="N74" i="1"/>
  <c r="AE74" i="1" s="1"/>
  <c r="X74" i="1"/>
  <c r="AO74" i="1" s="1"/>
  <c r="O75" i="1"/>
  <c r="AF75" i="1" s="1"/>
  <c r="V64" i="1"/>
  <c r="AM64" i="1" s="1"/>
  <c r="N64" i="1"/>
  <c r="AE64" i="1" s="1"/>
  <c r="X64" i="1"/>
  <c r="AO64" i="1" s="1"/>
  <c r="O64" i="1"/>
  <c r="AF64" i="1" s="1"/>
  <c r="U64" i="1"/>
  <c r="T64" i="1"/>
  <c r="AK64" i="1" s="1"/>
  <c r="AB64" i="1"/>
  <c r="AS64" i="1" s="1"/>
  <c r="S64" i="1"/>
  <c r="AJ64" i="1" s="1"/>
  <c r="Z64" i="1"/>
  <c r="AQ64" i="1" s="1"/>
  <c r="Q64" i="1"/>
  <c r="AH64" i="1" s="1"/>
  <c r="O66" i="1"/>
  <c r="AF66" i="1" s="1"/>
  <c r="Q68" i="1"/>
  <c r="AH68" i="1" s="1"/>
  <c r="T74" i="1"/>
  <c r="AK74" i="1" s="1"/>
  <c r="S75" i="1"/>
  <c r="AJ75" i="1" s="1"/>
  <c r="P64" i="1"/>
  <c r="AG64" i="1" s="1"/>
  <c r="S66" i="1"/>
  <c r="AJ66" i="1" s="1"/>
  <c r="T68" i="1"/>
  <c r="AK68" i="1" s="1"/>
  <c r="V74" i="1"/>
  <c r="AM74" i="1" s="1"/>
  <c r="Y75" i="1"/>
  <c r="AP75" i="1" s="1"/>
  <c r="AA94" i="1"/>
  <c r="AR94" i="1" s="1"/>
  <c r="S94" i="1"/>
  <c r="AJ94" i="1" s="1"/>
  <c r="Z94" i="1"/>
  <c r="AQ94" i="1" s="1"/>
  <c r="R94" i="1"/>
  <c r="AI94" i="1" s="1"/>
  <c r="W94" i="1"/>
  <c r="AN94" i="1" s="1"/>
  <c r="O94" i="1"/>
  <c r="AF94" i="1" s="1"/>
  <c r="U94" i="1"/>
  <c r="T94" i="1"/>
  <c r="AK94" i="1" s="1"/>
  <c r="Q94" i="1"/>
  <c r="AH94" i="1" s="1"/>
  <c r="AB94" i="1"/>
  <c r="AS94" i="1" s="1"/>
  <c r="N94" i="1"/>
  <c r="AE94" i="1" s="1"/>
  <c r="Y94" i="1"/>
  <c r="AP94" i="1" s="1"/>
  <c r="X94" i="1"/>
  <c r="AO94" i="1" s="1"/>
  <c r="V94" i="1"/>
  <c r="AM94" i="1" s="1"/>
  <c r="AD122" i="1"/>
  <c r="AL122" i="1"/>
  <c r="AA67" i="1"/>
  <c r="AR67" i="1" s="1"/>
  <c r="S67" i="1"/>
  <c r="AJ67" i="1" s="1"/>
  <c r="X67" i="1"/>
  <c r="AO67" i="1" s="1"/>
  <c r="O67" i="1"/>
  <c r="AF67" i="1" s="1"/>
  <c r="V67" i="1"/>
  <c r="AM67" i="1" s="1"/>
  <c r="U67" i="1"/>
  <c r="T67" i="1"/>
  <c r="AK67" i="1" s="1"/>
  <c r="Z67" i="1"/>
  <c r="AQ67" i="1" s="1"/>
  <c r="Q67" i="1"/>
  <c r="AH67" i="1" s="1"/>
  <c r="AB75" i="1"/>
  <c r="AS75" i="1" s="1"/>
  <c r="U65" i="1"/>
  <c r="AA65" i="1"/>
  <c r="AR65" i="1" s="1"/>
  <c r="R65" i="1"/>
  <c r="AI65" i="1" s="1"/>
  <c r="Y65" i="1"/>
  <c r="AP65" i="1" s="1"/>
  <c r="P65" i="1"/>
  <c r="AG65" i="1" s="1"/>
  <c r="X65" i="1"/>
  <c r="AO65" i="1" s="1"/>
  <c r="O65" i="1"/>
  <c r="AF65" i="1" s="1"/>
  <c r="W65" i="1"/>
  <c r="AN65" i="1" s="1"/>
  <c r="N65" i="1"/>
  <c r="AE65" i="1" s="1"/>
  <c r="T65" i="1"/>
  <c r="AK65" i="1" s="1"/>
  <c r="X66" i="1"/>
  <c r="AO66" i="1" s="1"/>
  <c r="N67" i="1"/>
  <c r="AE67" i="1" s="1"/>
  <c r="AB68" i="1"/>
  <c r="AS68" i="1" s="1"/>
  <c r="AA83" i="1"/>
  <c r="AR83" i="1" s="1"/>
  <c r="S83" i="1"/>
  <c r="AJ83" i="1" s="1"/>
  <c r="Z83" i="1"/>
  <c r="AQ83" i="1" s="1"/>
  <c r="R83" i="1"/>
  <c r="AI83" i="1" s="1"/>
  <c r="Y83" i="1"/>
  <c r="AP83" i="1" s="1"/>
  <c r="Q83" i="1"/>
  <c r="AH83" i="1" s="1"/>
  <c r="W83" i="1"/>
  <c r="AN83" i="1" s="1"/>
  <c r="O83" i="1"/>
  <c r="AF83" i="1" s="1"/>
  <c r="AB83" i="1"/>
  <c r="AS83" i="1" s="1"/>
  <c r="X83" i="1"/>
  <c r="AO83" i="1" s="1"/>
  <c r="V83" i="1"/>
  <c r="AM83" i="1" s="1"/>
  <c r="U83" i="1"/>
  <c r="T83" i="1"/>
  <c r="AK83" i="1" s="1"/>
  <c r="P83" i="1"/>
  <c r="AG83" i="1" s="1"/>
  <c r="N83" i="1"/>
  <c r="AE83" i="1" s="1"/>
  <c r="X70" i="1"/>
  <c r="AO70" i="1" s="1"/>
  <c r="P70" i="1"/>
  <c r="AG70" i="1" s="1"/>
  <c r="V70" i="1"/>
  <c r="AM70" i="1" s="1"/>
  <c r="N70" i="1"/>
  <c r="AE70" i="1" s="1"/>
  <c r="AB70" i="1"/>
  <c r="AS70" i="1" s="1"/>
  <c r="T70" i="1"/>
  <c r="AK70" i="1" s="1"/>
  <c r="Z70" i="1"/>
  <c r="AQ70" i="1" s="1"/>
  <c r="O77" i="1"/>
  <c r="AF77" i="1" s="1"/>
  <c r="AB77" i="1"/>
  <c r="AS77" i="1" s="1"/>
  <c r="X78" i="1"/>
  <c r="AO78" i="1" s="1"/>
  <c r="P78" i="1"/>
  <c r="AG78" i="1" s="1"/>
  <c r="V78" i="1"/>
  <c r="AM78" i="1" s="1"/>
  <c r="N78" i="1"/>
  <c r="AE78" i="1" s="1"/>
  <c r="AB78" i="1"/>
  <c r="AS78" i="1" s="1"/>
  <c r="T78" i="1"/>
  <c r="AK78" i="1" s="1"/>
  <c r="Z78" i="1"/>
  <c r="AQ78" i="1" s="1"/>
  <c r="O81" i="1"/>
  <c r="AF81" i="1" s="1"/>
  <c r="AB81" i="1"/>
  <c r="AS81" i="1" s="1"/>
  <c r="Y85" i="1"/>
  <c r="AP85" i="1" s="1"/>
  <c r="Q85" i="1"/>
  <c r="AH85" i="1" s="1"/>
  <c r="X85" i="1"/>
  <c r="AO85" i="1" s="1"/>
  <c r="P85" i="1"/>
  <c r="AG85" i="1" s="1"/>
  <c r="W85" i="1"/>
  <c r="AN85" i="1" s="1"/>
  <c r="O85" i="1"/>
  <c r="AF85" i="1" s="1"/>
  <c r="U85" i="1"/>
  <c r="AB85" i="1"/>
  <c r="AS85" i="1" s="1"/>
  <c r="P89" i="1"/>
  <c r="AG89" i="1" s="1"/>
  <c r="V92" i="1"/>
  <c r="AM92" i="1" s="1"/>
  <c r="Z95" i="1"/>
  <c r="AQ95" i="1" s="1"/>
  <c r="R95" i="1"/>
  <c r="AI95" i="1" s="1"/>
  <c r="Y95" i="1"/>
  <c r="AP95" i="1" s="1"/>
  <c r="Q95" i="1"/>
  <c r="AH95" i="1" s="1"/>
  <c r="V95" i="1"/>
  <c r="AM95" i="1" s="1"/>
  <c r="N95" i="1"/>
  <c r="AE95" i="1" s="1"/>
  <c r="AA95" i="1"/>
  <c r="AR95" i="1" s="1"/>
  <c r="X95" i="1"/>
  <c r="AO95" i="1" s="1"/>
  <c r="W95" i="1"/>
  <c r="AN95" i="1" s="1"/>
  <c r="T95" i="1"/>
  <c r="AK95" i="1" s="1"/>
  <c r="Z103" i="1"/>
  <c r="AQ103" i="1" s="1"/>
  <c r="R103" i="1"/>
  <c r="AI103" i="1" s="1"/>
  <c r="Y103" i="1"/>
  <c r="AP103" i="1" s="1"/>
  <c r="Q103" i="1"/>
  <c r="AH103" i="1" s="1"/>
  <c r="V103" i="1"/>
  <c r="AM103" i="1" s="1"/>
  <c r="N103" i="1"/>
  <c r="AE103" i="1" s="1"/>
  <c r="AA103" i="1"/>
  <c r="AR103" i="1" s="1"/>
  <c r="X103" i="1"/>
  <c r="AO103" i="1" s="1"/>
  <c r="W103" i="1"/>
  <c r="AN103" i="1" s="1"/>
  <c r="U103" i="1"/>
  <c r="T103" i="1"/>
  <c r="AK103" i="1" s="1"/>
  <c r="W115" i="1"/>
  <c r="AN115" i="1" s="1"/>
  <c r="O115" i="1"/>
  <c r="AF115" i="1" s="1"/>
  <c r="AA115" i="1"/>
  <c r="AR115" i="1" s="1"/>
  <c r="S115" i="1"/>
  <c r="AJ115" i="1" s="1"/>
  <c r="R115" i="1"/>
  <c r="AI115" i="1" s="1"/>
  <c r="AB115" i="1"/>
  <c r="AS115" i="1" s="1"/>
  <c r="Q115" i="1"/>
  <c r="AH115" i="1" s="1"/>
  <c r="X115" i="1"/>
  <c r="AO115" i="1" s="1"/>
  <c r="Y115" i="1"/>
  <c r="AP115" i="1" s="1"/>
  <c r="V115" i="1"/>
  <c r="AM115" i="1" s="1"/>
  <c r="U115" i="1"/>
  <c r="T115" i="1"/>
  <c r="AK115" i="1" s="1"/>
  <c r="P115" i="1"/>
  <c r="AG115" i="1" s="1"/>
  <c r="N115" i="1"/>
  <c r="AE115" i="1" s="1"/>
  <c r="AA102" i="1"/>
  <c r="AR102" i="1" s="1"/>
  <c r="S102" i="1"/>
  <c r="AJ102" i="1" s="1"/>
  <c r="Z102" i="1"/>
  <c r="AQ102" i="1" s="1"/>
  <c r="R102" i="1"/>
  <c r="AI102" i="1" s="1"/>
  <c r="W102" i="1"/>
  <c r="AN102" i="1" s="1"/>
  <c r="O102" i="1"/>
  <c r="AF102" i="1" s="1"/>
  <c r="U102" i="1"/>
  <c r="T102" i="1"/>
  <c r="AK102" i="1" s="1"/>
  <c r="Q102" i="1"/>
  <c r="AH102" i="1" s="1"/>
  <c r="P102" i="1"/>
  <c r="AG102" i="1" s="1"/>
  <c r="AB102" i="1"/>
  <c r="AS102" i="1" s="1"/>
  <c r="N102" i="1"/>
  <c r="AE102" i="1" s="1"/>
  <c r="AL145" i="1"/>
  <c r="AD145" i="1"/>
  <c r="Y69" i="1"/>
  <c r="AP69" i="1" s="1"/>
  <c r="Q69" i="1"/>
  <c r="AH69" i="1" s="1"/>
  <c r="W69" i="1"/>
  <c r="AN69" i="1" s="1"/>
  <c r="O69" i="1"/>
  <c r="AF69" i="1" s="1"/>
  <c r="U69" i="1"/>
  <c r="Z69" i="1"/>
  <c r="AQ69" i="1" s="1"/>
  <c r="V72" i="1"/>
  <c r="AM72" i="1" s="1"/>
  <c r="N72" i="1"/>
  <c r="AE72" i="1" s="1"/>
  <c r="AB72" i="1"/>
  <c r="AS72" i="1" s="1"/>
  <c r="T72" i="1"/>
  <c r="AK72" i="1" s="1"/>
  <c r="Z72" i="1"/>
  <c r="AQ72" i="1" s="1"/>
  <c r="R72" i="1"/>
  <c r="AI72" i="1" s="1"/>
  <c r="Y72" i="1"/>
  <c r="AP72" i="1" s="1"/>
  <c r="R77" i="1"/>
  <c r="AI77" i="1" s="1"/>
  <c r="Y76" i="1"/>
  <c r="AP76" i="1" s="1"/>
  <c r="Q76" i="1"/>
  <c r="AH76" i="1" s="1"/>
  <c r="W76" i="1"/>
  <c r="AN76" i="1" s="1"/>
  <c r="O76" i="1"/>
  <c r="AF76" i="1" s="1"/>
  <c r="U76" i="1"/>
  <c r="Z76" i="1"/>
  <c r="AQ76" i="1" s="1"/>
  <c r="V80" i="1"/>
  <c r="AM80" i="1" s="1"/>
  <c r="N80" i="1"/>
  <c r="AE80" i="1" s="1"/>
  <c r="AB80" i="1"/>
  <c r="AS80" i="1" s="1"/>
  <c r="T80" i="1"/>
  <c r="AK80" i="1" s="1"/>
  <c r="Z80" i="1"/>
  <c r="AQ80" i="1" s="1"/>
  <c r="R80" i="1"/>
  <c r="AI80" i="1" s="1"/>
  <c r="Y80" i="1"/>
  <c r="AP80" i="1" s="1"/>
  <c r="R81" i="1"/>
  <c r="AI81" i="1" s="1"/>
  <c r="X86" i="1"/>
  <c r="AO86" i="1" s="1"/>
  <c r="P86" i="1"/>
  <c r="AG86" i="1" s="1"/>
  <c r="W86" i="1"/>
  <c r="AN86" i="1" s="1"/>
  <c r="O86" i="1"/>
  <c r="AF86" i="1" s="1"/>
  <c r="V86" i="1"/>
  <c r="AM86" i="1" s="1"/>
  <c r="N86" i="1"/>
  <c r="AE86" i="1" s="1"/>
  <c r="AB86" i="1"/>
  <c r="AS86" i="1" s="1"/>
  <c r="T86" i="1"/>
  <c r="AK86" i="1" s="1"/>
  <c r="W87" i="1"/>
  <c r="AN87" i="1" s="1"/>
  <c r="O87" i="1"/>
  <c r="AF87" i="1" s="1"/>
  <c r="V87" i="1"/>
  <c r="AM87" i="1" s="1"/>
  <c r="N87" i="1"/>
  <c r="AE87" i="1" s="1"/>
  <c r="U87" i="1"/>
  <c r="AA87" i="1"/>
  <c r="AR87" i="1" s="1"/>
  <c r="S87" i="1"/>
  <c r="AJ87" i="1" s="1"/>
  <c r="AB87" i="1"/>
  <c r="AS87" i="1" s="1"/>
  <c r="V89" i="1"/>
  <c r="AM89" i="1" s="1"/>
  <c r="X97" i="1"/>
  <c r="AO97" i="1" s="1"/>
  <c r="P97" i="1"/>
  <c r="AG97" i="1" s="1"/>
  <c r="W97" i="1"/>
  <c r="AN97" i="1" s="1"/>
  <c r="O97" i="1"/>
  <c r="AF97" i="1" s="1"/>
  <c r="AB97" i="1"/>
  <c r="AS97" i="1" s="1"/>
  <c r="T97" i="1"/>
  <c r="AK97" i="1" s="1"/>
  <c r="V97" i="1"/>
  <c r="AM97" i="1" s="1"/>
  <c r="U97" i="1"/>
  <c r="S97" i="1"/>
  <c r="AJ97" i="1" s="1"/>
  <c r="Q97" i="1"/>
  <c r="AH97" i="1" s="1"/>
  <c r="V102" i="1"/>
  <c r="AM102" i="1" s="1"/>
  <c r="Y113" i="1"/>
  <c r="AP113" i="1" s="1"/>
  <c r="Q113" i="1"/>
  <c r="AH113" i="1" s="1"/>
  <c r="U113" i="1"/>
  <c r="V113" i="1"/>
  <c r="AM113" i="1" s="1"/>
  <c r="T113" i="1"/>
  <c r="AK113" i="1" s="1"/>
  <c r="AA113" i="1"/>
  <c r="AR113" i="1" s="1"/>
  <c r="P113" i="1"/>
  <c r="AG113" i="1" s="1"/>
  <c r="X113" i="1"/>
  <c r="AO113" i="1" s="1"/>
  <c r="W113" i="1"/>
  <c r="AN113" i="1" s="1"/>
  <c r="S113" i="1"/>
  <c r="AJ113" i="1" s="1"/>
  <c r="R113" i="1"/>
  <c r="AI113" i="1" s="1"/>
  <c r="O113" i="1"/>
  <c r="AF113" i="1" s="1"/>
  <c r="N113" i="1"/>
  <c r="AE113" i="1" s="1"/>
  <c r="W123" i="1"/>
  <c r="AN123" i="1" s="1"/>
  <c r="O123" i="1"/>
  <c r="AF123" i="1" s="1"/>
  <c r="V123" i="1"/>
  <c r="AM123" i="1" s="1"/>
  <c r="N123" i="1"/>
  <c r="AE123" i="1" s="1"/>
  <c r="AA123" i="1"/>
  <c r="AR123" i="1" s="1"/>
  <c r="S123" i="1"/>
  <c r="AJ123" i="1" s="1"/>
  <c r="U123" i="1"/>
  <c r="T123" i="1"/>
  <c r="AK123" i="1" s="1"/>
  <c r="AB123" i="1"/>
  <c r="AS123" i="1" s="1"/>
  <c r="P123" i="1"/>
  <c r="AG123" i="1" s="1"/>
  <c r="Z123" i="1"/>
  <c r="AQ123" i="1" s="1"/>
  <c r="Y123" i="1"/>
  <c r="AP123" i="1" s="1"/>
  <c r="X123" i="1"/>
  <c r="AO123" i="1" s="1"/>
  <c r="R123" i="1"/>
  <c r="AI123" i="1" s="1"/>
  <c r="Q123" i="1"/>
  <c r="AH123" i="1" s="1"/>
  <c r="Z128" i="1"/>
  <c r="AQ128" i="1" s="1"/>
  <c r="R128" i="1"/>
  <c r="AI128" i="1" s="1"/>
  <c r="Y128" i="1"/>
  <c r="AP128" i="1" s="1"/>
  <c r="Q128" i="1"/>
  <c r="AH128" i="1" s="1"/>
  <c r="V128" i="1"/>
  <c r="AM128" i="1" s="1"/>
  <c r="N128" i="1"/>
  <c r="AE128" i="1" s="1"/>
  <c r="T128" i="1"/>
  <c r="AK128" i="1" s="1"/>
  <c r="S128" i="1"/>
  <c r="AJ128" i="1" s="1"/>
  <c r="AA128" i="1"/>
  <c r="AR128" i="1" s="1"/>
  <c r="AB128" i="1"/>
  <c r="AS128" i="1" s="1"/>
  <c r="X128" i="1"/>
  <c r="AO128" i="1" s="1"/>
  <c r="W128" i="1"/>
  <c r="AN128" i="1" s="1"/>
  <c r="U128" i="1"/>
  <c r="P128" i="1"/>
  <c r="AG128" i="1" s="1"/>
  <c r="N69" i="1"/>
  <c r="AE69" i="1" s="1"/>
  <c r="AA69" i="1"/>
  <c r="AR69" i="1" s="1"/>
  <c r="R70" i="1"/>
  <c r="AI70" i="1" s="1"/>
  <c r="O72" i="1"/>
  <c r="AF72" i="1" s="1"/>
  <c r="AA72" i="1"/>
  <c r="AR72" i="1" s="1"/>
  <c r="T77" i="1"/>
  <c r="AK77" i="1" s="1"/>
  <c r="N76" i="1"/>
  <c r="AE76" i="1" s="1"/>
  <c r="AA76" i="1"/>
  <c r="AR76" i="1" s="1"/>
  <c r="R78" i="1"/>
  <c r="AI78" i="1" s="1"/>
  <c r="O80" i="1"/>
  <c r="AF80" i="1" s="1"/>
  <c r="AA80" i="1"/>
  <c r="AR80" i="1" s="1"/>
  <c r="T81" i="1"/>
  <c r="AK81" i="1" s="1"/>
  <c r="S85" i="1"/>
  <c r="AJ85" i="1" s="1"/>
  <c r="Q86" i="1"/>
  <c r="AH86" i="1" s="1"/>
  <c r="P87" i="1"/>
  <c r="AG87" i="1" s="1"/>
  <c r="W89" i="1"/>
  <c r="AN89" i="1" s="1"/>
  <c r="AB93" i="1"/>
  <c r="AS93" i="1" s="1"/>
  <c r="T93" i="1"/>
  <c r="AK93" i="1" s="1"/>
  <c r="AA93" i="1"/>
  <c r="AR93" i="1" s="1"/>
  <c r="X93" i="1"/>
  <c r="AO93" i="1" s="1"/>
  <c r="P93" i="1"/>
  <c r="AG93" i="1" s="1"/>
  <c r="Q93" i="1"/>
  <c r="AH93" i="1" s="1"/>
  <c r="Z93" i="1"/>
  <c r="AQ93" i="1" s="1"/>
  <c r="O93" i="1"/>
  <c r="AF93" i="1" s="1"/>
  <c r="Y93" i="1"/>
  <c r="AP93" i="1" s="1"/>
  <c r="N93" i="1"/>
  <c r="AE93" i="1" s="1"/>
  <c r="V93" i="1"/>
  <c r="AM93" i="1" s="1"/>
  <c r="S95" i="1"/>
  <c r="AJ95" i="1" s="1"/>
  <c r="N97" i="1"/>
  <c r="AE97" i="1" s="1"/>
  <c r="X102" i="1"/>
  <c r="AO102" i="1" s="1"/>
  <c r="S103" i="1"/>
  <c r="AJ103" i="1" s="1"/>
  <c r="Z113" i="1"/>
  <c r="AQ113" i="1" s="1"/>
  <c r="O128" i="1"/>
  <c r="AF128" i="1" s="1"/>
  <c r="P69" i="1"/>
  <c r="AG69" i="1" s="1"/>
  <c r="AB69" i="1"/>
  <c r="AS69" i="1" s="1"/>
  <c r="S70" i="1"/>
  <c r="AJ70" i="1" s="1"/>
  <c r="W71" i="1"/>
  <c r="AN71" i="1" s="1"/>
  <c r="O71" i="1"/>
  <c r="AF71" i="1" s="1"/>
  <c r="U71" i="1"/>
  <c r="AA71" i="1"/>
  <c r="AR71" i="1" s="1"/>
  <c r="S71" i="1"/>
  <c r="AJ71" i="1" s="1"/>
  <c r="Y71" i="1"/>
  <c r="AP71" i="1" s="1"/>
  <c r="P72" i="1"/>
  <c r="AG72" i="1" s="1"/>
  <c r="AB73" i="1"/>
  <c r="AS73" i="1" s="1"/>
  <c r="T73" i="1"/>
  <c r="AK73" i="1" s="1"/>
  <c r="Z73" i="1"/>
  <c r="AQ73" i="1" s="1"/>
  <c r="R73" i="1"/>
  <c r="AI73" i="1" s="1"/>
  <c r="X73" i="1"/>
  <c r="AO73" i="1" s="1"/>
  <c r="P73" i="1"/>
  <c r="AG73" i="1" s="1"/>
  <c r="Y73" i="1"/>
  <c r="AP73" i="1" s="1"/>
  <c r="P76" i="1"/>
  <c r="AG76" i="1" s="1"/>
  <c r="AB76" i="1"/>
  <c r="AS76" i="1" s="1"/>
  <c r="S78" i="1"/>
  <c r="AJ78" i="1" s="1"/>
  <c r="W79" i="1"/>
  <c r="AN79" i="1" s="1"/>
  <c r="O79" i="1"/>
  <c r="AF79" i="1" s="1"/>
  <c r="U79" i="1"/>
  <c r="AA79" i="1"/>
  <c r="AR79" i="1" s="1"/>
  <c r="S79" i="1"/>
  <c r="AJ79" i="1" s="1"/>
  <c r="Y79" i="1"/>
  <c r="AP79" i="1" s="1"/>
  <c r="P80" i="1"/>
  <c r="AG80" i="1" s="1"/>
  <c r="AB82" i="1"/>
  <c r="AS82" i="1" s="1"/>
  <c r="T82" i="1"/>
  <c r="AK82" i="1" s="1"/>
  <c r="Z82" i="1"/>
  <c r="AQ82" i="1" s="1"/>
  <c r="R82" i="1"/>
  <c r="AI82" i="1" s="1"/>
  <c r="X82" i="1"/>
  <c r="AO82" i="1" s="1"/>
  <c r="P82" i="1"/>
  <c r="AG82" i="1" s="1"/>
  <c r="Y82" i="1"/>
  <c r="AP82" i="1" s="1"/>
  <c r="T85" i="1"/>
  <c r="AK85" i="1" s="1"/>
  <c r="R86" i="1"/>
  <c r="AI86" i="1" s="1"/>
  <c r="Q87" i="1"/>
  <c r="AH87" i="1" s="1"/>
  <c r="R93" i="1"/>
  <c r="AI93" i="1" s="1"/>
  <c r="U95" i="1"/>
  <c r="R97" i="1"/>
  <c r="AI97" i="1" s="1"/>
  <c r="Y102" i="1"/>
  <c r="AP102" i="1" s="1"/>
  <c r="AB103" i="1"/>
  <c r="AS103" i="1" s="1"/>
  <c r="AA110" i="1"/>
  <c r="AR110" i="1" s="1"/>
  <c r="S110" i="1"/>
  <c r="AJ110" i="1" s="1"/>
  <c r="Z110" i="1"/>
  <c r="AQ110" i="1" s="1"/>
  <c r="R110" i="1"/>
  <c r="AI110" i="1" s="1"/>
  <c r="W110" i="1"/>
  <c r="AN110" i="1" s="1"/>
  <c r="O110" i="1"/>
  <c r="AF110" i="1" s="1"/>
  <c r="U110" i="1"/>
  <c r="T110" i="1"/>
  <c r="AK110" i="1" s="1"/>
  <c r="Q110" i="1"/>
  <c r="AH110" i="1" s="1"/>
  <c r="P110" i="1"/>
  <c r="AG110" i="1" s="1"/>
  <c r="AB110" i="1"/>
  <c r="AS110" i="1" s="1"/>
  <c r="N110" i="1"/>
  <c r="AE110" i="1" s="1"/>
  <c r="Y110" i="1"/>
  <c r="AP110" i="1" s="1"/>
  <c r="AB113" i="1"/>
  <c r="AS113" i="1" s="1"/>
  <c r="U89" i="1"/>
  <c r="AB89" i="1"/>
  <c r="AS89" i="1" s="1"/>
  <c r="T89" i="1"/>
  <c r="AK89" i="1" s="1"/>
  <c r="AA89" i="1"/>
  <c r="AR89" i="1" s="1"/>
  <c r="S89" i="1"/>
  <c r="AJ89" i="1" s="1"/>
  <c r="Y89" i="1"/>
  <c r="AP89" i="1" s="1"/>
  <c r="Q89" i="1"/>
  <c r="AH89" i="1" s="1"/>
  <c r="Z89" i="1"/>
  <c r="AQ89" i="1" s="1"/>
  <c r="U92" i="1"/>
  <c r="Y92" i="1"/>
  <c r="AP92" i="1" s="1"/>
  <c r="Q92" i="1"/>
  <c r="AH92" i="1" s="1"/>
  <c r="S92" i="1"/>
  <c r="AJ92" i="1" s="1"/>
  <c r="AB92" i="1"/>
  <c r="AS92" i="1" s="1"/>
  <c r="R92" i="1"/>
  <c r="AI92" i="1" s="1"/>
  <c r="AA92" i="1"/>
  <c r="AR92" i="1" s="1"/>
  <c r="P92" i="1"/>
  <c r="AG92" i="1" s="1"/>
  <c r="X92" i="1"/>
  <c r="AO92" i="1" s="1"/>
  <c r="N92" i="1"/>
  <c r="AE92" i="1" s="1"/>
  <c r="U117" i="1"/>
  <c r="Y117" i="1"/>
  <c r="AP117" i="1" s="1"/>
  <c r="Q117" i="1"/>
  <c r="AH117" i="1" s="1"/>
  <c r="AA117" i="1"/>
  <c r="AR117" i="1" s="1"/>
  <c r="P117" i="1"/>
  <c r="AG117" i="1" s="1"/>
  <c r="Z117" i="1"/>
  <c r="AQ117" i="1" s="1"/>
  <c r="O117" i="1"/>
  <c r="AF117" i="1" s="1"/>
  <c r="V117" i="1"/>
  <c r="AM117" i="1" s="1"/>
  <c r="X117" i="1"/>
  <c r="AO117" i="1" s="1"/>
  <c r="W117" i="1"/>
  <c r="AN117" i="1" s="1"/>
  <c r="T117" i="1"/>
  <c r="AK117" i="1" s="1"/>
  <c r="S117" i="1"/>
  <c r="AJ117" i="1" s="1"/>
  <c r="R117" i="1"/>
  <c r="AI117" i="1" s="1"/>
  <c r="N117" i="1"/>
  <c r="AE117" i="1" s="1"/>
  <c r="U77" i="1"/>
  <c r="AA77" i="1"/>
  <c r="AR77" i="1" s="1"/>
  <c r="S77" i="1"/>
  <c r="AJ77" i="1" s="1"/>
  <c r="Y77" i="1"/>
  <c r="AP77" i="1" s="1"/>
  <c r="Q77" i="1"/>
  <c r="AH77" i="1" s="1"/>
  <c r="X77" i="1"/>
  <c r="AO77" i="1" s="1"/>
  <c r="U81" i="1"/>
  <c r="AA81" i="1"/>
  <c r="AR81" i="1" s="1"/>
  <c r="S81" i="1"/>
  <c r="AJ81" i="1" s="1"/>
  <c r="Y81" i="1"/>
  <c r="AP81" i="1" s="1"/>
  <c r="Q81" i="1"/>
  <c r="AH81" i="1" s="1"/>
  <c r="X81" i="1"/>
  <c r="AO81" i="1" s="1"/>
  <c r="N89" i="1"/>
  <c r="AE89" i="1" s="1"/>
  <c r="O92" i="1"/>
  <c r="AF92" i="1" s="1"/>
  <c r="V98" i="1"/>
  <c r="AM98" i="1" s="1"/>
  <c r="N98" i="1"/>
  <c r="AE98" i="1" s="1"/>
  <c r="U98" i="1"/>
  <c r="Z98" i="1"/>
  <c r="AQ98" i="1" s="1"/>
  <c r="R98" i="1"/>
  <c r="AI98" i="1" s="1"/>
  <c r="T98" i="1"/>
  <c r="AK98" i="1" s="1"/>
  <c r="S98" i="1"/>
  <c r="AJ98" i="1" s="1"/>
  <c r="Q98" i="1"/>
  <c r="AH98" i="1" s="1"/>
  <c r="AB98" i="1"/>
  <c r="AS98" i="1" s="1"/>
  <c r="P98" i="1"/>
  <c r="AG98" i="1" s="1"/>
  <c r="AA98" i="1"/>
  <c r="AR98" i="1" s="1"/>
  <c r="O98" i="1"/>
  <c r="AF98" i="1" s="1"/>
  <c r="V107" i="1"/>
  <c r="AM107" i="1" s="1"/>
  <c r="N107" i="1"/>
  <c r="AE107" i="1" s="1"/>
  <c r="U107" i="1"/>
  <c r="Z107" i="1"/>
  <c r="AQ107" i="1" s="1"/>
  <c r="R107" i="1"/>
  <c r="AI107" i="1" s="1"/>
  <c r="W107" i="1"/>
  <c r="AN107" i="1" s="1"/>
  <c r="T107" i="1"/>
  <c r="AK107" i="1" s="1"/>
  <c r="S107" i="1"/>
  <c r="AJ107" i="1" s="1"/>
  <c r="Q107" i="1"/>
  <c r="AH107" i="1" s="1"/>
  <c r="AB107" i="1"/>
  <c r="AS107" i="1" s="1"/>
  <c r="P107" i="1"/>
  <c r="AG107" i="1" s="1"/>
  <c r="AA107" i="1"/>
  <c r="AR107" i="1" s="1"/>
  <c r="O107" i="1"/>
  <c r="AF107" i="1" s="1"/>
  <c r="AB117" i="1"/>
  <c r="AS117" i="1" s="1"/>
  <c r="Z120" i="1"/>
  <c r="AQ120" i="1" s="1"/>
  <c r="R120" i="1"/>
  <c r="AI120" i="1" s="1"/>
  <c r="Y120" i="1"/>
  <c r="AP120" i="1" s="1"/>
  <c r="Q120" i="1"/>
  <c r="AH120" i="1" s="1"/>
  <c r="V120" i="1"/>
  <c r="AM120" i="1" s="1"/>
  <c r="N120" i="1"/>
  <c r="AE120" i="1" s="1"/>
  <c r="T120" i="1"/>
  <c r="AK120" i="1" s="1"/>
  <c r="S120" i="1"/>
  <c r="AJ120" i="1" s="1"/>
  <c r="AA120" i="1"/>
  <c r="AR120" i="1" s="1"/>
  <c r="AB120" i="1"/>
  <c r="AS120" i="1" s="1"/>
  <c r="X120" i="1"/>
  <c r="AO120" i="1" s="1"/>
  <c r="W120" i="1"/>
  <c r="AN120" i="1" s="1"/>
  <c r="U120" i="1"/>
  <c r="P120" i="1"/>
  <c r="AG120" i="1" s="1"/>
  <c r="O120" i="1"/>
  <c r="AF120" i="1" s="1"/>
  <c r="R88" i="1"/>
  <c r="AI88" i="1" s="1"/>
  <c r="Z88" i="1"/>
  <c r="AQ88" i="1" s="1"/>
  <c r="Y96" i="1"/>
  <c r="AP96" i="1" s="1"/>
  <c r="Q96" i="1"/>
  <c r="AH96" i="1" s="1"/>
  <c r="X96" i="1"/>
  <c r="AO96" i="1" s="1"/>
  <c r="P96" i="1"/>
  <c r="AG96" i="1" s="1"/>
  <c r="U96" i="1"/>
  <c r="Z96" i="1"/>
  <c r="AQ96" i="1" s="1"/>
  <c r="U99" i="1"/>
  <c r="Y104" i="1"/>
  <c r="AP104" i="1" s="1"/>
  <c r="Q104" i="1"/>
  <c r="AH104" i="1" s="1"/>
  <c r="X104" i="1"/>
  <c r="AO104" i="1" s="1"/>
  <c r="P104" i="1"/>
  <c r="AG104" i="1" s="1"/>
  <c r="U104" i="1"/>
  <c r="Z104" i="1"/>
  <c r="AQ104" i="1" s="1"/>
  <c r="U106" i="1"/>
  <c r="U109" i="1"/>
  <c r="S111" i="1"/>
  <c r="AJ111" i="1" s="1"/>
  <c r="Z112" i="1"/>
  <c r="AQ112" i="1" s="1"/>
  <c r="R112" i="1"/>
  <c r="AI112" i="1" s="1"/>
  <c r="V112" i="1"/>
  <c r="AM112" i="1" s="1"/>
  <c r="N112" i="1"/>
  <c r="AE112" i="1" s="1"/>
  <c r="W112" i="1"/>
  <c r="AN112" i="1" s="1"/>
  <c r="U112" i="1"/>
  <c r="AB112" i="1"/>
  <c r="AS112" i="1" s="1"/>
  <c r="Q112" i="1"/>
  <c r="AH112" i="1" s="1"/>
  <c r="X114" i="1"/>
  <c r="AO114" i="1" s="1"/>
  <c r="P114" i="1"/>
  <c r="AG114" i="1" s="1"/>
  <c r="AB114" i="1"/>
  <c r="AS114" i="1" s="1"/>
  <c r="T114" i="1"/>
  <c r="AK114" i="1" s="1"/>
  <c r="S114" i="1"/>
  <c r="AJ114" i="1" s="1"/>
  <c r="R114" i="1"/>
  <c r="AI114" i="1" s="1"/>
  <c r="Y114" i="1"/>
  <c r="AP114" i="1" s="1"/>
  <c r="N114" i="1"/>
  <c r="AE114" i="1" s="1"/>
  <c r="V116" i="1"/>
  <c r="AM116" i="1" s="1"/>
  <c r="N116" i="1"/>
  <c r="AE116" i="1" s="1"/>
  <c r="Z116" i="1"/>
  <c r="AQ116" i="1" s="1"/>
  <c r="R116" i="1"/>
  <c r="AI116" i="1" s="1"/>
  <c r="AB116" i="1"/>
  <c r="AS116" i="1" s="1"/>
  <c r="Q116" i="1"/>
  <c r="AH116" i="1" s="1"/>
  <c r="AA116" i="1"/>
  <c r="AR116" i="1" s="1"/>
  <c r="P116" i="1"/>
  <c r="AG116" i="1" s="1"/>
  <c r="W116" i="1"/>
  <c r="AN116" i="1" s="1"/>
  <c r="Y140" i="1"/>
  <c r="AP140" i="1" s="1"/>
  <c r="Q140" i="1"/>
  <c r="AH140" i="1" s="1"/>
  <c r="X140" i="1"/>
  <c r="AO140" i="1" s="1"/>
  <c r="P140" i="1"/>
  <c r="AG140" i="1" s="1"/>
  <c r="V140" i="1"/>
  <c r="AM140" i="1" s="1"/>
  <c r="U140" i="1"/>
  <c r="AB140" i="1"/>
  <c r="AS140" i="1" s="1"/>
  <c r="R140" i="1"/>
  <c r="AI140" i="1" s="1"/>
  <c r="T140" i="1"/>
  <c r="AK140" i="1" s="1"/>
  <c r="S140" i="1"/>
  <c r="AJ140" i="1" s="1"/>
  <c r="O140" i="1"/>
  <c r="AF140" i="1" s="1"/>
  <c r="N140" i="1"/>
  <c r="AE140" i="1" s="1"/>
  <c r="AA140" i="1"/>
  <c r="AR140" i="1" s="1"/>
  <c r="Z140" i="1"/>
  <c r="AQ140" i="1" s="1"/>
  <c r="AA127" i="1"/>
  <c r="AR127" i="1" s="1"/>
  <c r="S127" i="1"/>
  <c r="AJ127" i="1" s="1"/>
  <c r="Z127" i="1"/>
  <c r="AQ127" i="1" s="1"/>
  <c r="R127" i="1"/>
  <c r="AI127" i="1" s="1"/>
  <c r="W127" i="1"/>
  <c r="AN127" i="1" s="1"/>
  <c r="O127" i="1"/>
  <c r="AF127" i="1" s="1"/>
  <c r="AB127" i="1"/>
  <c r="AS127" i="1" s="1"/>
  <c r="N127" i="1"/>
  <c r="AE127" i="1" s="1"/>
  <c r="Y127" i="1"/>
  <c r="AP127" i="1" s="1"/>
  <c r="U127" i="1"/>
  <c r="T88" i="1"/>
  <c r="AK88" i="1" s="1"/>
  <c r="AB88" i="1"/>
  <c r="AS88" i="1" s="1"/>
  <c r="AB101" i="1"/>
  <c r="AS101" i="1" s="1"/>
  <c r="T101" i="1"/>
  <c r="AK101" i="1" s="1"/>
  <c r="AA101" i="1"/>
  <c r="AR101" i="1" s="1"/>
  <c r="S101" i="1"/>
  <c r="AJ101" i="1" s="1"/>
  <c r="X101" i="1"/>
  <c r="AO101" i="1" s="1"/>
  <c r="P101" i="1"/>
  <c r="AG101" i="1" s="1"/>
  <c r="Y101" i="1"/>
  <c r="AP101" i="1" s="1"/>
  <c r="U111" i="1"/>
  <c r="AA119" i="1"/>
  <c r="AR119" i="1" s="1"/>
  <c r="S119" i="1"/>
  <c r="AJ119" i="1" s="1"/>
  <c r="Z119" i="1"/>
  <c r="AQ119" i="1" s="1"/>
  <c r="R119" i="1"/>
  <c r="AI119" i="1" s="1"/>
  <c r="W119" i="1"/>
  <c r="AN119" i="1" s="1"/>
  <c r="O119" i="1"/>
  <c r="AF119" i="1" s="1"/>
  <c r="AB119" i="1"/>
  <c r="AS119" i="1" s="1"/>
  <c r="N119" i="1"/>
  <c r="AE119" i="1" s="1"/>
  <c r="Y119" i="1"/>
  <c r="AP119" i="1" s="1"/>
  <c r="U119" i="1"/>
  <c r="P127" i="1"/>
  <c r="AG127" i="1" s="1"/>
  <c r="X130" i="1"/>
  <c r="AO130" i="1" s="1"/>
  <c r="P130" i="1"/>
  <c r="AG130" i="1" s="1"/>
  <c r="W130" i="1"/>
  <c r="AN130" i="1" s="1"/>
  <c r="O130" i="1"/>
  <c r="AF130" i="1" s="1"/>
  <c r="AB130" i="1"/>
  <c r="AS130" i="1" s="1"/>
  <c r="T130" i="1"/>
  <c r="AK130" i="1" s="1"/>
  <c r="Q130" i="1"/>
  <c r="AH130" i="1" s="1"/>
  <c r="AA130" i="1"/>
  <c r="AR130" i="1" s="1"/>
  <c r="N130" i="1"/>
  <c r="AE130" i="1" s="1"/>
  <c r="V130" i="1"/>
  <c r="AM130" i="1" s="1"/>
  <c r="AD139" i="1"/>
  <c r="AL139" i="1"/>
  <c r="U88" i="1"/>
  <c r="W99" i="1"/>
  <c r="AN99" i="1" s="1"/>
  <c r="O99" i="1"/>
  <c r="AF99" i="1" s="1"/>
  <c r="V99" i="1"/>
  <c r="AM99" i="1" s="1"/>
  <c r="N99" i="1"/>
  <c r="AE99" i="1" s="1"/>
  <c r="AA99" i="1"/>
  <c r="AR99" i="1" s="1"/>
  <c r="S99" i="1"/>
  <c r="AJ99" i="1" s="1"/>
  <c r="Z99" i="1"/>
  <c r="AQ99" i="1" s="1"/>
  <c r="W106" i="1"/>
  <c r="AN106" i="1" s="1"/>
  <c r="O106" i="1"/>
  <c r="AF106" i="1" s="1"/>
  <c r="V106" i="1"/>
  <c r="AM106" i="1" s="1"/>
  <c r="N106" i="1"/>
  <c r="AE106" i="1" s="1"/>
  <c r="AA106" i="1"/>
  <c r="AR106" i="1" s="1"/>
  <c r="S106" i="1"/>
  <c r="AJ106" i="1" s="1"/>
  <c r="Z106" i="1"/>
  <c r="AQ106" i="1" s="1"/>
  <c r="AB109" i="1"/>
  <c r="AS109" i="1" s="1"/>
  <c r="T109" i="1"/>
  <c r="AK109" i="1" s="1"/>
  <c r="AA109" i="1"/>
  <c r="AR109" i="1" s="1"/>
  <c r="S109" i="1"/>
  <c r="AJ109" i="1" s="1"/>
  <c r="X109" i="1"/>
  <c r="AO109" i="1" s="1"/>
  <c r="P109" i="1"/>
  <c r="AG109" i="1" s="1"/>
  <c r="Y109" i="1"/>
  <c r="AP109" i="1" s="1"/>
  <c r="W111" i="1"/>
  <c r="AN111" i="1" s="1"/>
  <c r="AL114" i="1"/>
  <c r="X122" i="1"/>
  <c r="AO122" i="1" s="1"/>
  <c r="P122" i="1"/>
  <c r="AG122" i="1" s="1"/>
  <c r="W122" i="1"/>
  <c r="AN122" i="1" s="1"/>
  <c r="O122" i="1"/>
  <c r="AF122" i="1" s="1"/>
  <c r="AB122" i="1"/>
  <c r="AS122" i="1" s="1"/>
  <c r="T122" i="1"/>
  <c r="AK122" i="1" s="1"/>
  <c r="Q122" i="1"/>
  <c r="AH122" i="1" s="1"/>
  <c r="AA122" i="1"/>
  <c r="AR122" i="1" s="1"/>
  <c r="N122" i="1"/>
  <c r="AE122" i="1" s="1"/>
  <c r="V122" i="1"/>
  <c r="AM122" i="1" s="1"/>
  <c r="Q127" i="1"/>
  <c r="AH127" i="1" s="1"/>
  <c r="AB135" i="1"/>
  <c r="AS135" i="1" s="1"/>
  <c r="T135" i="1"/>
  <c r="AK135" i="1" s="1"/>
  <c r="AA135" i="1"/>
  <c r="AR135" i="1" s="1"/>
  <c r="S135" i="1"/>
  <c r="AJ135" i="1" s="1"/>
  <c r="X135" i="1"/>
  <c r="AO135" i="1" s="1"/>
  <c r="P135" i="1"/>
  <c r="AG135" i="1" s="1"/>
  <c r="V135" i="1"/>
  <c r="AM135" i="1" s="1"/>
  <c r="U135" i="1"/>
  <c r="O135" i="1"/>
  <c r="AF135" i="1" s="1"/>
  <c r="Z155" i="1"/>
  <c r="AQ155" i="1" s="1"/>
  <c r="R155" i="1"/>
  <c r="AI155" i="1" s="1"/>
  <c r="Y155" i="1"/>
  <c r="AP155" i="1" s="1"/>
  <c r="Q155" i="1"/>
  <c r="AH155" i="1" s="1"/>
  <c r="X155" i="1"/>
  <c r="AO155" i="1" s="1"/>
  <c r="P155" i="1"/>
  <c r="AG155" i="1" s="1"/>
  <c r="U155" i="1"/>
  <c r="W155" i="1"/>
  <c r="AN155" i="1" s="1"/>
  <c r="V155" i="1"/>
  <c r="AM155" i="1" s="1"/>
  <c r="O155" i="1"/>
  <c r="AF155" i="1" s="1"/>
  <c r="AB155" i="1"/>
  <c r="AS155" i="1" s="1"/>
  <c r="AA155" i="1"/>
  <c r="AR155" i="1" s="1"/>
  <c r="T155" i="1"/>
  <c r="AK155" i="1" s="1"/>
  <c r="S155" i="1"/>
  <c r="AJ155" i="1" s="1"/>
  <c r="N155" i="1"/>
  <c r="AE155" i="1" s="1"/>
  <c r="N88" i="1"/>
  <c r="AE88" i="1" s="1"/>
  <c r="S96" i="1"/>
  <c r="AJ96" i="1" s="1"/>
  <c r="P99" i="1"/>
  <c r="AG99" i="1" s="1"/>
  <c r="AB99" i="1"/>
  <c r="AS99" i="1" s="1"/>
  <c r="U100" i="1"/>
  <c r="AB100" i="1"/>
  <c r="AS100" i="1" s="1"/>
  <c r="T100" i="1"/>
  <c r="AK100" i="1" s="1"/>
  <c r="Y100" i="1"/>
  <c r="AP100" i="1" s="1"/>
  <c r="Q100" i="1"/>
  <c r="AH100" i="1" s="1"/>
  <c r="X100" i="1"/>
  <c r="AO100" i="1" s="1"/>
  <c r="O101" i="1"/>
  <c r="AF101" i="1" s="1"/>
  <c r="S104" i="1"/>
  <c r="AJ104" i="1" s="1"/>
  <c r="P106" i="1"/>
  <c r="AG106" i="1" s="1"/>
  <c r="AB106" i="1"/>
  <c r="AS106" i="1" s="1"/>
  <c r="N109" i="1"/>
  <c r="AE109" i="1" s="1"/>
  <c r="Z109" i="1"/>
  <c r="AQ109" i="1" s="1"/>
  <c r="T112" i="1"/>
  <c r="AK112" i="1" s="1"/>
  <c r="V114" i="1"/>
  <c r="AM114" i="1" s="1"/>
  <c r="U116" i="1"/>
  <c r="Q119" i="1"/>
  <c r="AH119" i="1" s="1"/>
  <c r="R122" i="1"/>
  <c r="AI122" i="1" s="1"/>
  <c r="AB126" i="1"/>
  <c r="AS126" i="1" s="1"/>
  <c r="T126" i="1"/>
  <c r="AK126" i="1" s="1"/>
  <c r="AA126" i="1"/>
  <c r="AR126" i="1" s="1"/>
  <c r="S126" i="1"/>
  <c r="AJ126" i="1" s="1"/>
  <c r="X126" i="1"/>
  <c r="AO126" i="1" s="1"/>
  <c r="P126" i="1"/>
  <c r="AG126" i="1" s="1"/>
  <c r="V126" i="1"/>
  <c r="AM126" i="1" s="1"/>
  <c r="U126" i="1"/>
  <c r="O126" i="1"/>
  <c r="AF126" i="1" s="1"/>
  <c r="T127" i="1"/>
  <c r="AK127" i="1" s="1"/>
  <c r="S130" i="1"/>
  <c r="AJ130" i="1" s="1"/>
  <c r="N135" i="1"/>
  <c r="AE135" i="1" s="1"/>
  <c r="AL108" i="1"/>
  <c r="AD108" i="1"/>
  <c r="Z111" i="1"/>
  <c r="AQ111" i="1" s="1"/>
  <c r="R111" i="1"/>
  <c r="AI111" i="1" s="1"/>
  <c r="Y111" i="1"/>
  <c r="AP111" i="1" s="1"/>
  <c r="Q111" i="1"/>
  <c r="AH111" i="1" s="1"/>
  <c r="V111" i="1"/>
  <c r="AM111" i="1" s="1"/>
  <c r="N111" i="1"/>
  <c r="AE111" i="1" s="1"/>
  <c r="AA111" i="1"/>
  <c r="AR111" i="1" s="1"/>
  <c r="V127" i="1"/>
  <c r="AM127" i="1" s="1"/>
  <c r="X141" i="1"/>
  <c r="AO141" i="1" s="1"/>
  <c r="P141" i="1"/>
  <c r="AG141" i="1" s="1"/>
  <c r="W141" i="1"/>
  <c r="AN141" i="1" s="1"/>
  <c r="O141" i="1"/>
  <c r="AF141" i="1" s="1"/>
  <c r="U141" i="1"/>
  <c r="T141" i="1"/>
  <c r="AK141" i="1" s="1"/>
  <c r="AA141" i="1"/>
  <c r="AR141" i="1" s="1"/>
  <c r="Q141" i="1"/>
  <c r="AH141" i="1" s="1"/>
  <c r="V141" i="1"/>
  <c r="AM141" i="1" s="1"/>
  <c r="S141" i="1"/>
  <c r="AJ141" i="1" s="1"/>
  <c r="R141" i="1"/>
  <c r="AI141" i="1" s="1"/>
  <c r="N141" i="1"/>
  <c r="AE141" i="1" s="1"/>
  <c r="AB141" i="1"/>
  <c r="AS141" i="1" s="1"/>
  <c r="Z141" i="1"/>
  <c r="AQ141" i="1" s="1"/>
  <c r="Q108" i="1"/>
  <c r="AH108" i="1" s="1"/>
  <c r="Y108" i="1"/>
  <c r="AP108" i="1" s="1"/>
  <c r="S121" i="1"/>
  <c r="AJ121" i="1" s="1"/>
  <c r="U125" i="1"/>
  <c r="AB125" i="1"/>
  <c r="AS125" i="1" s="1"/>
  <c r="T125" i="1"/>
  <c r="AK125" i="1" s="1"/>
  <c r="Y125" i="1"/>
  <c r="AP125" i="1" s="1"/>
  <c r="Q125" i="1"/>
  <c r="AH125" i="1" s="1"/>
  <c r="X125" i="1"/>
  <c r="AO125" i="1" s="1"/>
  <c r="S129" i="1"/>
  <c r="AJ129" i="1" s="1"/>
  <c r="U133" i="1"/>
  <c r="AB133" i="1"/>
  <c r="AS133" i="1" s="1"/>
  <c r="T133" i="1"/>
  <c r="AK133" i="1" s="1"/>
  <c r="Y133" i="1"/>
  <c r="AP133" i="1" s="1"/>
  <c r="Q133" i="1"/>
  <c r="AH133" i="1" s="1"/>
  <c r="X133" i="1"/>
  <c r="AO133" i="1" s="1"/>
  <c r="R136" i="1"/>
  <c r="AI136" i="1" s="1"/>
  <c r="AB137" i="1"/>
  <c r="AS137" i="1" s="1"/>
  <c r="T137" i="1"/>
  <c r="AK137" i="1" s="1"/>
  <c r="AA137" i="1"/>
  <c r="AR137" i="1" s="1"/>
  <c r="R137" i="1"/>
  <c r="AI137" i="1" s="1"/>
  <c r="Z137" i="1"/>
  <c r="AQ137" i="1" s="1"/>
  <c r="Q137" i="1"/>
  <c r="AH137" i="1" s="1"/>
  <c r="W137" i="1"/>
  <c r="AN137" i="1" s="1"/>
  <c r="N137" i="1"/>
  <c r="AE137" i="1" s="1"/>
  <c r="AA142" i="1"/>
  <c r="AR142" i="1" s="1"/>
  <c r="T147" i="1"/>
  <c r="AK147" i="1" s="1"/>
  <c r="U149" i="1"/>
  <c r="W150" i="1"/>
  <c r="AN150" i="1" s="1"/>
  <c r="O150" i="1"/>
  <c r="AF150" i="1" s="1"/>
  <c r="V150" i="1"/>
  <c r="AM150" i="1" s="1"/>
  <c r="N150" i="1"/>
  <c r="AE150" i="1" s="1"/>
  <c r="U150" i="1"/>
  <c r="Z150" i="1"/>
  <c r="AQ150" i="1" s="1"/>
  <c r="R150" i="1"/>
  <c r="AI150" i="1" s="1"/>
  <c r="S150" i="1"/>
  <c r="AJ150" i="1" s="1"/>
  <c r="Q150" i="1"/>
  <c r="AH150" i="1" s="1"/>
  <c r="AA150" i="1"/>
  <c r="AR150" i="1" s="1"/>
  <c r="U154" i="1"/>
  <c r="T160" i="1"/>
  <c r="AK160" i="1" s="1"/>
  <c r="S156" i="1"/>
  <c r="AJ156" i="1" s="1"/>
  <c r="W165" i="1"/>
  <c r="AN165" i="1" s="1"/>
  <c r="O165" i="1"/>
  <c r="AF165" i="1" s="1"/>
  <c r="V165" i="1"/>
  <c r="AM165" i="1" s="1"/>
  <c r="N165" i="1"/>
  <c r="AE165" i="1" s="1"/>
  <c r="AA165" i="1"/>
  <c r="AR165" i="1" s="1"/>
  <c r="S165" i="1"/>
  <c r="AJ165" i="1" s="1"/>
  <c r="AB165" i="1"/>
  <c r="AS165" i="1" s="1"/>
  <c r="P165" i="1"/>
  <c r="AG165" i="1" s="1"/>
  <c r="Z165" i="1"/>
  <c r="AQ165" i="1" s="1"/>
  <c r="Y165" i="1"/>
  <c r="AP165" i="1" s="1"/>
  <c r="T165" i="1"/>
  <c r="AK165" i="1" s="1"/>
  <c r="U165" i="1"/>
  <c r="R165" i="1"/>
  <c r="AI165" i="1" s="1"/>
  <c r="Q165" i="1"/>
  <c r="AH165" i="1" s="1"/>
  <c r="AA138" i="1"/>
  <c r="AR138" i="1" s="1"/>
  <c r="S138" i="1"/>
  <c r="AJ138" i="1" s="1"/>
  <c r="Z138" i="1"/>
  <c r="AQ138" i="1" s="1"/>
  <c r="R138" i="1"/>
  <c r="AI138" i="1" s="1"/>
  <c r="X138" i="1"/>
  <c r="AO138" i="1" s="1"/>
  <c r="N138" i="1"/>
  <c r="AE138" i="1" s="1"/>
  <c r="W138" i="1"/>
  <c r="AN138" i="1" s="1"/>
  <c r="T138" i="1"/>
  <c r="AK138" i="1" s="1"/>
  <c r="Z139" i="1"/>
  <c r="AQ139" i="1" s="1"/>
  <c r="R139" i="1"/>
  <c r="AI139" i="1" s="1"/>
  <c r="Y139" i="1"/>
  <c r="AP139" i="1" s="1"/>
  <c r="Q139" i="1"/>
  <c r="AH139" i="1" s="1"/>
  <c r="W139" i="1"/>
  <c r="AN139" i="1" s="1"/>
  <c r="V139" i="1"/>
  <c r="AM139" i="1" s="1"/>
  <c r="S139" i="1"/>
  <c r="AJ139" i="1" s="1"/>
  <c r="AB139" i="1"/>
  <c r="AS139" i="1" s="1"/>
  <c r="V143" i="1"/>
  <c r="AM143" i="1" s="1"/>
  <c r="N143" i="1"/>
  <c r="AE143" i="1" s="1"/>
  <c r="U143" i="1"/>
  <c r="S143" i="1"/>
  <c r="AJ143" i="1" s="1"/>
  <c r="AB143" i="1"/>
  <c r="AS143" i="1" s="1"/>
  <c r="R143" i="1"/>
  <c r="AI143" i="1" s="1"/>
  <c r="Y143" i="1"/>
  <c r="AP143" i="1" s="1"/>
  <c r="O143" i="1"/>
  <c r="AF143" i="1" s="1"/>
  <c r="Y149" i="1"/>
  <c r="AP149" i="1" s="1"/>
  <c r="W142" i="1"/>
  <c r="AN142" i="1" s="1"/>
  <c r="O142" i="1"/>
  <c r="AF142" i="1" s="1"/>
  <c r="V142" i="1"/>
  <c r="AM142" i="1" s="1"/>
  <c r="N142" i="1"/>
  <c r="AE142" i="1" s="1"/>
  <c r="T142" i="1"/>
  <c r="AK142" i="1" s="1"/>
  <c r="S142" i="1"/>
  <c r="AJ142" i="1" s="1"/>
  <c r="Z142" i="1"/>
  <c r="AQ142" i="1" s="1"/>
  <c r="P142" i="1"/>
  <c r="AG142" i="1" s="1"/>
  <c r="AA146" i="1"/>
  <c r="AR146" i="1" s="1"/>
  <c r="S146" i="1"/>
  <c r="AJ146" i="1" s="1"/>
  <c r="Z146" i="1"/>
  <c r="AQ146" i="1" s="1"/>
  <c r="R146" i="1"/>
  <c r="AI146" i="1" s="1"/>
  <c r="Y146" i="1"/>
  <c r="AP146" i="1" s="1"/>
  <c r="Q146" i="1"/>
  <c r="AH146" i="1" s="1"/>
  <c r="V146" i="1"/>
  <c r="AM146" i="1" s="1"/>
  <c r="X146" i="1"/>
  <c r="AO146" i="1" s="1"/>
  <c r="W146" i="1"/>
  <c r="AN146" i="1" s="1"/>
  <c r="P146" i="1"/>
  <c r="AG146" i="1" s="1"/>
  <c r="AB153" i="1"/>
  <c r="AS153" i="1" s="1"/>
  <c r="T153" i="1"/>
  <c r="AK153" i="1" s="1"/>
  <c r="AA153" i="1"/>
  <c r="AR153" i="1" s="1"/>
  <c r="S153" i="1"/>
  <c r="AJ153" i="1" s="1"/>
  <c r="Z153" i="1"/>
  <c r="AQ153" i="1" s="1"/>
  <c r="R153" i="1"/>
  <c r="AI153" i="1" s="1"/>
  <c r="W153" i="1"/>
  <c r="AN153" i="1" s="1"/>
  <c r="O153" i="1"/>
  <c r="AF153" i="1" s="1"/>
  <c r="Y153" i="1"/>
  <c r="AP153" i="1" s="1"/>
  <c r="X153" i="1"/>
  <c r="AO153" i="1" s="1"/>
  <c r="Q153" i="1"/>
  <c r="AH153" i="1" s="1"/>
  <c r="AD193" i="1"/>
  <c r="AL193" i="1"/>
  <c r="T108" i="1"/>
  <c r="AK108" i="1" s="1"/>
  <c r="AB108" i="1"/>
  <c r="AS108" i="1" s="1"/>
  <c r="AB118" i="1"/>
  <c r="AS118" i="1" s="1"/>
  <c r="T118" i="1"/>
  <c r="AK118" i="1" s="1"/>
  <c r="X118" i="1"/>
  <c r="AO118" i="1" s="1"/>
  <c r="P118" i="1"/>
  <c r="AG118" i="1" s="1"/>
  <c r="W118" i="1"/>
  <c r="AN118" i="1" s="1"/>
  <c r="V124" i="1"/>
  <c r="AM124" i="1" s="1"/>
  <c r="N124" i="1"/>
  <c r="AE124" i="1" s="1"/>
  <c r="U124" i="1"/>
  <c r="Z124" i="1"/>
  <c r="AQ124" i="1" s="1"/>
  <c r="R124" i="1"/>
  <c r="AI124" i="1" s="1"/>
  <c r="Y124" i="1"/>
  <c r="AP124" i="1" s="1"/>
  <c r="P125" i="1"/>
  <c r="AG125" i="1" s="1"/>
  <c r="V132" i="1"/>
  <c r="AM132" i="1" s="1"/>
  <c r="N132" i="1"/>
  <c r="AE132" i="1" s="1"/>
  <c r="U132" i="1"/>
  <c r="Z132" i="1"/>
  <c r="AQ132" i="1" s="1"/>
  <c r="R132" i="1"/>
  <c r="AI132" i="1" s="1"/>
  <c r="Y132" i="1"/>
  <c r="AP132" i="1" s="1"/>
  <c r="P133" i="1"/>
  <c r="AG133" i="1" s="1"/>
  <c r="V134" i="1"/>
  <c r="AM134" i="1" s="1"/>
  <c r="N134" i="1"/>
  <c r="AE134" i="1" s="1"/>
  <c r="U134" i="1"/>
  <c r="T134" i="1"/>
  <c r="AK134" i="1" s="1"/>
  <c r="Z134" i="1"/>
  <c r="AQ134" i="1" s="1"/>
  <c r="Q134" i="1"/>
  <c r="AH134" i="1" s="1"/>
  <c r="AA134" i="1"/>
  <c r="AR134" i="1" s="1"/>
  <c r="W136" i="1"/>
  <c r="AN136" i="1" s="1"/>
  <c r="S137" i="1"/>
  <c r="AJ137" i="1" s="1"/>
  <c r="P138" i="1"/>
  <c r="AG138" i="1" s="1"/>
  <c r="O139" i="1"/>
  <c r="AF139" i="1" s="1"/>
  <c r="Q142" i="1"/>
  <c r="AH142" i="1" s="1"/>
  <c r="Q143" i="1"/>
  <c r="AH143" i="1" s="1"/>
  <c r="N146" i="1"/>
  <c r="AE146" i="1" s="1"/>
  <c r="X150" i="1"/>
  <c r="AO150" i="1" s="1"/>
  <c r="V151" i="1"/>
  <c r="AM151" i="1" s="1"/>
  <c r="N151" i="1"/>
  <c r="AE151" i="1" s="1"/>
  <c r="U151" i="1"/>
  <c r="AB151" i="1"/>
  <c r="AS151" i="1" s="1"/>
  <c r="T151" i="1"/>
  <c r="AK151" i="1" s="1"/>
  <c r="Y151" i="1"/>
  <c r="AP151" i="1" s="1"/>
  <c r="Q151" i="1"/>
  <c r="AH151" i="1" s="1"/>
  <c r="P151" i="1"/>
  <c r="AG151" i="1" s="1"/>
  <c r="O151" i="1"/>
  <c r="AF151" i="1" s="1"/>
  <c r="X151" i="1"/>
  <c r="AO151" i="1" s="1"/>
  <c r="N153" i="1"/>
  <c r="AE153" i="1" s="1"/>
  <c r="Y121" i="1"/>
  <c r="AP121" i="1" s="1"/>
  <c r="Q121" i="1"/>
  <c r="AH121" i="1" s="1"/>
  <c r="X121" i="1"/>
  <c r="AO121" i="1" s="1"/>
  <c r="P121" i="1"/>
  <c r="AG121" i="1" s="1"/>
  <c r="U121" i="1"/>
  <c r="Z121" i="1"/>
  <c r="AQ121" i="1" s="1"/>
  <c r="R125" i="1"/>
  <c r="AI125" i="1" s="1"/>
  <c r="Y129" i="1"/>
  <c r="AP129" i="1" s="1"/>
  <c r="Q129" i="1"/>
  <c r="AH129" i="1" s="1"/>
  <c r="X129" i="1"/>
  <c r="AO129" i="1" s="1"/>
  <c r="P129" i="1"/>
  <c r="AG129" i="1" s="1"/>
  <c r="U129" i="1"/>
  <c r="Z129" i="1"/>
  <c r="AQ129" i="1" s="1"/>
  <c r="R133" i="1"/>
  <c r="AI133" i="1" s="1"/>
  <c r="U137" i="1"/>
  <c r="Q138" i="1"/>
  <c r="AH138" i="1" s="1"/>
  <c r="P139" i="1"/>
  <c r="AG139" i="1" s="1"/>
  <c r="R142" i="1"/>
  <c r="AI142" i="1" s="1"/>
  <c r="T143" i="1"/>
  <c r="AK143" i="1" s="1"/>
  <c r="O146" i="1"/>
  <c r="AF146" i="1" s="1"/>
  <c r="Y150" i="1"/>
  <c r="AP150" i="1" s="1"/>
  <c r="P153" i="1"/>
  <c r="AG153" i="1" s="1"/>
  <c r="AA169" i="1"/>
  <c r="AR169" i="1" s="1"/>
  <c r="S169" i="1"/>
  <c r="AJ169" i="1" s="1"/>
  <c r="Z169" i="1"/>
  <c r="AQ169" i="1" s="1"/>
  <c r="R169" i="1"/>
  <c r="AI169" i="1" s="1"/>
  <c r="W169" i="1"/>
  <c r="AN169" i="1" s="1"/>
  <c r="O169" i="1"/>
  <c r="AF169" i="1" s="1"/>
  <c r="P169" i="1"/>
  <c r="AG169" i="1" s="1"/>
  <c r="AB169" i="1"/>
  <c r="AS169" i="1" s="1"/>
  <c r="N169" i="1"/>
  <c r="AE169" i="1" s="1"/>
  <c r="Y169" i="1"/>
  <c r="AP169" i="1" s="1"/>
  <c r="U169" i="1"/>
  <c r="X169" i="1"/>
  <c r="AO169" i="1" s="1"/>
  <c r="V169" i="1"/>
  <c r="AM169" i="1" s="1"/>
  <c r="T169" i="1"/>
  <c r="AK169" i="1" s="1"/>
  <c r="Q169" i="1"/>
  <c r="AH169" i="1" s="1"/>
  <c r="U136" i="1"/>
  <c r="Y136" i="1"/>
  <c r="AP136" i="1" s="1"/>
  <c r="P136" i="1"/>
  <c r="AG136" i="1" s="1"/>
  <c r="X136" i="1"/>
  <c r="AO136" i="1" s="1"/>
  <c r="O136" i="1"/>
  <c r="AF136" i="1" s="1"/>
  <c r="T136" i="1"/>
  <c r="AK136" i="1" s="1"/>
  <c r="AA136" i="1"/>
  <c r="AR136" i="1" s="1"/>
  <c r="U138" i="1"/>
  <c r="T139" i="1"/>
  <c r="AK139" i="1" s="1"/>
  <c r="U142" i="1"/>
  <c r="T146" i="1"/>
  <c r="AK146" i="1" s="1"/>
  <c r="Z147" i="1"/>
  <c r="AQ147" i="1" s="1"/>
  <c r="R147" i="1"/>
  <c r="AI147" i="1" s="1"/>
  <c r="Y147" i="1"/>
  <c r="AP147" i="1" s="1"/>
  <c r="Q147" i="1"/>
  <c r="AH147" i="1" s="1"/>
  <c r="X147" i="1"/>
  <c r="AO147" i="1" s="1"/>
  <c r="P147" i="1"/>
  <c r="AG147" i="1" s="1"/>
  <c r="U147" i="1"/>
  <c r="W147" i="1"/>
  <c r="AN147" i="1" s="1"/>
  <c r="V147" i="1"/>
  <c r="AM147" i="1" s="1"/>
  <c r="O147" i="1"/>
  <c r="AF147" i="1" s="1"/>
  <c r="U153" i="1"/>
  <c r="AA154" i="1"/>
  <c r="AR154" i="1" s="1"/>
  <c r="S154" i="1"/>
  <c r="AJ154" i="1" s="1"/>
  <c r="Z154" i="1"/>
  <c r="AQ154" i="1" s="1"/>
  <c r="R154" i="1"/>
  <c r="AI154" i="1" s="1"/>
  <c r="Y154" i="1"/>
  <c r="AP154" i="1" s="1"/>
  <c r="Q154" i="1"/>
  <c r="AH154" i="1" s="1"/>
  <c r="V154" i="1"/>
  <c r="AM154" i="1" s="1"/>
  <c r="N154" i="1"/>
  <c r="AE154" i="1" s="1"/>
  <c r="X154" i="1"/>
  <c r="AO154" i="1" s="1"/>
  <c r="W154" i="1"/>
  <c r="AN154" i="1" s="1"/>
  <c r="P154" i="1"/>
  <c r="AG154" i="1" s="1"/>
  <c r="X142" i="1"/>
  <c r="AO142" i="1" s="1"/>
  <c r="U146" i="1"/>
  <c r="X149" i="1"/>
  <c r="AO149" i="1" s="1"/>
  <c r="P149" i="1"/>
  <c r="AG149" i="1" s="1"/>
  <c r="W149" i="1"/>
  <c r="AN149" i="1" s="1"/>
  <c r="O149" i="1"/>
  <c r="AF149" i="1" s="1"/>
  <c r="V149" i="1"/>
  <c r="AM149" i="1" s="1"/>
  <c r="N149" i="1"/>
  <c r="AE149" i="1" s="1"/>
  <c r="AA149" i="1"/>
  <c r="AR149" i="1" s="1"/>
  <c r="S149" i="1"/>
  <c r="AJ149" i="1" s="1"/>
  <c r="T149" i="1"/>
  <c r="AK149" i="1" s="1"/>
  <c r="R149" i="1"/>
  <c r="AI149" i="1" s="1"/>
  <c r="AB149" i="1"/>
  <c r="AS149" i="1" s="1"/>
  <c r="V153" i="1"/>
  <c r="AM153" i="1" s="1"/>
  <c r="V160" i="1"/>
  <c r="AM160" i="1" s="1"/>
  <c r="N160" i="1"/>
  <c r="AE160" i="1" s="1"/>
  <c r="AB160" i="1"/>
  <c r="AS160" i="1" s="1"/>
  <c r="S160" i="1"/>
  <c r="AJ160" i="1" s="1"/>
  <c r="AA160" i="1"/>
  <c r="AR160" i="1" s="1"/>
  <c r="R160" i="1"/>
  <c r="AI160" i="1" s="1"/>
  <c r="Z160" i="1"/>
  <c r="AQ160" i="1" s="1"/>
  <c r="Q160" i="1"/>
  <c r="AH160" i="1" s="1"/>
  <c r="W160" i="1"/>
  <c r="AN160" i="1" s="1"/>
  <c r="X160" i="1"/>
  <c r="AO160" i="1" s="1"/>
  <c r="U160" i="1"/>
  <c r="O160" i="1"/>
  <c r="AF160" i="1" s="1"/>
  <c r="V156" i="1"/>
  <c r="AM156" i="1" s="1"/>
  <c r="N156" i="1"/>
  <c r="AE156" i="1" s="1"/>
  <c r="U156" i="1"/>
  <c r="AA156" i="1"/>
  <c r="AR156" i="1" s="1"/>
  <c r="Q156" i="1"/>
  <c r="AH156" i="1" s="1"/>
  <c r="Z156" i="1"/>
  <c r="AQ156" i="1" s="1"/>
  <c r="P156" i="1"/>
  <c r="AG156" i="1" s="1"/>
  <c r="Y156" i="1"/>
  <c r="AP156" i="1" s="1"/>
  <c r="O156" i="1"/>
  <c r="AF156" i="1" s="1"/>
  <c r="T156" i="1"/>
  <c r="AK156" i="1" s="1"/>
  <c r="W156" i="1"/>
  <c r="AN156" i="1" s="1"/>
  <c r="AA161" i="1"/>
  <c r="AR161" i="1" s="1"/>
  <c r="S161" i="1"/>
  <c r="AJ161" i="1" s="1"/>
  <c r="Z161" i="1"/>
  <c r="AQ161" i="1" s="1"/>
  <c r="R161" i="1"/>
  <c r="AI161" i="1" s="1"/>
  <c r="W161" i="1"/>
  <c r="AN161" i="1" s="1"/>
  <c r="U161" i="1"/>
  <c r="T161" i="1"/>
  <c r="AK161" i="1" s="1"/>
  <c r="Q161" i="1"/>
  <c r="AH161" i="1" s="1"/>
  <c r="Y161" i="1"/>
  <c r="AP161" i="1" s="1"/>
  <c r="N161" i="1"/>
  <c r="AE161" i="1" s="1"/>
  <c r="O161" i="1"/>
  <c r="AF161" i="1" s="1"/>
  <c r="AB161" i="1"/>
  <c r="AS161" i="1" s="1"/>
  <c r="V161" i="1"/>
  <c r="AM161" i="1" s="1"/>
  <c r="AB186" i="1"/>
  <c r="AS186" i="1" s="1"/>
  <c r="T186" i="1"/>
  <c r="AK186" i="1" s="1"/>
  <c r="Z186" i="1"/>
  <c r="AQ186" i="1" s="1"/>
  <c r="R186" i="1"/>
  <c r="AI186" i="1" s="1"/>
  <c r="Y186" i="1"/>
  <c r="AP186" i="1" s="1"/>
  <c r="Q186" i="1"/>
  <c r="AH186" i="1" s="1"/>
  <c r="X186" i="1"/>
  <c r="AO186" i="1" s="1"/>
  <c r="P186" i="1"/>
  <c r="AG186" i="1" s="1"/>
  <c r="V186" i="1"/>
  <c r="AM186" i="1" s="1"/>
  <c r="N186" i="1"/>
  <c r="AE186" i="1" s="1"/>
  <c r="AA186" i="1"/>
  <c r="AR186" i="1" s="1"/>
  <c r="W186" i="1"/>
  <c r="AN186" i="1" s="1"/>
  <c r="U186" i="1"/>
  <c r="O186" i="1"/>
  <c r="AF186" i="1" s="1"/>
  <c r="S186" i="1"/>
  <c r="AJ186" i="1" s="1"/>
  <c r="U144" i="1"/>
  <c r="AB144" i="1"/>
  <c r="AS144" i="1" s="1"/>
  <c r="T144" i="1"/>
  <c r="AK144" i="1" s="1"/>
  <c r="W144" i="1"/>
  <c r="AN144" i="1" s="1"/>
  <c r="AB145" i="1"/>
  <c r="AS145" i="1" s="1"/>
  <c r="T145" i="1"/>
  <c r="AK145" i="1" s="1"/>
  <c r="AA145" i="1"/>
  <c r="AR145" i="1" s="1"/>
  <c r="S145" i="1"/>
  <c r="AJ145" i="1" s="1"/>
  <c r="Z145" i="1"/>
  <c r="AQ145" i="1" s="1"/>
  <c r="R145" i="1"/>
  <c r="AI145" i="1" s="1"/>
  <c r="X145" i="1"/>
  <c r="AO145" i="1" s="1"/>
  <c r="Y148" i="1"/>
  <c r="AP148" i="1" s="1"/>
  <c r="Q148" i="1"/>
  <c r="AH148" i="1" s="1"/>
  <c r="X148" i="1"/>
  <c r="AO148" i="1" s="1"/>
  <c r="P148" i="1"/>
  <c r="AG148" i="1" s="1"/>
  <c r="W148" i="1"/>
  <c r="AN148" i="1" s="1"/>
  <c r="O148" i="1"/>
  <c r="AF148" i="1" s="1"/>
  <c r="AB148" i="1"/>
  <c r="AS148" i="1" s="1"/>
  <c r="T148" i="1"/>
  <c r="AK148" i="1" s="1"/>
  <c r="Y157" i="1"/>
  <c r="AP157" i="1" s="1"/>
  <c r="Q157" i="1"/>
  <c r="AH157" i="1" s="1"/>
  <c r="X157" i="1"/>
  <c r="AO157" i="1" s="1"/>
  <c r="P157" i="1"/>
  <c r="AG157" i="1" s="1"/>
  <c r="W157" i="1"/>
  <c r="AN157" i="1" s="1"/>
  <c r="O157" i="1"/>
  <c r="AF157" i="1" s="1"/>
  <c r="AB157" i="1"/>
  <c r="AS157" i="1" s="1"/>
  <c r="T157" i="1"/>
  <c r="AK157" i="1" s="1"/>
  <c r="AB159" i="1"/>
  <c r="AS159" i="1" s="1"/>
  <c r="T159" i="1"/>
  <c r="AK159" i="1" s="1"/>
  <c r="AA159" i="1"/>
  <c r="AR159" i="1" s="1"/>
  <c r="S159" i="1"/>
  <c r="AJ159" i="1" s="1"/>
  <c r="V159" i="1"/>
  <c r="AM159" i="1" s="1"/>
  <c r="U159" i="1"/>
  <c r="R159" i="1"/>
  <c r="AI159" i="1" s="1"/>
  <c r="Y159" i="1"/>
  <c r="AP159" i="1" s="1"/>
  <c r="O159" i="1"/>
  <c r="AF159" i="1" s="1"/>
  <c r="Z162" i="1"/>
  <c r="AQ162" i="1" s="1"/>
  <c r="R162" i="1"/>
  <c r="AI162" i="1" s="1"/>
  <c r="Y162" i="1"/>
  <c r="AP162" i="1" s="1"/>
  <c r="Q162" i="1"/>
  <c r="AH162" i="1" s="1"/>
  <c r="V162" i="1"/>
  <c r="AM162" i="1" s="1"/>
  <c r="N162" i="1"/>
  <c r="AE162" i="1" s="1"/>
  <c r="AA162" i="1"/>
  <c r="AR162" i="1" s="1"/>
  <c r="X162" i="1"/>
  <c r="AO162" i="1" s="1"/>
  <c r="W162" i="1"/>
  <c r="AN162" i="1" s="1"/>
  <c r="S162" i="1"/>
  <c r="AJ162" i="1" s="1"/>
  <c r="Z171" i="1"/>
  <c r="AQ171" i="1" s="1"/>
  <c r="R171" i="1"/>
  <c r="AI171" i="1" s="1"/>
  <c r="Y171" i="1"/>
  <c r="AP171" i="1" s="1"/>
  <c r="Q171" i="1"/>
  <c r="AH171" i="1" s="1"/>
  <c r="V171" i="1"/>
  <c r="AM171" i="1" s="1"/>
  <c r="N171" i="1"/>
  <c r="AE171" i="1" s="1"/>
  <c r="W171" i="1"/>
  <c r="AN171" i="1" s="1"/>
  <c r="U171" i="1"/>
  <c r="T171" i="1"/>
  <c r="AK171" i="1" s="1"/>
  <c r="S171" i="1"/>
  <c r="AJ171" i="1" s="1"/>
  <c r="AA171" i="1"/>
  <c r="AR171" i="1" s="1"/>
  <c r="W181" i="1"/>
  <c r="AN181" i="1" s="1"/>
  <c r="O181" i="1"/>
  <c r="AF181" i="1" s="1"/>
  <c r="V181" i="1"/>
  <c r="AM181" i="1" s="1"/>
  <c r="N181" i="1"/>
  <c r="AE181" i="1" s="1"/>
  <c r="AA181" i="1"/>
  <c r="AR181" i="1" s="1"/>
  <c r="S181" i="1"/>
  <c r="AJ181" i="1" s="1"/>
  <c r="Y181" i="1"/>
  <c r="AP181" i="1" s="1"/>
  <c r="X181" i="1"/>
  <c r="AO181" i="1" s="1"/>
  <c r="U181" i="1"/>
  <c r="T181" i="1"/>
  <c r="AK181" i="1" s="1"/>
  <c r="R181" i="1"/>
  <c r="AI181" i="1" s="1"/>
  <c r="AB181" i="1"/>
  <c r="AS181" i="1" s="1"/>
  <c r="P181" i="1"/>
  <c r="AG181" i="1" s="1"/>
  <c r="AA185" i="1"/>
  <c r="AR185" i="1" s="1"/>
  <c r="S185" i="1"/>
  <c r="AJ185" i="1" s="1"/>
  <c r="Z185" i="1"/>
  <c r="AQ185" i="1" s="1"/>
  <c r="R185" i="1"/>
  <c r="AI185" i="1" s="1"/>
  <c r="W185" i="1"/>
  <c r="AN185" i="1" s="1"/>
  <c r="O185" i="1"/>
  <c r="AF185" i="1" s="1"/>
  <c r="Q185" i="1"/>
  <c r="AH185" i="1" s="1"/>
  <c r="P185" i="1"/>
  <c r="AG185" i="1" s="1"/>
  <c r="AB185" i="1"/>
  <c r="AS185" i="1" s="1"/>
  <c r="N185" i="1"/>
  <c r="AE185" i="1" s="1"/>
  <c r="Y185" i="1"/>
  <c r="AP185" i="1" s="1"/>
  <c r="X185" i="1"/>
  <c r="AO185" i="1" s="1"/>
  <c r="U185" i="1"/>
  <c r="AB195" i="1"/>
  <c r="AS195" i="1" s="1"/>
  <c r="T195" i="1"/>
  <c r="AK195" i="1" s="1"/>
  <c r="U195" i="1"/>
  <c r="S195" i="1"/>
  <c r="AJ195" i="1" s="1"/>
  <c r="Y195" i="1"/>
  <c r="AP195" i="1" s="1"/>
  <c r="P195" i="1"/>
  <c r="AG195" i="1" s="1"/>
  <c r="AA195" i="1"/>
  <c r="AR195" i="1" s="1"/>
  <c r="N195" i="1"/>
  <c r="AE195" i="1" s="1"/>
  <c r="X195" i="1"/>
  <c r="AO195" i="1" s="1"/>
  <c r="W195" i="1"/>
  <c r="AN195" i="1" s="1"/>
  <c r="V195" i="1"/>
  <c r="AM195" i="1" s="1"/>
  <c r="Q195" i="1"/>
  <c r="AH195" i="1" s="1"/>
  <c r="Z195" i="1"/>
  <c r="AQ195" i="1" s="1"/>
  <c r="O195" i="1"/>
  <c r="AF195" i="1" s="1"/>
  <c r="T185" i="1"/>
  <c r="AK185" i="1" s="1"/>
  <c r="X191" i="1"/>
  <c r="AO191" i="1" s="1"/>
  <c r="P191" i="1"/>
  <c r="AG191" i="1" s="1"/>
  <c r="W191" i="1"/>
  <c r="AN191" i="1" s="1"/>
  <c r="O191" i="1"/>
  <c r="AF191" i="1" s="1"/>
  <c r="AB191" i="1"/>
  <c r="AS191" i="1" s="1"/>
  <c r="T191" i="1"/>
  <c r="AK191" i="1" s="1"/>
  <c r="Y191" i="1"/>
  <c r="AP191" i="1" s="1"/>
  <c r="U191" i="1"/>
  <c r="S191" i="1"/>
  <c r="AJ191" i="1" s="1"/>
  <c r="R191" i="1"/>
  <c r="AI191" i="1" s="1"/>
  <c r="AA191" i="1"/>
  <c r="AR191" i="1" s="1"/>
  <c r="N191" i="1"/>
  <c r="AE191" i="1" s="1"/>
  <c r="Z191" i="1"/>
  <c r="AQ191" i="1" s="1"/>
  <c r="Q191" i="1"/>
  <c r="AH191" i="1" s="1"/>
  <c r="R195" i="1"/>
  <c r="AI195" i="1" s="1"/>
  <c r="U152" i="1"/>
  <c r="AB152" i="1"/>
  <c r="AS152" i="1" s="1"/>
  <c r="T152" i="1"/>
  <c r="AK152" i="1" s="1"/>
  <c r="AA152" i="1"/>
  <c r="AR152" i="1" s="1"/>
  <c r="S152" i="1"/>
  <c r="AJ152" i="1" s="1"/>
  <c r="X152" i="1"/>
  <c r="AO152" i="1" s="1"/>
  <c r="P152" i="1"/>
  <c r="AG152" i="1" s="1"/>
  <c r="Z152" i="1"/>
  <c r="AQ152" i="1" s="1"/>
  <c r="Y163" i="1"/>
  <c r="AP163" i="1" s="1"/>
  <c r="Q163" i="1"/>
  <c r="AH163" i="1" s="1"/>
  <c r="X163" i="1"/>
  <c r="AO163" i="1" s="1"/>
  <c r="P163" i="1"/>
  <c r="AG163" i="1" s="1"/>
  <c r="U163" i="1"/>
  <c r="S163" i="1"/>
  <c r="AJ163" i="1" s="1"/>
  <c r="R163" i="1"/>
  <c r="AI163" i="1" s="1"/>
  <c r="AB163" i="1"/>
  <c r="AS163" i="1" s="1"/>
  <c r="O163" i="1"/>
  <c r="AF163" i="1" s="1"/>
  <c r="W163" i="1"/>
  <c r="AN163" i="1" s="1"/>
  <c r="V185" i="1"/>
  <c r="AM185" i="1" s="1"/>
  <c r="V191" i="1"/>
  <c r="AM191" i="1" s="1"/>
  <c r="Q144" i="1"/>
  <c r="AH144" i="1" s="1"/>
  <c r="AA144" i="1"/>
  <c r="AR144" i="1" s="1"/>
  <c r="Q145" i="1"/>
  <c r="AH145" i="1" s="1"/>
  <c r="U148" i="1"/>
  <c r="N152" i="1"/>
  <c r="AE152" i="1" s="1"/>
  <c r="U157" i="1"/>
  <c r="N163" i="1"/>
  <c r="AE163" i="1" s="1"/>
  <c r="AB168" i="1"/>
  <c r="AS168" i="1" s="1"/>
  <c r="T168" i="1"/>
  <c r="AK168" i="1" s="1"/>
  <c r="AA168" i="1"/>
  <c r="AR168" i="1" s="1"/>
  <c r="S168" i="1"/>
  <c r="AJ168" i="1" s="1"/>
  <c r="X168" i="1"/>
  <c r="AO168" i="1" s="1"/>
  <c r="P168" i="1"/>
  <c r="AG168" i="1" s="1"/>
  <c r="W168" i="1"/>
  <c r="AN168" i="1" s="1"/>
  <c r="V168" i="1"/>
  <c r="AM168" i="1" s="1"/>
  <c r="U168" i="1"/>
  <c r="O168" i="1"/>
  <c r="AF168" i="1" s="1"/>
  <c r="AB171" i="1"/>
  <c r="AS171" i="1" s="1"/>
  <c r="Z178" i="1"/>
  <c r="AQ178" i="1" s="1"/>
  <c r="R178" i="1"/>
  <c r="AI178" i="1" s="1"/>
  <c r="Y178" i="1"/>
  <c r="AP178" i="1" s="1"/>
  <c r="Q178" i="1"/>
  <c r="AH178" i="1" s="1"/>
  <c r="V178" i="1"/>
  <c r="AM178" i="1" s="1"/>
  <c r="N178" i="1"/>
  <c r="AE178" i="1" s="1"/>
  <c r="W178" i="1"/>
  <c r="AN178" i="1" s="1"/>
  <c r="U178" i="1"/>
  <c r="T178" i="1"/>
  <c r="AK178" i="1" s="1"/>
  <c r="S178" i="1"/>
  <c r="AJ178" i="1" s="1"/>
  <c r="AA178" i="1"/>
  <c r="AR178" i="1" s="1"/>
  <c r="AA177" i="1"/>
  <c r="AR177" i="1" s="1"/>
  <c r="S177" i="1"/>
  <c r="AJ177" i="1" s="1"/>
  <c r="Z177" i="1"/>
  <c r="AQ177" i="1" s="1"/>
  <c r="R177" i="1"/>
  <c r="AI177" i="1" s="1"/>
  <c r="W177" i="1"/>
  <c r="AN177" i="1" s="1"/>
  <c r="O177" i="1"/>
  <c r="AF177" i="1" s="1"/>
  <c r="Q177" i="1"/>
  <c r="AH177" i="1" s="1"/>
  <c r="P177" i="1"/>
  <c r="AG177" i="1" s="1"/>
  <c r="AB177" i="1"/>
  <c r="AS177" i="1" s="1"/>
  <c r="N177" i="1"/>
  <c r="AE177" i="1" s="1"/>
  <c r="Y177" i="1"/>
  <c r="AP177" i="1" s="1"/>
  <c r="U177" i="1"/>
  <c r="X164" i="1"/>
  <c r="AO164" i="1" s="1"/>
  <c r="P164" i="1"/>
  <c r="AG164" i="1" s="1"/>
  <c r="W164" i="1"/>
  <c r="AN164" i="1" s="1"/>
  <c r="O164" i="1"/>
  <c r="AF164" i="1" s="1"/>
  <c r="AB164" i="1"/>
  <c r="AS164" i="1" s="1"/>
  <c r="T164" i="1"/>
  <c r="AK164" i="1" s="1"/>
  <c r="V164" i="1"/>
  <c r="AM164" i="1" s="1"/>
  <c r="U164" i="1"/>
  <c r="S164" i="1"/>
  <c r="AJ164" i="1" s="1"/>
  <c r="AA164" i="1"/>
  <c r="AR164" i="1" s="1"/>
  <c r="N164" i="1"/>
  <c r="AE164" i="1" s="1"/>
  <c r="X175" i="1"/>
  <c r="AO175" i="1" s="1"/>
  <c r="P175" i="1"/>
  <c r="AG175" i="1" s="1"/>
  <c r="W175" i="1"/>
  <c r="AN175" i="1" s="1"/>
  <c r="O175" i="1"/>
  <c r="AF175" i="1" s="1"/>
  <c r="AB175" i="1"/>
  <c r="AS175" i="1" s="1"/>
  <c r="T175" i="1"/>
  <c r="AK175" i="1" s="1"/>
  <c r="S175" i="1"/>
  <c r="AJ175" i="1" s="1"/>
  <c r="R175" i="1"/>
  <c r="AI175" i="1" s="1"/>
  <c r="Q175" i="1"/>
  <c r="AH175" i="1" s="1"/>
  <c r="AA175" i="1"/>
  <c r="AR175" i="1" s="1"/>
  <c r="N175" i="1"/>
  <c r="AE175" i="1" s="1"/>
  <c r="V175" i="1"/>
  <c r="AM175" i="1" s="1"/>
  <c r="W170" i="1"/>
  <c r="AN170" i="1" s="1"/>
  <c r="O170" i="1"/>
  <c r="AF170" i="1" s="1"/>
  <c r="V170" i="1"/>
  <c r="AM170" i="1" s="1"/>
  <c r="N170" i="1"/>
  <c r="AE170" i="1" s="1"/>
  <c r="AA170" i="1"/>
  <c r="AR170" i="1" s="1"/>
  <c r="S170" i="1"/>
  <c r="AJ170" i="1" s="1"/>
  <c r="Y170" i="1"/>
  <c r="AP170" i="1" s="1"/>
  <c r="X170" i="1"/>
  <c r="AO170" i="1" s="1"/>
  <c r="U170" i="1"/>
  <c r="T170" i="1"/>
  <c r="AK170" i="1" s="1"/>
  <c r="AB170" i="1"/>
  <c r="AS170" i="1" s="1"/>
  <c r="P170" i="1"/>
  <c r="AG170" i="1" s="1"/>
  <c r="T177" i="1"/>
  <c r="AK177" i="1" s="1"/>
  <c r="V166" i="1"/>
  <c r="AM166" i="1" s="1"/>
  <c r="N166" i="1"/>
  <c r="AE166" i="1" s="1"/>
  <c r="U166" i="1"/>
  <c r="Z166" i="1"/>
  <c r="AQ166" i="1" s="1"/>
  <c r="R166" i="1"/>
  <c r="AI166" i="1" s="1"/>
  <c r="Y166" i="1"/>
  <c r="AP166" i="1" s="1"/>
  <c r="U174" i="1"/>
  <c r="AB174" i="1"/>
  <c r="AS174" i="1" s="1"/>
  <c r="T174" i="1"/>
  <c r="AK174" i="1" s="1"/>
  <c r="Y174" i="1"/>
  <c r="AP174" i="1" s="1"/>
  <c r="Q174" i="1"/>
  <c r="AH174" i="1" s="1"/>
  <c r="X174" i="1"/>
  <c r="AO174" i="1" s="1"/>
  <c r="O176" i="1"/>
  <c r="AF176" i="1" s="1"/>
  <c r="U183" i="1"/>
  <c r="AB183" i="1"/>
  <c r="AS183" i="1" s="1"/>
  <c r="T183" i="1"/>
  <c r="AK183" i="1" s="1"/>
  <c r="Y183" i="1"/>
  <c r="AP183" i="1" s="1"/>
  <c r="Q183" i="1"/>
  <c r="AH183" i="1" s="1"/>
  <c r="X183" i="1"/>
  <c r="AO183" i="1" s="1"/>
  <c r="O184" i="1"/>
  <c r="AF184" i="1" s="1"/>
  <c r="Y198" i="1"/>
  <c r="AP198" i="1" s="1"/>
  <c r="Q198" i="1"/>
  <c r="AH198" i="1" s="1"/>
  <c r="V198" i="1"/>
  <c r="AM198" i="1" s="1"/>
  <c r="N198" i="1"/>
  <c r="AE198" i="1" s="1"/>
  <c r="AA198" i="1"/>
  <c r="AR198" i="1" s="1"/>
  <c r="P198" i="1"/>
  <c r="AG198" i="1" s="1"/>
  <c r="Z198" i="1"/>
  <c r="AQ198" i="1" s="1"/>
  <c r="O198" i="1"/>
  <c r="AF198" i="1" s="1"/>
  <c r="U198" i="1"/>
  <c r="AB198" i="1"/>
  <c r="AS198" i="1" s="1"/>
  <c r="X198" i="1"/>
  <c r="AO198" i="1" s="1"/>
  <c r="W198" i="1"/>
  <c r="AN198" i="1" s="1"/>
  <c r="T198" i="1"/>
  <c r="AK198" i="1" s="1"/>
  <c r="S198" i="1"/>
  <c r="AJ198" i="1" s="1"/>
  <c r="R198" i="1"/>
  <c r="AI198" i="1" s="1"/>
  <c r="X180" i="1"/>
  <c r="AO180" i="1" s="1"/>
  <c r="P180" i="1"/>
  <c r="AG180" i="1" s="1"/>
  <c r="W180" i="1"/>
  <c r="AN180" i="1" s="1"/>
  <c r="O180" i="1"/>
  <c r="AF180" i="1" s="1"/>
  <c r="AB180" i="1"/>
  <c r="AS180" i="1" s="1"/>
  <c r="T180" i="1"/>
  <c r="AK180" i="1" s="1"/>
  <c r="Z180" i="1"/>
  <c r="AQ180" i="1" s="1"/>
  <c r="X206" i="1"/>
  <c r="AO206" i="1" s="1"/>
  <c r="P206" i="1"/>
  <c r="AG206" i="1" s="1"/>
  <c r="V206" i="1"/>
  <c r="AM206" i="1" s="1"/>
  <c r="N206" i="1"/>
  <c r="AE206" i="1" s="1"/>
  <c r="Z206" i="1"/>
  <c r="AQ206" i="1" s="1"/>
  <c r="O206" i="1"/>
  <c r="AF206" i="1" s="1"/>
  <c r="U206" i="1"/>
  <c r="T206" i="1"/>
  <c r="AK206" i="1" s="1"/>
  <c r="Y206" i="1"/>
  <c r="AP206" i="1" s="1"/>
  <c r="W206" i="1"/>
  <c r="AN206" i="1" s="1"/>
  <c r="Q206" i="1"/>
  <c r="AH206" i="1" s="1"/>
  <c r="AB206" i="1"/>
  <c r="AS206" i="1" s="1"/>
  <c r="AA206" i="1"/>
  <c r="AR206" i="1" s="1"/>
  <c r="S206" i="1"/>
  <c r="AJ206" i="1" s="1"/>
  <c r="R206" i="1"/>
  <c r="AI206" i="1" s="1"/>
  <c r="V173" i="1"/>
  <c r="AM173" i="1" s="1"/>
  <c r="N173" i="1"/>
  <c r="AE173" i="1" s="1"/>
  <c r="U173" i="1"/>
  <c r="Z173" i="1"/>
  <c r="AQ173" i="1" s="1"/>
  <c r="R173" i="1"/>
  <c r="AI173" i="1" s="1"/>
  <c r="Y173" i="1"/>
  <c r="AP173" i="1" s="1"/>
  <c r="U176" i="1"/>
  <c r="N180" i="1"/>
  <c r="AE180" i="1" s="1"/>
  <c r="AA180" i="1"/>
  <c r="AR180" i="1" s="1"/>
  <c r="V182" i="1"/>
  <c r="AM182" i="1" s="1"/>
  <c r="N182" i="1"/>
  <c r="AE182" i="1" s="1"/>
  <c r="U182" i="1"/>
  <c r="Z182" i="1"/>
  <c r="AQ182" i="1" s="1"/>
  <c r="R182" i="1"/>
  <c r="AI182" i="1" s="1"/>
  <c r="Y182" i="1"/>
  <c r="AP182" i="1" s="1"/>
  <c r="U184" i="1"/>
  <c r="U187" i="1"/>
  <c r="AB187" i="1"/>
  <c r="AS187" i="1" s="1"/>
  <c r="S187" i="1"/>
  <c r="AJ187" i="1" s="1"/>
  <c r="Z187" i="1"/>
  <c r="AQ187" i="1" s="1"/>
  <c r="Q187" i="1"/>
  <c r="AH187" i="1" s="1"/>
  <c r="Y187" i="1"/>
  <c r="AP187" i="1" s="1"/>
  <c r="P187" i="1"/>
  <c r="AG187" i="1" s="1"/>
  <c r="X187" i="1"/>
  <c r="AO187" i="1" s="1"/>
  <c r="O187" i="1"/>
  <c r="AF187" i="1" s="1"/>
  <c r="V187" i="1"/>
  <c r="AM187" i="1" s="1"/>
  <c r="S166" i="1"/>
  <c r="AJ166" i="1" s="1"/>
  <c r="Y172" i="1"/>
  <c r="AP172" i="1" s="1"/>
  <c r="Q172" i="1"/>
  <c r="AH172" i="1" s="1"/>
  <c r="X172" i="1"/>
  <c r="AO172" i="1" s="1"/>
  <c r="P172" i="1"/>
  <c r="AG172" i="1" s="1"/>
  <c r="U172" i="1"/>
  <c r="Z172" i="1"/>
  <c r="AQ172" i="1" s="1"/>
  <c r="O173" i="1"/>
  <c r="AF173" i="1" s="1"/>
  <c r="AA173" i="1"/>
  <c r="AR173" i="1" s="1"/>
  <c r="R174" i="1"/>
  <c r="AI174" i="1" s="1"/>
  <c r="V176" i="1"/>
  <c r="AM176" i="1" s="1"/>
  <c r="Y179" i="1"/>
  <c r="AP179" i="1" s="1"/>
  <c r="Q179" i="1"/>
  <c r="AH179" i="1" s="1"/>
  <c r="X179" i="1"/>
  <c r="AO179" i="1" s="1"/>
  <c r="P179" i="1"/>
  <c r="AG179" i="1" s="1"/>
  <c r="U179" i="1"/>
  <c r="Z179" i="1"/>
  <c r="AQ179" i="1" s="1"/>
  <c r="Q180" i="1"/>
  <c r="AH180" i="1" s="1"/>
  <c r="O182" i="1"/>
  <c r="AF182" i="1" s="1"/>
  <c r="AA182" i="1"/>
  <c r="AR182" i="1" s="1"/>
  <c r="R183" i="1"/>
  <c r="AI183" i="1" s="1"/>
  <c r="V184" i="1"/>
  <c r="AM184" i="1" s="1"/>
  <c r="N187" i="1"/>
  <c r="AE187" i="1" s="1"/>
  <c r="T166" i="1"/>
  <c r="AK166" i="1" s="1"/>
  <c r="N172" i="1"/>
  <c r="AE172" i="1" s="1"/>
  <c r="AA172" i="1"/>
  <c r="AR172" i="1" s="1"/>
  <c r="P173" i="1"/>
  <c r="AG173" i="1" s="1"/>
  <c r="AB173" i="1"/>
  <c r="AS173" i="1" s="1"/>
  <c r="S174" i="1"/>
  <c r="AJ174" i="1" s="1"/>
  <c r="N179" i="1"/>
  <c r="AE179" i="1" s="1"/>
  <c r="AA179" i="1"/>
  <c r="AR179" i="1" s="1"/>
  <c r="R180" i="1"/>
  <c r="AI180" i="1" s="1"/>
  <c r="P182" i="1"/>
  <c r="AG182" i="1" s="1"/>
  <c r="AB182" i="1"/>
  <c r="AS182" i="1" s="1"/>
  <c r="S183" i="1"/>
  <c r="AJ183" i="1" s="1"/>
  <c r="R187" i="1"/>
  <c r="AI187" i="1" s="1"/>
  <c r="AA193" i="1"/>
  <c r="AR193" i="1" s="1"/>
  <c r="S193" i="1"/>
  <c r="AJ193" i="1" s="1"/>
  <c r="Z193" i="1"/>
  <c r="AQ193" i="1" s="1"/>
  <c r="R193" i="1"/>
  <c r="AI193" i="1" s="1"/>
  <c r="W193" i="1"/>
  <c r="AN193" i="1" s="1"/>
  <c r="O193" i="1"/>
  <c r="AF193" i="1" s="1"/>
  <c r="V193" i="1"/>
  <c r="AM193" i="1" s="1"/>
  <c r="T193" i="1"/>
  <c r="AK193" i="1" s="1"/>
  <c r="Q193" i="1"/>
  <c r="AH193" i="1" s="1"/>
  <c r="P193" i="1"/>
  <c r="AG193" i="1" s="1"/>
  <c r="Y193" i="1"/>
  <c r="AP193" i="1" s="1"/>
  <c r="Z197" i="1"/>
  <c r="AQ197" i="1" s="1"/>
  <c r="R197" i="1"/>
  <c r="AI197" i="1" s="1"/>
  <c r="W197" i="1"/>
  <c r="AN197" i="1" s="1"/>
  <c r="O197" i="1"/>
  <c r="AF197" i="1" s="1"/>
  <c r="AB197" i="1"/>
  <c r="AS197" i="1" s="1"/>
  <c r="Q197" i="1"/>
  <c r="AH197" i="1" s="1"/>
  <c r="AA197" i="1"/>
  <c r="AR197" i="1" s="1"/>
  <c r="P197" i="1"/>
  <c r="AG197" i="1" s="1"/>
  <c r="V197" i="1"/>
  <c r="AM197" i="1" s="1"/>
  <c r="Y197" i="1"/>
  <c r="AP197" i="1" s="1"/>
  <c r="X197" i="1"/>
  <c r="AO197" i="1" s="1"/>
  <c r="U197" i="1"/>
  <c r="T197" i="1"/>
  <c r="AK197" i="1" s="1"/>
  <c r="S197" i="1"/>
  <c r="AJ197" i="1" s="1"/>
  <c r="N197" i="1"/>
  <c r="AE197" i="1" s="1"/>
  <c r="AB203" i="1"/>
  <c r="AS203" i="1" s="1"/>
  <c r="T203" i="1"/>
  <c r="AK203" i="1" s="1"/>
  <c r="Z203" i="1"/>
  <c r="AQ203" i="1" s="1"/>
  <c r="R203" i="1"/>
  <c r="AI203" i="1" s="1"/>
  <c r="S203" i="1"/>
  <c r="AJ203" i="1" s="1"/>
  <c r="Y203" i="1"/>
  <c r="AP203" i="1" s="1"/>
  <c r="O203" i="1"/>
  <c r="AF203" i="1" s="1"/>
  <c r="X203" i="1"/>
  <c r="AO203" i="1" s="1"/>
  <c r="N203" i="1"/>
  <c r="AE203" i="1" s="1"/>
  <c r="W203" i="1"/>
  <c r="AN203" i="1" s="1"/>
  <c r="V203" i="1"/>
  <c r="AM203" i="1" s="1"/>
  <c r="P203" i="1"/>
  <c r="AG203" i="1" s="1"/>
  <c r="AA203" i="1"/>
  <c r="AR203" i="1" s="1"/>
  <c r="U203" i="1"/>
  <c r="Q203" i="1"/>
  <c r="AH203" i="1" s="1"/>
  <c r="AB176" i="1"/>
  <c r="AS176" i="1" s="1"/>
  <c r="T176" i="1"/>
  <c r="AK176" i="1" s="1"/>
  <c r="AA176" i="1"/>
  <c r="AR176" i="1" s="1"/>
  <c r="S176" i="1"/>
  <c r="AJ176" i="1" s="1"/>
  <c r="X176" i="1"/>
  <c r="AO176" i="1" s="1"/>
  <c r="P176" i="1"/>
  <c r="AG176" i="1" s="1"/>
  <c r="Y176" i="1"/>
  <c r="AP176" i="1" s="1"/>
  <c r="S180" i="1"/>
  <c r="AJ180" i="1" s="1"/>
  <c r="AB184" i="1"/>
  <c r="AS184" i="1" s="1"/>
  <c r="T184" i="1"/>
  <c r="AK184" i="1" s="1"/>
  <c r="AA184" i="1"/>
  <c r="AR184" i="1" s="1"/>
  <c r="S184" i="1"/>
  <c r="AJ184" i="1" s="1"/>
  <c r="X184" i="1"/>
  <c r="AO184" i="1" s="1"/>
  <c r="P184" i="1"/>
  <c r="AG184" i="1" s="1"/>
  <c r="Y184" i="1"/>
  <c r="AP184" i="1" s="1"/>
  <c r="Z188" i="1"/>
  <c r="AQ188" i="1" s="1"/>
  <c r="R188" i="1"/>
  <c r="AI188" i="1" s="1"/>
  <c r="Y188" i="1"/>
  <c r="AP188" i="1" s="1"/>
  <c r="Q188" i="1"/>
  <c r="AH188" i="1" s="1"/>
  <c r="V188" i="1"/>
  <c r="AM188" i="1" s="1"/>
  <c r="N188" i="1"/>
  <c r="AE188" i="1" s="1"/>
  <c r="AB188" i="1"/>
  <c r="AS188" i="1" s="1"/>
  <c r="O188" i="1"/>
  <c r="AF188" i="1" s="1"/>
  <c r="X188" i="1"/>
  <c r="AO188" i="1" s="1"/>
  <c r="W188" i="1"/>
  <c r="AN188" i="1" s="1"/>
  <c r="U188" i="1"/>
  <c r="S188" i="1"/>
  <c r="AJ188" i="1" s="1"/>
  <c r="Y189" i="1"/>
  <c r="AP189" i="1" s="1"/>
  <c r="Q189" i="1"/>
  <c r="AH189" i="1" s="1"/>
  <c r="X189" i="1"/>
  <c r="AO189" i="1" s="1"/>
  <c r="P189" i="1"/>
  <c r="AG189" i="1" s="1"/>
  <c r="U189" i="1"/>
  <c r="T189" i="1"/>
  <c r="AK189" i="1" s="1"/>
  <c r="R189" i="1"/>
  <c r="AI189" i="1" s="1"/>
  <c r="AB189" i="1"/>
  <c r="AS189" i="1" s="1"/>
  <c r="O189" i="1"/>
  <c r="AF189" i="1" s="1"/>
  <c r="AA189" i="1"/>
  <c r="AR189" i="1" s="1"/>
  <c r="N189" i="1"/>
  <c r="AE189" i="1" s="1"/>
  <c r="W189" i="1"/>
  <c r="AN189" i="1" s="1"/>
  <c r="AB221" i="1"/>
  <c r="AS221" i="1" s="1"/>
  <c r="T221" i="1"/>
  <c r="AK221" i="1" s="1"/>
  <c r="Z221" i="1"/>
  <c r="AQ221" i="1" s="1"/>
  <c r="R221" i="1"/>
  <c r="AI221" i="1" s="1"/>
  <c r="X221" i="1"/>
  <c r="AO221" i="1" s="1"/>
  <c r="P221" i="1"/>
  <c r="AG221" i="1" s="1"/>
  <c r="U221" i="1"/>
  <c r="S221" i="1"/>
  <c r="AJ221" i="1" s="1"/>
  <c r="Q221" i="1"/>
  <c r="AH221" i="1" s="1"/>
  <c r="AA221" i="1"/>
  <c r="AR221" i="1" s="1"/>
  <c r="N221" i="1"/>
  <c r="AE221" i="1" s="1"/>
  <c r="O221" i="1"/>
  <c r="AF221" i="1" s="1"/>
  <c r="Y221" i="1"/>
  <c r="AP221" i="1" s="1"/>
  <c r="W221" i="1"/>
  <c r="AN221" i="1" s="1"/>
  <c r="V221" i="1"/>
  <c r="AM221" i="1" s="1"/>
  <c r="O196" i="1"/>
  <c r="AF196" i="1" s="1"/>
  <c r="R199" i="1"/>
  <c r="AI199" i="1" s="1"/>
  <c r="U200" i="1"/>
  <c r="AA204" i="1"/>
  <c r="AR204" i="1" s="1"/>
  <c r="S204" i="1"/>
  <c r="AJ204" i="1" s="1"/>
  <c r="Y204" i="1"/>
  <c r="AP204" i="1" s="1"/>
  <c r="Q204" i="1"/>
  <c r="AH204" i="1" s="1"/>
  <c r="R204" i="1"/>
  <c r="AI204" i="1" s="1"/>
  <c r="X204" i="1"/>
  <c r="AO204" i="1" s="1"/>
  <c r="N204" i="1"/>
  <c r="AE204" i="1" s="1"/>
  <c r="W204" i="1"/>
  <c r="AN204" i="1" s="1"/>
  <c r="Z204" i="1"/>
  <c r="AQ204" i="1" s="1"/>
  <c r="V204" i="1"/>
  <c r="AM204" i="1" s="1"/>
  <c r="P204" i="1"/>
  <c r="AG204" i="1" s="1"/>
  <c r="Z205" i="1"/>
  <c r="AQ205" i="1" s="1"/>
  <c r="W207" i="1"/>
  <c r="AN207" i="1" s="1"/>
  <c r="O207" i="1"/>
  <c r="AF207" i="1" s="1"/>
  <c r="U207" i="1"/>
  <c r="Y207" i="1"/>
  <c r="AP207" i="1" s="1"/>
  <c r="N207" i="1"/>
  <c r="AE207" i="1" s="1"/>
  <c r="T207" i="1"/>
  <c r="AK207" i="1" s="1"/>
  <c r="S207" i="1"/>
  <c r="AJ207" i="1" s="1"/>
  <c r="Z207" i="1"/>
  <c r="AQ207" i="1" s="1"/>
  <c r="X207" i="1"/>
  <c r="AO207" i="1" s="1"/>
  <c r="Q207" i="1"/>
  <c r="AH207" i="1" s="1"/>
  <c r="V200" i="1"/>
  <c r="AM200" i="1" s="1"/>
  <c r="AA222" i="1"/>
  <c r="AR222" i="1" s="1"/>
  <c r="S222" i="1"/>
  <c r="AJ222" i="1" s="1"/>
  <c r="Y222" i="1"/>
  <c r="AP222" i="1" s="1"/>
  <c r="Q222" i="1"/>
  <c r="AH222" i="1" s="1"/>
  <c r="W222" i="1"/>
  <c r="AN222" i="1" s="1"/>
  <c r="O222" i="1"/>
  <c r="AF222" i="1" s="1"/>
  <c r="Z222" i="1"/>
  <c r="AQ222" i="1" s="1"/>
  <c r="X222" i="1"/>
  <c r="AO222" i="1" s="1"/>
  <c r="V222" i="1"/>
  <c r="AM222" i="1" s="1"/>
  <c r="T222" i="1"/>
  <c r="AK222" i="1" s="1"/>
  <c r="U222" i="1"/>
  <c r="R222" i="1"/>
  <c r="AI222" i="1" s="1"/>
  <c r="AB222" i="1"/>
  <c r="AS222" i="1" s="1"/>
  <c r="N222" i="1"/>
  <c r="AE222" i="1" s="1"/>
  <c r="W235" i="1"/>
  <c r="AN235" i="1" s="1"/>
  <c r="O235" i="1"/>
  <c r="AF235" i="1" s="1"/>
  <c r="T235" i="1"/>
  <c r="AK235" i="1" s="1"/>
  <c r="AA235" i="1"/>
  <c r="AR235" i="1" s="1"/>
  <c r="R235" i="1"/>
  <c r="AI235" i="1" s="1"/>
  <c r="U235" i="1"/>
  <c r="S235" i="1"/>
  <c r="AJ235" i="1" s="1"/>
  <c r="Q235" i="1"/>
  <c r="AH235" i="1" s="1"/>
  <c r="Z235" i="1"/>
  <c r="AQ235" i="1" s="1"/>
  <c r="N235" i="1"/>
  <c r="AE235" i="1" s="1"/>
  <c r="AB235" i="1"/>
  <c r="AS235" i="1" s="1"/>
  <c r="Y235" i="1"/>
  <c r="AP235" i="1" s="1"/>
  <c r="X235" i="1"/>
  <c r="AO235" i="1" s="1"/>
  <c r="P235" i="1"/>
  <c r="AG235" i="1" s="1"/>
  <c r="V235" i="1"/>
  <c r="AM235" i="1" s="1"/>
  <c r="U194" i="1"/>
  <c r="AA194" i="1"/>
  <c r="AR194" i="1" s="1"/>
  <c r="R194" i="1"/>
  <c r="AI194" i="1" s="1"/>
  <c r="Z194" i="1"/>
  <c r="AQ194" i="1" s="1"/>
  <c r="Q194" i="1"/>
  <c r="AH194" i="1" s="1"/>
  <c r="W194" i="1"/>
  <c r="AN194" i="1" s="1"/>
  <c r="N194" i="1"/>
  <c r="AE194" i="1" s="1"/>
  <c r="AB194" i="1"/>
  <c r="AS194" i="1" s="1"/>
  <c r="Y200" i="1"/>
  <c r="AP200" i="1" s="1"/>
  <c r="AB201" i="1"/>
  <c r="AS201" i="1" s="1"/>
  <c r="T201" i="1"/>
  <c r="AK201" i="1" s="1"/>
  <c r="W201" i="1"/>
  <c r="AN201" i="1" s="1"/>
  <c r="N201" i="1"/>
  <c r="AE201" i="1" s="1"/>
  <c r="S201" i="1"/>
  <c r="AJ201" i="1" s="1"/>
  <c r="AA201" i="1"/>
  <c r="AR201" i="1" s="1"/>
  <c r="R201" i="1"/>
  <c r="AI201" i="1" s="1"/>
  <c r="X201" i="1"/>
  <c r="AO201" i="1" s="1"/>
  <c r="V201" i="1"/>
  <c r="AM201" i="1" s="1"/>
  <c r="P201" i="1"/>
  <c r="AG201" i="1" s="1"/>
  <c r="Z208" i="1"/>
  <c r="AQ208" i="1" s="1"/>
  <c r="R208" i="1"/>
  <c r="AI208" i="1" s="1"/>
  <c r="X208" i="1"/>
  <c r="AO208" i="1" s="1"/>
  <c r="P208" i="1"/>
  <c r="AG208" i="1" s="1"/>
  <c r="AB208" i="1"/>
  <c r="AS208" i="1" s="1"/>
  <c r="Q208" i="1"/>
  <c r="AH208" i="1" s="1"/>
  <c r="W208" i="1"/>
  <c r="AN208" i="1" s="1"/>
  <c r="V208" i="1"/>
  <c r="AM208" i="1" s="1"/>
  <c r="Y208" i="1"/>
  <c r="AP208" i="1" s="1"/>
  <c r="U208" i="1"/>
  <c r="O208" i="1"/>
  <c r="AF208" i="1" s="1"/>
  <c r="V209" i="1"/>
  <c r="AM209" i="1" s="1"/>
  <c r="N209" i="1"/>
  <c r="AE209" i="1" s="1"/>
  <c r="AB209" i="1"/>
  <c r="AS209" i="1" s="1"/>
  <c r="T209" i="1"/>
  <c r="AK209" i="1" s="1"/>
  <c r="Z209" i="1"/>
  <c r="AQ209" i="1" s="1"/>
  <c r="R209" i="1"/>
  <c r="AI209" i="1" s="1"/>
  <c r="AA209" i="1"/>
  <c r="AR209" i="1" s="1"/>
  <c r="O209" i="1"/>
  <c r="AF209" i="1" s="1"/>
  <c r="W209" i="1"/>
  <c r="AN209" i="1" s="1"/>
  <c r="U209" i="1"/>
  <c r="S209" i="1"/>
  <c r="AJ209" i="1" s="1"/>
  <c r="AB220" i="1"/>
  <c r="AS220" i="1" s="1"/>
  <c r="T220" i="1"/>
  <c r="AK220" i="1" s="1"/>
  <c r="AA220" i="1"/>
  <c r="AR220" i="1" s="1"/>
  <c r="S220" i="1"/>
  <c r="AJ220" i="1" s="1"/>
  <c r="Z220" i="1"/>
  <c r="AQ220" i="1" s="1"/>
  <c r="R220" i="1"/>
  <c r="AI220" i="1" s="1"/>
  <c r="X220" i="1"/>
  <c r="AO220" i="1" s="1"/>
  <c r="P220" i="1"/>
  <c r="AG220" i="1" s="1"/>
  <c r="Y220" i="1"/>
  <c r="AP220" i="1" s="1"/>
  <c r="U220" i="1"/>
  <c r="Q220" i="1"/>
  <c r="AH220" i="1" s="1"/>
  <c r="O220" i="1"/>
  <c r="AF220" i="1" s="1"/>
  <c r="AA219" i="1"/>
  <c r="AR219" i="1" s="1"/>
  <c r="S219" i="1"/>
  <c r="AJ219" i="1" s="1"/>
  <c r="Y219" i="1"/>
  <c r="AP219" i="1" s="1"/>
  <c r="T219" i="1"/>
  <c r="AK219" i="1" s="1"/>
  <c r="R219" i="1"/>
  <c r="AI219" i="1" s="1"/>
  <c r="AB219" i="1"/>
  <c r="AS219" i="1" s="1"/>
  <c r="Q219" i="1"/>
  <c r="AH219" i="1" s="1"/>
  <c r="X219" i="1"/>
  <c r="AO219" i="1" s="1"/>
  <c r="O219" i="1"/>
  <c r="AF219" i="1" s="1"/>
  <c r="Z219" i="1"/>
  <c r="AQ219" i="1" s="1"/>
  <c r="U219" i="1"/>
  <c r="P219" i="1"/>
  <c r="AG219" i="1" s="1"/>
  <c r="W219" i="1"/>
  <c r="AN219" i="1" s="1"/>
  <c r="V219" i="1"/>
  <c r="AM219" i="1" s="1"/>
  <c r="N219" i="1"/>
  <c r="AE219" i="1" s="1"/>
  <c r="P222" i="1"/>
  <c r="AG222" i="1" s="1"/>
  <c r="T158" i="1"/>
  <c r="AK158" i="1" s="1"/>
  <c r="AB158" i="1"/>
  <c r="AS158" i="1" s="1"/>
  <c r="T167" i="1"/>
  <c r="AK167" i="1" s="1"/>
  <c r="AB167" i="1"/>
  <c r="AS167" i="1" s="1"/>
  <c r="AB192" i="1"/>
  <c r="AS192" i="1" s="1"/>
  <c r="T192" i="1"/>
  <c r="AK192" i="1" s="1"/>
  <c r="AA192" i="1"/>
  <c r="AR192" i="1" s="1"/>
  <c r="S192" i="1"/>
  <c r="AJ192" i="1" s="1"/>
  <c r="X192" i="1"/>
  <c r="AO192" i="1" s="1"/>
  <c r="P192" i="1"/>
  <c r="AG192" i="1" s="1"/>
  <c r="Y192" i="1"/>
  <c r="AP192" i="1" s="1"/>
  <c r="O194" i="1"/>
  <c r="AF194" i="1" s="1"/>
  <c r="V196" i="1"/>
  <c r="AM196" i="1" s="1"/>
  <c r="W199" i="1"/>
  <c r="AN199" i="1" s="1"/>
  <c r="O201" i="1"/>
  <c r="AF201" i="1" s="1"/>
  <c r="U204" i="1"/>
  <c r="N208" i="1"/>
  <c r="AE208" i="1" s="1"/>
  <c r="V207" i="1"/>
  <c r="AM207" i="1" s="1"/>
  <c r="P209" i="1"/>
  <c r="AG209" i="1" s="1"/>
  <c r="U210" i="1"/>
  <c r="AA210" i="1"/>
  <c r="AR210" i="1" s="1"/>
  <c r="S210" i="1"/>
  <c r="AJ210" i="1" s="1"/>
  <c r="Y210" i="1"/>
  <c r="AP210" i="1" s="1"/>
  <c r="Q210" i="1"/>
  <c r="AH210" i="1" s="1"/>
  <c r="T210" i="1"/>
  <c r="AK210" i="1" s="1"/>
  <c r="AB210" i="1"/>
  <c r="AS210" i="1" s="1"/>
  <c r="O210" i="1"/>
  <c r="AF210" i="1" s="1"/>
  <c r="Z210" i="1"/>
  <c r="AQ210" i="1" s="1"/>
  <c r="N210" i="1"/>
  <c r="AE210" i="1" s="1"/>
  <c r="R210" i="1"/>
  <c r="AI210" i="1" s="1"/>
  <c r="P210" i="1"/>
  <c r="AG210" i="1" s="1"/>
  <c r="N220" i="1"/>
  <c r="AE220" i="1" s="1"/>
  <c r="AL190" i="1"/>
  <c r="AD190" i="1"/>
  <c r="N192" i="1"/>
  <c r="AE192" i="1" s="1"/>
  <c r="Z192" i="1"/>
  <c r="AQ192" i="1" s="1"/>
  <c r="P194" i="1"/>
  <c r="AG194" i="1" s="1"/>
  <c r="Q201" i="1"/>
  <c r="AH201" i="1" s="1"/>
  <c r="U202" i="1"/>
  <c r="AA202" i="1"/>
  <c r="AR202" i="1" s="1"/>
  <c r="S202" i="1"/>
  <c r="AJ202" i="1" s="1"/>
  <c r="V202" i="1"/>
  <c r="AM202" i="1" s="1"/>
  <c r="AB202" i="1"/>
  <c r="AS202" i="1" s="1"/>
  <c r="Q202" i="1"/>
  <c r="AH202" i="1" s="1"/>
  <c r="Z202" i="1"/>
  <c r="AQ202" i="1" s="1"/>
  <c r="P202" i="1"/>
  <c r="AG202" i="1" s="1"/>
  <c r="X202" i="1"/>
  <c r="AO202" i="1" s="1"/>
  <c r="W202" i="1"/>
  <c r="AN202" i="1" s="1"/>
  <c r="O202" i="1"/>
  <c r="AF202" i="1" s="1"/>
  <c r="AB204" i="1"/>
  <c r="AS204" i="1" s="1"/>
  <c r="S208" i="1"/>
  <c r="AJ208" i="1" s="1"/>
  <c r="AA207" i="1"/>
  <c r="AR207" i="1" s="1"/>
  <c r="Q209" i="1"/>
  <c r="AH209" i="1" s="1"/>
  <c r="V210" i="1"/>
  <c r="AM210" i="1" s="1"/>
  <c r="V220" i="1"/>
  <c r="AM220" i="1" s="1"/>
  <c r="W200" i="1"/>
  <c r="AN200" i="1" s="1"/>
  <c r="O200" i="1"/>
  <c r="AF200" i="1" s="1"/>
  <c r="AB200" i="1"/>
  <c r="AS200" i="1" s="1"/>
  <c r="T200" i="1"/>
  <c r="AK200" i="1" s="1"/>
  <c r="AA200" i="1"/>
  <c r="AR200" i="1" s="1"/>
  <c r="S200" i="1"/>
  <c r="AJ200" i="1" s="1"/>
  <c r="Q200" i="1"/>
  <c r="AH200" i="1" s="1"/>
  <c r="P200" i="1"/>
  <c r="AG200" i="1" s="1"/>
  <c r="X200" i="1"/>
  <c r="AO200" i="1" s="1"/>
  <c r="AD201" i="1"/>
  <c r="AL201" i="1"/>
  <c r="Y205" i="1"/>
  <c r="AP205" i="1" s="1"/>
  <c r="Q205" i="1"/>
  <c r="AH205" i="1" s="1"/>
  <c r="W205" i="1"/>
  <c r="AN205" i="1" s="1"/>
  <c r="O205" i="1"/>
  <c r="AF205" i="1" s="1"/>
  <c r="AA205" i="1"/>
  <c r="AR205" i="1" s="1"/>
  <c r="P205" i="1"/>
  <c r="AG205" i="1" s="1"/>
  <c r="V205" i="1"/>
  <c r="AM205" i="1" s="1"/>
  <c r="U205" i="1"/>
  <c r="X205" i="1"/>
  <c r="AO205" i="1" s="1"/>
  <c r="T205" i="1"/>
  <c r="AK205" i="1" s="1"/>
  <c r="N205" i="1"/>
  <c r="AE205" i="1" s="1"/>
  <c r="AA212" i="1"/>
  <c r="AR212" i="1" s="1"/>
  <c r="S212" i="1"/>
  <c r="AJ212" i="1" s="1"/>
  <c r="Y212" i="1"/>
  <c r="AP212" i="1" s="1"/>
  <c r="Q212" i="1"/>
  <c r="AH212" i="1" s="1"/>
  <c r="W212" i="1"/>
  <c r="AN212" i="1" s="1"/>
  <c r="O212" i="1"/>
  <c r="AF212" i="1" s="1"/>
  <c r="P212" i="1"/>
  <c r="AG212" i="1" s="1"/>
  <c r="X212" i="1"/>
  <c r="AO212" i="1" s="1"/>
  <c r="V212" i="1"/>
  <c r="AM212" i="1" s="1"/>
  <c r="AB212" i="1"/>
  <c r="AS212" i="1" s="1"/>
  <c r="Z212" i="1"/>
  <c r="AQ212" i="1" s="1"/>
  <c r="R212" i="1"/>
  <c r="AI212" i="1" s="1"/>
  <c r="W216" i="1"/>
  <c r="AN216" i="1" s="1"/>
  <c r="O216" i="1"/>
  <c r="AF216" i="1" s="1"/>
  <c r="U216" i="1"/>
  <c r="AA216" i="1"/>
  <c r="AR216" i="1" s="1"/>
  <c r="S216" i="1"/>
  <c r="AJ216" i="1" s="1"/>
  <c r="X216" i="1"/>
  <c r="AO216" i="1" s="1"/>
  <c r="R216" i="1"/>
  <c r="AI216" i="1" s="1"/>
  <c r="Q216" i="1"/>
  <c r="AH216" i="1" s="1"/>
  <c r="AB216" i="1"/>
  <c r="AS216" i="1" s="1"/>
  <c r="Z216" i="1"/>
  <c r="AQ216" i="1" s="1"/>
  <c r="T216" i="1"/>
  <c r="AK216" i="1" s="1"/>
  <c r="T194" i="1"/>
  <c r="AK194" i="1" s="1"/>
  <c r="AA196" i="1"/>
  <c r="AR196" i="1" s="1"/>
  <c r="S196" i="1"/>
  <c r="AJ196" i="1" s="1"/>
  <c r="X196" i="1"/>
  <c r="AO196" i="1" s="1"/>
  <c r="P196" i="1"/>
  <c r="AG196" i="1" s="1"/>
  <c r="R196" i="1"/>
  <c r="AI196" i="1" s="1"/>
  <c r="AB196" i="1"/>
  <c r="AS196" i="1" s="1"/>
  <c r="Q196" i="1"/>
  <c r="AH196" i="1" s="1"/>
  <c r="W196" i="1"/>
  <c r="AN196" i="1" s="1"/>
  <c r="X199" i="1"/>
  <c r="AO199" i="1" s="1"/>
  <c r="P199" i="1"/>
  <c r="AG199" i="1" s="1"/>
  <c r="U199" i="1"/>
  <c r="AB199" i="1"/>
  <c r="AS199" i="1" s="1"/>
  <c r="Z199" i="1"/>
  <c r="AQ199" i="1" s="1"/>
  <c r="O199" i="1"/>
  <c r="AF199" i="1" s="1"/>
  <c r="Y199" i="1"/>
  <c r="AP199" i="1" s="1"/>
  <c r="N199" i="1"/>
  <c r="AE199" i="1" s="1"/>
  <c r="T199" i="1"/>
  <c r="AK199" i="1" s="1"/>
  <c r="N200" i="1"/>
  <c r="AE200" i="1" s="1"/>
  <c r="Y201" i="1"/>
  <c r="AP201" i="1" s="1"/>
  <c r="AA208" i="1"/>
  <c r="AR208" i="1" s="1"/>
  <c r="R205" i="1"/>
  <c r="AI205" i="1" s="1"/>
  <c r="Y209" i="1"/>
  <c r="AP209" i="1" s="1"/>
  <c r="N212" i="1"/>
  <c r="AE212" i="1" s="1"/>
  <c r="Z213" i="1"/>
  <c r="AQ213" i="1" s="1"/>
  <c r="R213" i="1"/>
  <c r="AI213" i="1" s="1"/>
  <c r="X213" i="1"/>
  <c r="AO213" i="1" s="1"/>
  <c r="P213" i="1"/>
  <c r="AG213" i="1" s="1"/>
  <c r="V213" i="1"/>
  <c r="AM213" i="1" s="1"/>
  <c r="N213" i="1"/>
  <c r="AE213" i="1" s="1"/>
  <c r="U213" i="1"/>
  <c r="Q213" i="1"/>
  <c r="AH213" i="1" s="1"/>
  <c r="AB213" i="1"/>
  <c r="AS213" i="1" s="1"/>
  <c r="O213" i="1"/>
  <c r="AF213" i="1" s="1"/>
  <c r="Y213" i="1"/>
  <c r="AP213" i="1" s="1"/>
  <c r="N216" i="1"/>
  <c r="AE216" i="1" s="1"/>
  <c r="Y190" i="1"/>
  <c r="AP190" i="1" s="1"/>
  <c r="AB211" i="1"/>
  <c r="AS211" i="1" s="1"/>
  <c r="T211" i="1"/>
  <c r="AK211" i="1" s="1"/>
  <c r="Z211" i="1"/>
  <c r="AQ211" i="1" s="1"/>
  <c r="R211" i="1"/>
  <c r="AI211" i="1" s="1"/>
  <c r="X211" i="1"/>
  <c r="AO211" i="1" s="1"/>
  <c r="P211" i="1"/>
  <c r="AG211" i="1" s="1"/>
  <c r="W211" i="1"/>
  <c r="AN211" i="1" s="1"/>
  <c r="S211" i="1"/>
  <c r="AJ211" i="1" s="1"/>
  <c r="Q211" i="1"/>
  <c r="AH211" i="1" s="1"/>
  <c r="Y214" i="1"/>
  <c r="AP214" i="1" s="1"/>
  <c r="Q214" i="1"/>
  <c r="AH214" i="1" s="1"/>
  <c r="W214" i="1"/>
  <c r="AN214" i="1" s="1"/>
  <c r="O214" i="1"/>
  <c r="AF214" i="1" s="1"/>
  <c r="U214" i="1"/>
  <c r="AA214" i="1"/>
  <c r="AR214" i="1" s="1"/>
  <c r="N214" i="1"/>
  <c r="AE214" i="1" s="1"/>
  <c r="V214" i="1"/>
  <c r="AM214" i="1" s="1"/>
  <c r="T214" i="1"/>
  <c r="AK214" i="1" s="1"/>
  <c r="U218" i="1"/>
  <c r="AA218" i="1"/>
  <c r="AR218" i="1" s="1"/>
  <c r="S218" i="1"/>
  <c r="AJ218" i="1" s="1"/>
  <c r="Y218" i="1"/>
  <c r="AP218" i="1" s="1"/>
  <c r="Q218" i="1"/>
  <c r="AH218" i="1" s="1"/>
  <c r="T218" i="1"/>
  <c r="AK218" i="1" s="1"/>
  <c r="AB218" i="1"/>
  <c r="AS218" i="1" s="1"/>
  <c r="O218" i="1"/>
  <c r="AF218" i="1" s="1"/>
  <c r="Z218" i="1"/>
  <c r="AQ218" i="1" s="1"/>
  <c r="N218" i="1"/>
  <c r="AE218" i="1" s="1"/>
  <c r="Z223" i="1"/>
  <c r="AQ223" i="1" s="1"/>
  <c r="R223" i="1"/>
  <c r="AI223" i="1" s="1"/>
  <c r="X223" i="1"/>
  <c r="AO223" i="1" s="1"/>
  <c r="P223" i="1"/>
  <c r="AG223" i="1" s="1"/>
  <c r="V223" i="1"/>
  <c r="AM223" i="1" s="1"/>
  <c r="N223" i="1"/>
  <c r="AE223" i="1" s="1"/>
  <c r="S223" i="1"/>
  <c r="AJ223" i="1" s="1"/>
  <c r="Q223" i="1"/>
  <c r="AH223" i="1" s="1"/>
  <c r="AB223" i="1"/>
  <c r="AS223" i="1" s="1"/>
  <c r="O223" i="1"/>
  <c r="AF223" i="1" s="1"/>
  <c r="Y223" i="1"/>
  <c r="AP223" i="1" s="1"/>
  <c r="U223" i="1"/>
  <c r="T190" i="1"/>
  <c r="AK190" i="1" s="1"/>
  <c r="AB190" i="1"/>
  <c r="AS190" i="1" s="1"/>
  <c r="U211" i="1"/>
  <c r="S214" i="1"/>
  <c r="AJ214" i="1" s="1"/>
  <c r="V217" i="1"/>
  <c r="AM217" i="1" s="1"/>
  <c r="N217" i="1"/>
  <c r="AE217" i="1" s="1"/>
  <c r="AB217" i="1"/>
  <c r="AS217" i="1" s="1"/>
  <c r="T217" i="1"/>
  <c r="AK217" i="1" s="1"/>
  <c r="Z217" i="1"/>
  <c r="AQ217" i="1" s="1"/>
  <c r="R217" i="1"/>
  <c r="AI217" i="1" s="1"/>
  <c r="AA217" i="1"/>
  <c r="AR217" i="1" s="1"/>
  <c r="O217" i="1"/>
  <c r="AF217" i="1" s="1"/>
  <c r="W217" i="1"/>
  <c r="AN217" i="1" s="1"/>
  <c r="U217" i="1"/>
  <c r="V218" i="1"/>
  <c r="AM218" i="1" s="1"/>
  <c r="AA223" i="1"/>
  <c r="AR223" i="1" s="1"/>
  <c r="X228" i="1"/>
  <c r="AO228" i="1" s="1"/>
  <c r="P228" i="1"/>
  <c r="AG228" i="1" s="1"/>
  <c r="Z228" i="1"/>
  <c r="AQ228" i="1" s="1"/>
  <c r="Q228" i="1"/>
  <c r="AH228" i="1" s="1"/>
  <c r="W228" i="1"/>
  <c r="AN228" i="1" s="1"/>
  <c r="N228" i="1"/>
  <c r="AE228" i="1" s="1"/>
  <c r="U228" i="1"/>
  <c r="S228" i="1"/>
  <c r="AJ228" i="1" s="1"/>
  <c r="R228" i="1"/>
  <c r="AI228" i="1" s="1"/>
  <c r="O228" i="1"/>
  <c r="AF228" i="1" s="1"/>
  <c r="AA228" i="1"/>
  <c r="AR228" i="1" s="1"/>
  <c r="T228" i="1"/>
  <c r="AK228" i="1" s="1"/>
  <c r="V211" i="1"/>
  <c r="AM211" i="1" s="1"/>
  <c r="X214" i="1"/>
  <c r="AO214" i="1" s="1"/>
  <c r="P217" i="1"/>
  <c r="AG217" i="1" s="1"/>
  <c r="W218" i="1"/>
  <c r="AN218" i="1" s="1"/>
  <c r="Y227" i="1"/>
  <c r="AP227" i="1" s="1"/>
  <c r="V227" i="1"/>
  <c r="AM227" i="1" s="1"/>
  <c r="N227" i="1"/>
  <c r="AE227" i="1" s="1"/>
  <c r="T227" i="1"/>
  <c r="AK227" i="1" s="1"/>
  <c r="AA227" i="1"/>
  <c r="AR227" i="1" s="1"/>
  <c r="R227" i="1"/>
  <c r="AI227" i="1" s="1"/>
  <c r="X227" i="1"/>
  <c r="AO227" i="1" s="1"/>
  <c r="W227" i="1"/>
  <c r="AN227" i="1" s="1"/>
  <c r="U227" i="1"/>
  <c r="Q227" i="1"/>
  <c r="AH227" i="1" s="1"/>
  <c r="AB227" i="1"/>
  <c r="AS227" i="1" s="1"/>
  <c r="P227" i="1"/>
  <c r="AG227" i="1" s="1"/>
  <c r="O227" i="1"/>
  <c r="AF227" i="1" s="1"/>
  <c r="V228" i="1"/>
  <c r="AM228" i="1" s="1"/>
  <c r="AD229" i="1"/>
  <c r="AL229" i="1"/>
  <c r="Y224" i="1"/>
  <c r="AP224" i="1" s="1"/>
  <c r="Q224" i="1"/>
  <c r="AH224" i="1" s="1"/>
  <c r="W224" i="1"/>
  <c r="AN224" i="1" s="1"/>
  <c r="O224" i="1"/>
  <c r="AF224" i="1" s="1"/>
  <c r="U224" i="1"/>
  <c r="X224" i="1"/>
  <c r="AO224" i="1" s="1"/>
  <c r="V224" i="1"/>
  <c r="AM224" i="1" s="1"/>
  <c r="T224" i="1"/>
  <c r="AK224" i="1" s="1"/>
  <c r="R224" i="1"/>
  <c r="AI224" i="1" s="1"/>
  <c r="N224" i="1"/>
  <c r="AE224" i="1" s="1"/>
  <c r="AB224" i="1"/>
  <c r="AS224" i="1" s="1"/>
  <c r="AA224" i="1"/>
  <c r="AR224" i="1" s="1"/>
  <c r="AD233" i="1"/>
  <c r="AL233" i="1"/>
  <c r="X215" i="1"/>
  <c r="AO215" i="1" s="1"/>
  <c r="P215" i="1"/>
  <c r="AG215" i="1" s="1"/>
  <c r="V215" i="1"/>
  <c r="AM215" i="1" s="1"/>
  <c r="N215" i="1"/>
  <c r="AE215" i="1" s="1"/>
  <c r="AB215" i="1"/>
  <c r="AS215" i="1" s="1"/>
  <c r="T215" i="1"/>
  <c r="AK215" i="1" s="1"/>
  <c r="Z215" i="1"/>
  <c r="AQ215" i="1" s="1"/>
  <c r="X242" i="1"/>
  <c r="AO242" i="1" s="1"/>
  <c r="P242" i="1"/>
  <c r="AG242" i="1" s="1"/>
  <c r="W242" i="1"/>
  <c r="AN242" i="1" s="1"/>
  <c r="O242" i="1"/>
  <c r="AF242" i="1" s="1"/>
  <c r="V242" i="1"/>
  <c r="AM242" i="1" s="1"/>
  <c r="T242" i="1"/>
  <c r="AK242" i="1" s="1"/>
  <c r="AB242" i="1"/>
  <c r="AS242" i="1" s="1"/>
  <c r="R242" i="1"/>
  <c r="AI242" i="1" s="1"/>
  <c r="Z242" i="1"/>
  <c r="AQ242" i="1" s="1"/>
  <c r="Y242" i="1"/>
  <c r="AP242" i="1" s="1"/>
  <c r="U242" i="1"/>
  <c r="Q242" i="1"/>
  <c r="AH242" i="1" s="1"/>
  <c r="AA242" i="1"/>
  <c r="AR242" i="1" s="1"/>
  <c r="N242" i="1"/>
  <c r="AE242" i="1" s="1"/>
  <c r="W251" i="1"/>
  <c r="AN251" i="1" s="1"/>
  <c r="O251" i="1"/>
  <c r="AF251" i="1" s="1"/>
  <c r="V251" i="1"/>
  <c r="AM251" i="1" s="1"/>
  <c r="N251" i="1"/>
  <c r="AE251" i="1" s="1"/>
  <c r="AA251" i="1"/>
  <c r="AR251" i="1" s="1"/>
  <c r="S251" i="1"/>
  <c r="AJ251" i="1" s="1"/>
  <c r="U251" i="1"/>
  <c r="R251" i="1"/>
  <c r="AI251" i="1" s="1"/>
  <c r="AB251" i="1"/>
  <c r="AS251" i="1" s="1"/>
  <c r="P251" i="1"/>
  <c r="AG251" i="1" s="1"/>
  <c r="Z251" i="1"/>
  <c r="AQ251" i="1" s="1"/>
  <c r="Y251" i="1"/>
  <c r="AP251" i="1" s="1"/>
  <c r="X251" i="1"/>
  <c r="AO251" i="1" s="1"/>
  <c r="T251" i="1"/>
  <c r="AK251" i="1" s="1"/>
  <c r="Q251" i="1"/>
  <c r="AH251" i="1" s="1"/>
  <c r="S242" i="1"/>
  <c r="AJ242" i="1" s="1"/>
  <c r="R215" i="1"/>
  <c r="AI215" i="1" s="1"/>
  <c r="W226" i="1"/>
  <c r="AN226" i="1" s="1"/>
  <c r="O226" i="1"/>
  <c r="AF226" i="1" s="1"/>
  <c r="U226" i="1"/>
  <c r="AA226" i="1"/>
  <c r="AR226" i="1" s="1"/>
  <c r="S226" i="1"/>
  <c r="AJ226" i="1" s="1"/>
  <c r="T226" i="1"/>
  <c r="AK226" i="1" s="1"/>
  <c r="R226" i="1"/>
  <c r="AI226" i="1" s="1"/>
  <c r="Q226" i="1"/>
  <c r="AH226" i="1" s="1"/>
  <c r="Z226" i="1"/>
  <c r="AQ226" i="1" s="1"/>
  <c r="N226" i="1"/>
  <c r="AE226" i="1" s="1"/>
  <c r="W229" i="1"/>
  <c r="AN229" i="1" s="1"/>
  <c r="O229" i="1"/>
  <c r="AF229" i="1" s="1"/>
  <c r="T229" i="1"/>
  <c r="AK229" i="1" s="1"/>
  <c r="AA229" i="1"/>
  <c r="AR229" i="1" s="1"/>
  <c r="R229" i="1"/>
  <c r="AI229" i="1" s="1"/>
  <c r="Y229" i="1"/>
  <c r="AP229" i="1" s="1"/>
  <c r="P229" i="1"/>
  <c r="AG229" i="1" s="1"/>
  <c r="N229" i="1"/>
  <c r="AE229" i="1" s="1"/>
  <c r="AB229" i="1"/>
  <c r="AS229" i="1" s="1"/>
  <c r="Z229" i="1"/>
  <c r="AQ229" i="1" s="1"/>
  <c r="V229" i="1"/>
  <c r="AM229" i="1" s="1"/>
  <c r="AA233" i="1"/>
  <c r="AR233" i="1" s="1"/>
  <c r="S233" i="1"/>
  <c r="AJ233" i="1" s="1"/>
  <c r="Y233" i="1"/>
  <c r="AP233" i="1" s="1"/>
  <c r="Q233" i="1"/>
  <c r="AH233" i="1" s="1"/>
  <c r="T233" i="1"/>
  <c r="AK233" i="1" s="1"/>
  <c r="R233" i="1"/>
  <c r="AI233" i="1" s="1"/>
  <c r="AB233" i="1"/>
  <c r="AS233" i="1" s="1"/>
  <c r="P233" i="1"/>
  <c r="AG233" i="1" s="1"/>
  <c r="X233" i="1"/>
  <c r="AO233" i="1" s="1"/>
  <c r="N233" i="1"/>
  <c r="AE233" i="1" s="1"/>
  <c r="Z233" i="1"/>
  <c r="AQ233" i="1" s="1"/>
  <c r="W233" i="1"/>
  <c r="AN233" i="1" s="1"/>
  <c r="V233" i="1"/>
  <c r="AM233" i="1" s="1"/>
  <c r="O233" i="1"/>
  <c r="AF233" i="1" s="1"/>
  <c r="W243" i="1"/>
  <c r="AN243" i="1" s="1"/>
  <c r="O243" i="1"/>
  <c r="AF243" i="1" s="1"/>
  <c r="V243" i="1"/>
  <c r="AM243" i="1" s="1"/>
  <c r="N243" i="1"/>
  <c r="AE243" i="1" s="1"/>
  <c r="AA243" i="1"/>
  <c r="AR243" i="1" s="1"/>
  <c r="U243" i="1"/>
  <c r="S243" i="1"/>
  <c r="AJ243" i="1" s="1"/>
  <c r="AB243" i="1"/>
  <c r="AS243" i="1" s="1"/>
  <c r="Q243" i="1"/>
  <c r="AH243" i="1" s="1"/>
  <c r="Z243" i="1"/>
  <c r="AQ243" i="1" s="1"/>
  <c r="Y243" i="1"/>
  <c r="AP243" i="1" s="1"/>
  <c r="X243" i="1"/>
  <c r="AO243" i="1" s="1"/>
  <c r="R243" i="1"/>
  <c r="AI243" i="1" s="1"/>
  <c r="P243" i="1"/>
  <c r="AG243" i="1" s="1"/>
  <c r="T243" i="1"/>
  <c r="AK243" i="1" s="1"/>
  <c r="Q231" i="1"/>
  <c r="AH231" i="1" s="1"/>
  <c r="O241" i="1"/>
  <c r="AF241" i="1" s="1"/>
  <c r="AB246" i="1"/>
  <c r="AS246" i="1" s="1"/>
  <c r="T246" i="1"/>
  <c r="AK246" i="1" s="1"/>
  <c r="AA246" i="1"/>
  <c r="AR246" i="1" s="1"/>
  <c r="S246" i="1"/>
  <c r="AJ246" i="1" s="1"/>
  <c r="X246" i="1"/>
  <c r="AO246" i="1" s="1"/>
  <c r="P246" i="1"/>
  <c r="AG246" i="1" s="1"/>
  <c r="V246" i="1"/>
  <c r="AM246" i="1" s="1"/>
  <c r="R246" i="1"/>
  <c r="AI246" i="1" s="1"/>
  <c r="O246" i="1"/>
  <c r="AF246" i="1" s="1"/>
  <c r="Z246" i="1"/>
  <c r="AQ246" i="1" s="1"/>
  <c r="Y246" i="1"/>
  <c r="AP246" i="1" s="1"/>
  <c r="W246" i="1"/>
  <c r="AN246" i="1" s="1"/>
  <c r="U246" i="1"/>
  <c r="Q246" i="1"/>
  <c r="AH246" i="1" s="1"/>
  <c r="N246" i="1"/>
  <c r="AE246" i="1" s="1"/>
  <c r="T231" i="1"/>
  <c r="AK231" i="1" s="1"/>
  <c r="AB232" i="1"/>
  <c r="AS232" i="1" s="1"/>
  <c r="T232" i="1"/>
  <c r="AK232" i="1" s="1"/>
  <c r="Z232" i="1"/>
  <c r="AQ232" i="1" s="1"/>
  <c r="R232" i="1"/>
  <c r="AI232" i="1" s="1"/>
  <c r="U232" i="1"/>
  <c r="S232" i="1"/>
  <c r="AJ232" i="1" s="1"/>
  <c r="Q232" i="1"/>
  <c r="AH232" i="1" s="1"/>
  <c r="Y232" i="1"/>
  <c r="AP232" i="1" s="1"/>
  <c r="O232" i="1"/>
  <c r="AF232" i="1" s="1"/>
  <c r="V236" i="1"/>
  <c r="AM236" i="1" s="1"/>
  <c r="N236" i="1"/>
  <c r="AE236" i="1" s="1"/>
  <c r="X236" i="1"/>
  <c r="AO236" i="1" s="1"/>
  <c r="O236" i="1"/>
  <c r="AF236" i="1" s="1"/>
  <c r="U236" i="1"/>
  <c r="W236" i="1"/>
  <c r="AN236" i="1" s="1"/>
  <c r="T236" i="1"/>
  <c r="AK236" i="1" s="1"/>
  <c r="S236" i="1"/>
  <c r="AJ236" i="1" s="1"/>
  <c r="AB236" i="1"/>
  <c r="AS236" i="1" s="1"/>
  <c r="Q236" i="1"/>
  <c r="AH236" i="1" s="1"/>
  <c r="X225" i="1"/>
  <c r="AO225" i="1" s="1"/>
  <c r="P225" i="1"/>
  <c r="AG225" i="1" s="1"/>
  <c r="V225" i="1"/>
  <c r="AM225" i="1" s="1"/>
  <c r="N225" i="1"/>
  <c r="AE225" i="1" s="1"/>
  <c r="AB225" i="1"/>
  <c r="AS225" i="1" s="1"/>
  <c r="T225" i="1"/>
  <c r="AK225" i="1" s="1"/>
  <c r="Z225" i="1"/>
  <c r="AQ225" i="1" s="1"/>
  <c r="W231" i="1"/>
  <c r="AN231" i="1" s="1"/>
  <c r="N232" i="1"/>
  <c r="AE232" i="1" s="1"/>
  <c r="Z234" i="1"/>
  <c r="AQ234" i="1" s="1"/>
  <c r="R234" i="1"/>
  <c r="AI234" i="1" s="1"/>
  <c r="X234" i="1"/>
  <c r="AO234" i="1" s="1"/>
  <c r="P234" i="1"/>
  <c r="AG234" i="1" s="1"/>
  <c r="S234" i="1"/>
  <c r="AJ234" i="1" s="1"/>
  <c r="AB234" i="1"/>
  <c r="AS234" i="1" s="1"/>
  <c r="Q234" i="1"/>
  <c r="AH234" i="1" s="1"/>
  <c r="AA234" i="1"/>
  <c r="AR234" i="1" s="1"/>
  <c r="O234" i="1"/>
  <c r="AF234" i="1" s="1"/>
  <c r="W234" i="1"/>
  <c r="AN234" i="1" s="1"/>
  <c r="P236" i="1"/>
  <c r="AG236" i="1" s="1"/>
  <c r="O225" i="1"/>
  <c r="AF225" i="1" s="1"/>
  <c r="AA225" i="1"/>
  <c r="AR225" i="1" s="1"/>
  <c r="P232" i="1"/>
  <c r="AG232" i="1" s="1"/>
  <c r="N234" i="1"/>
  <c r="AE234" i="1" s="1"/>
  <c r="R236" i="1"/>
  <c r="AI236" i="1" s="1"/>
  <c r="Z240" i="1"/>
  <c r="AQ240" i="1" s="1"/>
  <c r="R240" i="1"/>
  <c r="AI240" i="1" s="1"/>
  <c r="AB240" i="1"/>
  <c r="AS240" i="1" s="1"/>
  <c r="S240" i="1"/>
  <c r="AJ240" i="1" s="1"/>
  <c r="Y240" i="1"/>
  <c r="AP240" i="1" s="1"/>
  <c r="P240" i="1"/>
  <c r="AG240" i="1" s="1"/>
  <c r="W240" i="1"/>
  <c r="AN240" i="1" s="1"/>
  <c r="N240" i="1"/>
  <c r="AE240" i="1" s="1"/>
  <c r="AA240" i="1"/>
  <c r="AR240" i="1" s="1"/>
  <c r="X240" i="1"/>
  <c r="AO240" i="1" s="1"/>
  <c r="U240" i="1"/>
  <c r="V231" i="1"/>
  <c r="AM231" i="1" s="1"/>
  <c r="N231" i="1"/>
  <c r="AE231" i="1" s="1"/>
  <c r="AB231" i="1"/>
  <c r="AS231" i="1" s="1"/>
  <c r="X231" i="1"/>
  <c r="AO231" i="1" s="1"/>
  <c r="O231" i="1"/>
  <c r="AF231" i="1" s="1"/>
  <c r="U231" i="1"/>
  <c r="S231" i="1"/>
  <c r="AJ231" i="1" s="1"/>
  <c r="AA231" i="1"/>
  <c r="AR231" i="1" s="1"/>
  <c r="O240" i="1"/>
  <c r="AF240" i="1" s="1"/>
  <c r="Y241" i="1"/>
  <c r="AP241" i="1" s="1"/>
  <c r="Q241" i="1"/>
  <c r="AH241" i="1" s="1"/>
  <c r="X241" i="1"/>
  <c r="AO241" i="1" s="1"/>
  <c r="P241" i="1"/>
  <c r="AG241" i="1" s="1"/>
  <c r="W241" i="1"/>
  <c r="AN241" i="1" s="1"/>
  <c r="U241" i="1"/>
  <c r="S241" i="1"/>
  <c r="AJ241" i="1" s="1"/>
  <c r="AA241" i="1"/>
  <c r="AR241" i="1" s="1"/>
  <c r="Z241" i="1"/>
  <c r="AQ241" i="1" s="1"/>
  <c r="V241" i="1"/>
  <c r="AM241" i="1" s="1"/>
  <c r="R241" i="1"/>
  <c r="AI241" i="1" s="1"/>
  <c r="T237" i="1"/>
  <c r="AK237" i="1" s="1"/>
  <c r="AA239" i="1"/>
  <c r="AR239" i="1" s="1"/>
  <c r="S239" i="1"/>
  <c r="AJ239" i="1" s="1"/>
  <c r="X239" i="1"/>
  <c r="AO239" i="1" s="1"/>
  <c r="O239" i="1"/>
  <c r="AF239" i="1" s="1"/>
  <c r="V239" i="1"/>
  <c r="AM239" i="1" s="1"/>
  <c r="Y239" i="1"/>
  <c r="AP239" i="1" s="1"/>
  <c r="T247" i="1"/>
  <c r="AK247" i="1" s="1"/>
  <c r="V247" i="1"/>
  <c r="AM247" i="1" s="1"/>
  <c r="AB238" i="1"/>
  <c r="AS238" i="1" s="1"/>
  <c r="T238" i="1"/>
  <c r="AK238" i="1" s="1"/>
  <c r="U238" i="1"/>
  <c r="AA238" i="1"/>
  <c r="AR238" i="1" s="1"/>
  <c r="R238" i="1"/>
  <c r="AI238" i="1" s="1"/>
  <c r="X238" i="1"/>
  <c r="AO238" i="1" s="1"/>
  <c r="P239" i="1"/>
  <c r="AG239" i="1" s="1"/>
  <c r="AB239" i="1"/>
  <c r="AS239" i="1" s="1"/>
  <c r="Z248" i="1"/>
  <c r="AQ248" i="1" s="1"/>
  <c r="R248" i="1"/>
  <c r="AI248" i="1" s="1"/>
  <c r="Y248" i="1"/>
  <c r="AP248" i="1" s="1"/>
  <c r="Q248" i="1"/>
  <c r="AH248" i="1" s="1"/>
  <c r="V248" i="1"/>
  <c r="AM248" i="1" s="1"/>
  <c r="N248" i="1"/>
  <c r="AE248" i="1" s="1"/>
  <c r="T248" i="1"/>
  <c r="AK248" i="1" s="1"/>
  <c r="P248" i="1"/>
  <c r="AG248" i="1" s="1"/>
  <c r="AA248" i="1"/>
  <c r="AR248" i="1" s="1"/>
  <c r="AL253" i="1"/>
  <c r="AD253" i="1"/>
  <c r="U237" i="1"/>
  <c r="AA237" i="1"/>
  <c r="AR237" i="1" s="1"/>
  <c r="R237" i="1"/>
  <c r="AI237" i="1" s="1"/>
  <c r="Y237" i="1"/>
  <c r="AP237" i="1" s="1"/>
  <c r="P237" i="1"/>
  <c r="AG237" i="1" s="1"/>
  <c r="X237" i="1"/>
  <c r="AO237" i="1" s="1"/>
  <c r="V244" i="1"/>
  <c r="AM244" i="1" s="1"/>
  <c r="N244" i="1"/>
  <c r="AE244" i="1" s="1"/>
  <c r="U244" i="1"/>
  <c r="Z244" i="1"/>
  <c r="AQ244" i="1" s="1"/>
  <c r="R244" i="1"/>
  <c r="AI244" i="1" s="1"/>
  <c r="AA244" i="1"/>
  <c r="AR244" i="1" s="1"/>
  <c r="O244" i="1"/>
  <c r="AF244" i="1" s="1"/>
  <c r="X244" i="1"/>
  <c r="AO244" i="1" s="1"/>
  <c r="T244" i="1"/>
  <c r="AK244" i="1" s="1"/>
  <c r="V252" i="1"/>
  <c r="AM252" i="1" s="1"/>
  <c r="N252" i="1"/>
  <c r="AE252" i="1" s="1"/>
  <c r="U252" i="1"/>
  <c r="Z252" i="1"/>
  <c r="AQ252" i="1" s="1"/>
  <c r="R252" i="1"/>
  <c r="AI252" i="1" s="1"/>
  <c r="AA252" i="1"/>
  <c r="AR252" i="1" s="1"/>
  <c r="O252" i="1"/>
  <c r="AF252" i="1" s="1"/>
  <c r="X252" i="1"/>
  <c r="AO252" i="1" s="1"/>
  <c r="T252" i="1"/>
  <c r="AK252" i="1" s="1"/>
  <c r="U230" i="1"/>
  <c r="AA230" i="1"/>
  <c r="AR230" i="1" s="1"/>
  <c r="S230" i="1"/>
  <c r="AJ230" i="1" s="1"/>
  <c r="W230" i="1"/>
  <c r="AN230" i="1" s="1"/>
  <c r="N237" i="1"/>
  <c r="AE237" i="1" s="1"/>
  <c r="Z237" i="1"/>
  <c r="AQ237" i="1" s="1"/>
  <c r="O238" i="1"/>
  <c r="AF238" i="1" s="1"/>
  <c r="Z238" i="1"/>
  <c r="AQ238" i="1" s="1"/>
  <c r="R239" i="1"/>
  <c r="AI239" i="1" s="1"/>
  <c r="P244" i="1"/>
  <c r="AG244" i="1" s="1"/>
  <c r="S248" i="1"/>
  <c r="AJ248" i="1" s="1"/>
  <c r="P252" i="1"/>
  <c r="AG252" i="1" s="1"/>
  <c r="AA247" i="1"/>
  <c r="AR247" i="1" s="1"/>
  <c r="S247" i="1"/>
  <c r="AJ247" i="1" s="1"/>
  <c r="Z247" i="1"/>
  <c r="AQ247" i="1" s="1"/>
  <c r="R247" i="1"/>
  <c r="AI247" i="1" s="1"/>
  <c r="W247" i="1"/>
  <c r="AN247" i="1" s="1"/>
  <c r="O247" i="1"/>
  <c r="AF247" i="1" s="1"/>
  <c r="AB247" i="1"/>
  <c r="AS247" i="1" s="1"/>
  <c r="N247" i="1"/>
  <c r="AE247" i="1" s="1"/>
  <c r="X247" i="1"/>
  <c r="AO247" i="1" s="1"/>
  <c r="U247" i="1"/>
  <c r="U245" i="1"/>
  <c r="AB245" i="1"/>
  <c r="AS245" i="1" s="1"/>
  <c r="T245" i="1"/>
  <c r="AK245" i="1" s="1"/>
  <c r="Y245" i="1"/>
  <c r="AP245" i="1" s="1"/>
  <c r="Q245" i="1"/>
  <c r="AH245" i="1" s="1"/>
  <c r="X245" i="1"/>
  <c r="AO245" i="1" s="1"/>
  <c r="O245" i="1"/>
  <c r="AF245" i="1" s="1"/>
  <c r="AA245" i="1"/>
  <c r="AR245" i="1" s="1"/>
  <c r="X250" i="1"/>
  <c r="AO250" i="1" s="1"/>
  <c r="P250" i="1"/>
  <c r="AG250" i="1" s="1"/>
  <c r="W250" i="1"/>
  <c r="AN250" i="1" s="1"/>
  <c r="O250" i="1"/>
  <c r="AF250" i="1" s="1"/>
  <c r="AB250" i="1"/>
  <c r="AS250" i="1" s="1"/>
  <c r="T250" i="1"/>
  <c r="AK250" i="1" s="1"/>
  <c r="Z250" i="1"/>
  <c r="AQ250" i="1" s="1"/>
  <c r="R245" i="1"/>
  <c r="AI245" i="1" s="1"/>
  <c r="Y249" i="1"/>
  <c r="AP249" i="1" s="1"/>
  <c r="Q249" i="1"/>
  <c r="AH249" i="1" s="1"/>
  <c r="X249" i="1"/>
  <c r="AO249" i="1" s="1"/>
  <c r="P249" i="1"/>
  <c r="AG249" i="1" s="1"/>
  <c r="U249" i="1"/>
  <c r="Z249" i="1"/>
  <c r="AQ249" i="1" s="1"/>
  <c r="Q250" i="1"/>
  <c r="AH250" i="1" s="1"/>
  <c r="U255" i="1"/>
  <c r="O255" i="1"/>
  <c r="AF255" i="1" s="1"/>
  <c r="W255" i="1"/>
  <c r="AN255" i="1" s="1"/>
  <c r="T253" i="1"/>
  <c r="AK253" i="1" s="1"/>
  <c r="AB253" i="1"/>
  <c r="AS253" i="1" s="1"/>
  <c r="S254" i="1"/>
  <c r="AJ254" i="1" s="1"/>
  <c r="AA254" i="1"/>
  <c r="AR254" i="1" s="1"/>
  <c r="R255" i="1"/>
  <c r="AI255" i="1" s="1"/>
  <c r="Z255" i="1"/>
  <c r="AQ255" i="1" s="1"/>
  <c r="T254" i="1"/>
  <c r="AK254" i="1" s="1"/>
  <c r="AB254" i="1"/>
  <c r="AS254" i="1" s="1"/>
  <c r="S255" i="1"/>
  <c r="AJ255" i="1" s="1"/>
  <c r="AA255" i="1"/>
  <c r="AR255" i="1" s="1"/>
  <c r="T255" i="1"/>
  <c r="AK255" i="1" s="1"/>
  <c r="AD254" i="1" l="1"/>
  <c r="AD167" i="1"/>
  <c r="AL80" i="1"/>
  <c r="AL78" i="1"/>
  <c r="AL239" i="1"/>
  <c r="AL130" i="1"/>
  <c r="AL158" i="1"/>
  <c r="AL82" i="1"/>
  <c r="AD20" i="1"/>
  <c r="AL212" i="1"/>
  <c r="AL53" i="1"/>
  <c r="AD225" i="1"/>
  <c r="AL101" i="1"/>
  <c r="AL70" i="1"/>
  <c r="AL196" i="1"/>
  <c r="AD86" i="1"/>
  <c r="AL93" i="1"/>
  <c r="AD28" i="1"/>
  <c r="AL192" i="1"/>
  <c r="AD192" i="1"/>
  <c r="AL16" i="1"/>
  <c r="AD16" i="1"/>
  <c r="AL175" i="1"/>
  <c r="AL4" i="1"/>
  <c r="AD118" i="1"/>
  <c r="AL118" i="1"/>
  <c r="AL35" i="1"/>
  <c r="AD50" i="1"/>
  <c r="AL215" i="1"/>
  <c r="AD215" i="1"/>
  <c r="AL248" i="1"/>
  <c r="AL234" i="1"/>
  <c r="AD12" i="1"/>
  <c r="AL12" i="1"/>
  <c r="AL23" i="1"/>
  <c r="AD23" i="1"/>
  <c r="AD30" i="1"/>
  <c r="AL30" i="1"/>
  <c r="AL226" i="1"/>
  <c r="AD226" i="1"/>
  <c r="AD204" i="1"/>
  <c r="AL204" i="1"/>
  <c r="AL174" i="1"/>
  <c r="AD174" i="1"/>
  <c r="AL148" i="1"/>
  <c r="AD148" i="1"/>
  <c r="AL140" i="1"/>
  <c r="AD140" i="1"/>
  <c r="AD109" i="1"/>
  <c r="AL109" i="1"/>
  <c r="AD67" i="1"/>
  <c r="AL67" i="1"/>
  <c r="AD75" i="1"/>
  <c r="AL75" i="1"/>
  <c r="AL11" i="1"/>
  <c r="AD11" i="1"/>
  <c r="AL19" i="1"/>
  <c r="AD19" i="1"/>
  <c r="AL47" i="1"/>
  <c r="AD47" i="1"/>
  <c r="AD48" i="1"/>
  <c r="AL48" i="1"/>
  <c r="AL5" i="1"/>
  <c r="AD5" i="1"/>
  <c r="AL236" i="1"/>
  <c r="AD236" i="1"/>
  <c r="AL217" i="1"/>
  <c r="AD217" i="1"/>
  <c r="AL214" i="1"/>
  <c r="AD214" i="1"/>
  <c r="AL202" i="1"/>
  <c r="AD202" i="1"/>
  <c r="AL188" i="1"/>
  <c r="AD188" i="1"/>
  <c r="AL173" i="1"/>
  <c r="AD173" i="1"/>
  <c r="AL183" i="1"/>
  <c r="AD183" i="1"/>
  <c r="AD161" i="1"/>
  <c r="AL161" i="1"/>
  <c r="AD169" i="1"/>
  <c r="AL169" i="1"/>
  <c r="AD134" i="1"/>
  <c r="AL134" i="1"/>
  <c r="AL154" i="1"/>
  <c r="AD154" i="1"/>
  <c r="AL141" i="1"/>
  <c r="AD141" i="1"/>
  <c r="AL155" i="1"/>
  <c r="AD155" i="1"/>
  <c r="AD135" i="1"/>
  <c r="AL135" i="1"/>
  <c r="AL112" i="1"/>
  <c r="AD112" i="1"/>
  <c r="AD106" i="1"/>
  <c r="AL106" i="1"/>
  <c r="AL81" i="1"/>
  <c r="AD81" i="1"/>
  <c r="AL95" i="1"/>
  <c r="AD95" i="1"/>
  <c r="AL79" i="1"/>
  <c r="AD79" i="1"/>
  <c r="AL113" i="1"/>
  <c r="AD113" i="1"/>
  <c r="AL69" i="1"/>
  <c r="AD69" i="1"/>
  <c r="AL24" i="1"/>
  <c r="AD24" i="1"/>
  <c r="AL17" i="1"/>
  <c r="AD17" i="1"/>
  <c r="AL15" i="1"/>
  <c r="AD15" i="1"/>
  <c r="AL29" i="1"/>
  <c r="AD29" i="1"/>
  <c r="AL43" i="1"/>
  <c r="AD43" i="1"/>
  <c r="AD241" i="1"/>
  <c r="AL241" i="1"/>
  <c r="AL242" i="1"/>
  <c r="AD242" i="1"/>
  <c r="AD231" i="1"/>
  <c r="AL231" i="1"/>
  <c r="AL222" i="1"/>
  <c r="AD222" i="1"/>
  <c r="AL132" i="1"/>
  <c r="AD132" i="1"/>
  <c r="AL99" i="1"/>
  <c r="AD99" i="1"/>
  <c r="AL3" i="1"/>
  <c r="AD3" i="1"/>
  <c r="AL52" i="1"/>
  <c r="AD52" i="1"/>
  <c r="AD232" i="1"/>
  <c r="AL232" i="1"/>
  <c r="AD246" i="1"/>
  <c r="AL246" i="1"/>
  <c r="AL243" i="1"/>
  <c r="AD243" i="1"/>
  <c r="AL224" i="1"/>
  <c r="AD224" i="1"/>
  <c r="AL220" i="1"/>
  <c r="AD220" i="1"/>
  <c r="AD200" i="1"/>
  <c r="AL200" i="1"/>
  <c r="AL172" i="1"/>
  <c r="AD172" i="1"/>
  <c r="AL198" i="1"/>
  <c r="AD198" i="1"/>
  <c r="AL178" i="1"/>
  <c r="AD178" i="1"/>
  <c r="AL146" i="1"/>
  <c r="AD146" i="1"/>
  <c r="AL151" i="1"/>
  <c r="AD151" i="1"/>
  <c r="AL119" i="1"/>
  <c r="AD119" i="1"/>
  <c r="AL96" i="1"/>
  <c r="AD96" i="1"/>
  <c r="AL71" i="1"/>
  <c r="AD71" i="1"/>
  <c r="AL83" i="1"/>
  <c r="AD83" i="1"/>
  <c r="AL66" i="1"/>
  <c r="AD66" i="1"/>
  <c r="AD40" i="1"/>
  <c r="AL40" i="1"/>
  <c r="AD34" i="1"/>
  <c r="AL34" i="1"/>
  <c r="AL45" i="1"/>
  <c r="AD45" i="1"/>
  <c r="AL44" i="1"/>
  <c r="AD44" i="1"/>
  <c r="AL57" i="1"/>
  <c r="AD57" i="1"/>
  <c r="AL21" i="1"/>
  <c r="AD21" i="1"/>
  <c r="AL249" i="1"/>
  <c r="AD249" i="1"/>
  <c r="AL199" i="1"/>
  <c r="AD199" i="1"/>
  <c r="AL104" i="1"/>
  <c r="AD104" i="1"/>
  <c r="AL120" i="1"/>
  <c r="AD120" i="1"/>
  <c r="AL107" i="1"/>
  <c r="AD107" i="1"/>
  <c r="AD128" i="1"/>
  <c r="AL128" i="1"/>
  <c r="AL87" i="1"/>
  <c r="AD87" i="1"/>
  <c r="AL76" i="1"/>
  <c r="AD76" i="1"/>
  <c r="AD115" i="1"/>
  <c r="AL115" i="1"/>
  <c r="AL65" i="1"/>
  <c r="AD65" i="1"/>
  <c r="AD25" i="1"/>
  <c r="AL25" i="1"/>
  <c r="AD33" i="1"/>
  <c r="AL33" i="1"/>
  <c r="AL31" i="1"/>
  <c r="AD31" i="1"/>
  <c r="AD46" i="1"/>
  <c r="AL46" i="1"/>
  <c r="AL54" i="1"/>
  <c r="AD54" i="1"/>
  <c r="AD63" i="1"/>
  <c r="AL63" i="1"/>
  <c r="AD37" i="1"/>
  <c r="AL37" i="1"/>
  <c r="AD41" i="1"/>
  <c r="AL41" i="1"/>
  <c r="AD59" i="1"/>
  <c r="AL59" i="1"/>
  <c r="AL49" i="1"/>
  <c r="AD49" i="1"/>
  <c r="AL247" i="1"/>
  <c r="AD247" i="1"/>
  <c r="AD223" i="1"/>
  <c r="AL223" i="1"/>
  <c r="AD228" i="1"/>
  <c r="AL228" i="1"/>
  <c r="AL182" i="1"/>
  <c r="AD182" i="1"/>
  <c r="AL207" i="1"/>
  <c r="AD207" i="1"/>
  <c r="AL170" i="1"/>
  <c r="AD170" i="1"/>
  <c r="AD164" i="1"/>
  <c r="AL164" i="1"/>
  <c r="AL171" i="1"/>
  <c r="AD171" i="1"/>
  <c r="AL160" i="1"/>
  <c r="AD160" i="1"/>
  <c r="AL211" i="1"/>
  <c r="AD211" i="1"/>
  <c r="AL218" i="1"/>
  <c r="AD218" i="1"/>
  <c r="AL216" i="1"/>
  <c r="AD216" i="1"/>
  <c r="AL210" i="1"/>
  <c r="AD210" i="1"/>
  <c r="AL203" i="1"/>
  <c r="AD203" i="1"/>
  <c r="AL184" i="1"/>
  <c r="AD184" i="1"/>
  <c r="AL206" i="1"/>
  <c r="AD206" i="1"/>
  <c r="AL166" i="1"/>
  <c r="AD166" i="1"/>
  <c r="AL168" i="1"/>
  <c r="AD168" i="1"/>
  <c r="AL136" i="1"/>
  <c r="AD136" i="1"/>
  <c r="AL149" i="1"/>
  <c r="AD149" i="1"/>
  <c r="AL125" i="1"/>
  <c r="AD125" i="1"/>
  <c r="AD126" i="1"/>
  <c r="AL126" i="1"/>
  <c r="AL100" i="1"/>
  <c r="AD100" i="1"/>
  <c r="AL88" i="1"/>
  <c r="AD88" i="1"/>
  <c r="AL111" i="1"/>
  <c r="AD111" i="1"/>
  <c r="AD64" i="1"/>
  <c r="AL64" i="1"/>
  <c r="AL84" i="1"/>
  <c r="AD84" i="1"/>
  <c r="AL2" i="1"/>
  <c r="AD2" i="1"/>
  <c r="AD14" i="1"/>
  <c r="AL14" i="1"/>
  <c r="AL32" i="1"/>
  <c r="AD32" i="1"/>
  <c r="AL58" i="1"/>
  <c r="AD58" i="1"/>
  <c r="AL55" i="1"/>
  <c r="AD55" i="1"/>
  <c r="AL144" i="1"/>
  <c r="AD144" i="1"/>
  <c r="AL187" i="1"/>
  <c r="AD187" i="1"/>
  <c r="AD177" i="1"/>
  <c r="AL177" i="1"/>
  <c r="AD186" i="1"/>
  <c r="AL186" i="1"/>
  <c r="AL147" i="1"/>
  <c r="AD147" i="1"/>
  <c r="AL252" i="1"/>
  <c r="AD252" i="1"/>
  <c r="AL255" i="1"/>
  <c r="AD255" i="1"/>
  <c r="AL230" i="1"/>
  <c r="AD230" i="1"/>
  <c r="AL244" i="1"/>
  <c r="AD244" i="1"/>
  <c r="AL237" i="1"/>
  <c r="AD237" i="1"/>
  <c r="AD251" i="1"/>
  <c r="AL251" i="1"/>
  <c r="AD213" i="1"/>
  <c r="AL213" i="1"/>
  <c r="AL219" i="1"/>
  <c r="AD219" i="1"/>
  <c r="AD209" i="1"/>
  <c r="AL209" i="1"/>
  <c r="AL194" i="1"/>
  <c r="AD194" i="1"/>
  <c r="AD221" i="1"/>
  <c r="AL221" i="1"/>
  <c r="AL197" i="1"/>
  <c r="AD197" i="1"/>
  <c r="AL176" i="1"/>
  <c r="AD176" i="1"/>
  <c r="AL138" i="1"/>
  <c r="AD138" i="1"/>
  <c r="AL121" i="1"/>
  <c r="AD121" i="1"/>
  <c r="AL133" i="1"/>
  <c r="AD133" i="1"/>
  <c r="AL117" i="1"/>
  <c r="AD117" i="1"/>
  <c r="AD102" i="1"/>
  <c r="AL102" i="1"/>
  <c r="AL105" i="1"/>
  <c r="AD105" i="1"/>
  <c r="AL27" i="1"/>
  <c r="AD27" i="1"/>
  <c r="AL7" i="1"/>
  <c r="AD7" i="1"/>
  <c r="AD36" i="1"/>
  <c r="AL36" i="1"/>
  <c r="AL61" i="1"/>
  <c r="AD61" i="1"/>
  <c r="AD56" i="1"/>
  <c r="AL56" i="1"/>
  <c r="AD9" i="1"/>
  <c r="AL9" i="1"/>
  <c r="AL208" i="1"/>
  <c r="AD208" i="1"/>
  <c r="AL179" i="1"/>
  <c r="AD179" i="1"/>
  <c r="AL159" i="1"/>
  <c r="AD159" i="1"/>
  <c r="AL123" i="1"/>
  <c r="AD123" i="1"/>
  <c r="AL189" i="1"/>
  <c r="AD189" i="1"/>
  <c r="AL163" i="1"/>
  <c r="AD163" i="1"/>
  <c r="AD195" i="1"/>
  <c r="AL195" i="1"/>
  <c r="AD142" i="1"/>
  <c r="AL142" i="1"/>
  <c r="AL137" i="1"/>
  <c r="AD137" i="1"/>
  <c r="AL165" i="1"/>
  <c r="AD165" i="1"/>
  <c r="AL245" i="1"/>
  <c r="AD245" i="1"/>
  <c r="AL238" i="1"/>
  <c r="AD238" i="1"/>
  <c r="AL240" i="1"/>
  <c r="AD240" i="1"/>
  <c r="AD227" i="1"/>
  <c r="AL227" i="1"/>
  <c r="AL205" i="1"/>
  <c r="AD205" i="1"/>
  <c r="AL157" i="1"/>
  <c r="AD157" i="1"/>
  <c r="AD185" i="1"/>
  <c r="AL185" i="1"/>
  <c r="AL129" i="1"/>
  <c r="AD129" i="1"/>
  <c r="AL143" i="1"/>
  <c r="AD143" i="1"/>
  <c r="AL116" i="1"/>
  <c r="AD116" i="1"/>
  <c r="AL127" i="1"/>
  <c r="AD127" i="1"/>
  <c r="AL85" i="1"/>
  <c r="AD85" i="1"/>
  <c r="AD68" i="1"/>
  <c r="AL68" i="1"/>
  <c r="AD131" i="1"/>
  <c r="AL131" i="1"/>
  <c r="AL26" i="1"/>
  <c r="AD26" i="1"/>
  <c r="AL22" i="1"/>
  <c r="AD22" i="1"/>
  <c r="AL8" i="1"/>
  <c r="AD8" i="1"/>
  <c r="AL38" i="1"/>
  <c r="AD38" i="1"/>
  <c r="AL42" i="1"/>
  <c r="AD42" i="1"/>
  <c r="AD60" i="1"/>
  <c r="AL60" i="1"/>
  <c r="AL51" i="1"/>
  <c r="AD51" i="1"/>
  <c r="AD6" i="1"/>
  <c r="AL6" i="1"/>
  <c r="AD235" i="1"/>
  <c r="AL235" i="1"/>
  <c r="AL152" i="1"/>
  <c r="AD152" i="1"/>
  <c r="AL191" i="1"/>
  <c r="AD191" i="1"/>
  <c r="AL181" i="1"/>
  <c r="AD181" i="1"/>
  <c r="AL156" i="1"/>
  <c r="AD156" i="1"/>
  <c r="AL153" i="1"/>
  <c r="AD153" i="1"/>
  <c r="AL124" i="1"/>
  <c r="AD124" i="1"/>
  <c r="AL150" i="1"/>
  <c r="AD150" i="1"/>
  <c r="AL98" i="1"/>
  <c r="AD98" i="1"/>
  <c r="AL77" i="1"/>
  <c r="AD77" i="1"/>
  <c r="AL92" i="1"/>
  <c r="AD92" i="1"/>
  <c r="AL89" i="1"/>
  <c r="AD89" i="1"/>
  <c r="AD110" i="1"/>
  <c r="AL110" i="1"/>
  <c r="AD97" i="1"/>
  <c r="AL97" i="1"/>
  <c r="AL103" i="1"/>
  <c r="AD103" i="1"/>
  <c r="AL94" i="1"/>
  <c r="AD94" i="1"/>
  <c r="AD74" i="1"/>
  <c r="AL74" i="1"/>
  <c r="AD91" i="1"/>
  <c r="AL91" i="1"/>
  <c r="AL18" i="1"/>
  <c r="AD18" i="1"/>
  <c r="AD10" i="1"/>
  <c r="AL10" i="1"/>
  <c r="AL90" i="1"/>
  <c r="AD90" i="1"/>
  <c r="AD39" i="1"/>
  <c r="AL39" i="1"/>
  <c r="AL62" i="1"/>
  <c r="AD62" i="1"/>
  <c r="AL13" i="1"/>
  <c r="AD13" i="1"/>
</calcChain>
</file>

<file path=xl/sharedStrings.xml><?xml version="1.0" encoding="utf-8"?>
<sst xmlns="http://schemas.openxmlformats.org/spreadsheetml/2006/main" count="591" uniqueCount="323">
  <si>
    <t>Tipo UVA</t>
  </si>
  <si>
    <t xml:space="preserve">Tn  </t>
  </si>
  <si>
    <t>Dia optimo cosecha</t>
  </si>
  <si>
    <t>p_01</t>
  </si>
  <si>
    <t>p_11</t>
  </si>
  <si>
    <t>km a planta</t>
  </si>
  <si>
    <t>$/kg</t>
  </si>
  <si>
    <t>J_1</t>
  </si>
  <si>
    <t>J_5</t>
  </si>
  <si>
    <t>J_2</t>
  </si>
  <si>
    <t>J_6</t>
  </si>
  <si>
    <t>J_8</t>
  </si>
  <si>
    <t>J_4</t>
  </si>
  <si>
    <t>J_7</t>
  </si>
  <si>
    <t>J_3</t>
  </si>
  <si>
    <t>Lote COD</t>
  </si>
  <si>
    <t>J_8-1-58</t>
  </si>
  <si>
    <t>J_6-2-138</t>
  </si>
  <si>
    <t>J_7-2-120</t>
  </si>
  <si>
    <t>J_6-2-45</t>
  </si>
  <si>
    <t>J_4-3-40</t>
  </si>
  <si>
    <t>J_2-3-149</t>
  </si>
  <si>
    <t>J_4-3-118</t>
  </si>
  <si>
    <t>J_3-4-80</t>
  </si>
  <si>
    <t>J_7-4-29</t>
  </si>
  <si>
    <t>J_8-4-148</t>
  </si>
  <si>
    <t>J_6-5-110</t>
  </si>
  <si>
    <t>J_6-5-146</t>
  </si>
  <si>
    <t>J_2-5-133</t>
  </si>
  <si>
    <t>J_8-5-27</t>
  </si>
  <si>
    <t>J_1-5-143</t>
  </si>
  <si>
    <t>J_6-5-66</t>
  </si>
  <si>
    <t>J_5-6-122</t>
  </si>
  <si>
    <t>J_8-7-114</t>
  </si>
  <si>
    <t>J_5-7-112</t>
  </si>
  <si>
    <t>J_2-7-70</t>
  </si>
  <si>
    <t>J_1-7-97</t>
  </si>
  <si>
    <t>J_6-8-45</t>
  </si>
  <si>
    <t>J_6-8-118</t>
  </si>
  <si>
    <t>J_3-8-102</t>
  </si>
  <si>
    <t>J_2-9-76</t>
  </si>
  <si>
    <t>J_3-9-27</t>
  </si>
  <si>
    <t>J_3-9-82</t>
  </si>
  <si>
    <t>J_6-10-139</t>
  </si>
  <si>
    <t>J_6-10-81</t>
  </si>
  <si>
    <t>J_4-10-36</t>
  </si>
  <si>
    <t>J_1-10-91</t>
  </si>
  <si>
    <t>J_6-10-88</t>
  </si>
  <si>
    <t>J_7-11-49</t>
  </si>
  <si>
    <t>J_6-11-43</t>
  </si>
  <si>
    <t>J_1-11-39</t>
  </si>
  <si>
    <t>J_1-12-126</t>
  </si>
  <si>
    <t>J_8-13-94</t>
  </si>
  <si>
    <t>J_6-13-29</t>
  </si>
  <si>
    <t>J_5-13-98</t>
  </si>
  <si>
    <t>J_6-13-133</t>
  </si>
  <si>
    <t>J_6-13-119</t>
  </si>
  <si>
    <t>J_7-13-60</t>
  </si>
  <si>
    <t>J_7-14-123</t>
  </si>
  <si>
    <t>J_6-14-110</t>
  </si>
  <si>
    <t>J_7-14-144</t>
  </si>
  <si>
    <t>J_6-15-110</t>
  </si>
  <si>
    <t>J_2-15-120</t>
  </si>
  <si>
    <t>J_5-15-66</t>
  </si>
  <si>
    <t>J_5-16-82</t>
  </si>
  <si>
    <t>J_7-16-129</t>
  </si>
  <si>
    <t>J_3-16-62</t>
  </si>
  <si>
    <t>J_2-16-44</t>
  </si>
  <si>
    <t>J_8-17-130</t>
  </si>
  <si>
    <t>J_7-17-136</t>
  </si>
  <si>
    <t>J_8-17-89</t>
  </si>
  <si>
    <t>J_8-18-61</t>
  </si>
  <si>
    <t>J_2-18-41</t>
  </si>
  <si>
    <t>J_7-18-29</t>
  </si>
  <si>
    <t>J_5-18-133</t>
  </si>
  <si>
    <t>J_7-19-63</t>
  </si>
  <si>
    <t>J_8-19-50</t>
  </si>
  <si>
    <t>J_2-19-41</t>
  </si>
  <si>
    <t>J_5-20-130</t>
  </si>
  <si>
    <t>J_1-20-58</t>
  </si>
  <si>
    <t>J_6-20-78</t>
  </si>
  <si>
    <t>J_3-20-83</t>
  </si>
  <si>
    <t>J_2-21-113</t>
  </si>
  <si>
    <t>J_3-21-117</t>
  </si>
  <si>
    <t>J_1-22-99</t>
  </si>
  <si>
    <t>J_4-22-95</t>
  </si>
  <si>
    <t>J_3-22-74</t>
  </si>
  <si>
    <t>J_3-22-52</t>
  </si>
  <si>
    <t>J_8-22-140</t>
  </si>
  <si>
    <t>J_5-23-104</t>
  </si>
  <si>
    <t>J_4-23-85</t>
  </si>
  <si>
    <t>J_2-23-28</t>
  </si>
  <si>
    <t>J_1-23-122</t>
  </si>
  <si>
    <t>J_6-24-111</t>
  </si>
  <si>
    <t>J_6-24-107</t>
  </si>
  <si>
    <t>J_1-24-99</t>
  </si>
  <si>
    <t>J_6-24-57</t>
  </si>
  <si>
    <t>J_6-25-79</t>
  </si>
  <si>
    <t>J_8-25-139</t>
  </si>
  <si>
    <t>J_1-25-109</t>
  </si>
  <si>
    <t>J_1-26-87</t>
  </si>
  <si>
    <t>J_2-26-51</t>
  </si>
  <si>
    <t>J_3-26-142</t>
  </si>
  <si>
    <t>J_2-26-145</t>
  </si>
  <si>
    <t>J_2-27-130</t>
  </si>
  <si>
    <t>J_2-27-35</t>
  </si>
  <si>
    <t>J_2-27-114</t>
  </si>
  <si>
    <t>J_8-27-98</t>
  </si>
  <si>
    <t>J_4-27-54</t>
  </si>
  <si>
    <t>J_1-29-44</t>
  </si>
  <si>
    <t>J_5-30-134</t>
  </si>
  <si>
    <t>J_3-30-99</t>
  </si>
  <si>
    <t>J_2-30-149</t>
  </si>
  <si>
    <t>J_2-31-130</t>
  </si>
  <si>
    <t>J_3-31-115</t>
  </si>
  <si>
    <t>J_2-31-43</t>
  </si>
  <si>
    <t>J_6-32-101</t>
  </si>
  <si>
    <t>J_1-32-146</t>
  </si>
  <si>
    <t>J_2-32-103</t>
  </si>
  <si>
    <t>J_4-33-32</t>
  </si>
  <si>
    <t>J_8-34-77</t>
  </si>
  <si>
    <t>J_5-34-37</t>
  </si>
  <si>
    <t>J_6-34-50</t>
  </si>
  <si>
    <t>J_1-34-50</t>
  </si>
  <si>
    <t>J_2-34-78</t>
  </si>
  <si>
    <t>J_2-35-40</t>
  </si>
  <si>
    <t>J_4-36-38</t>
  </si>
  <si>
    <t>J_5-36-53</t>
  </si>
  <si>
    <t>J_4-36-53</t>
  </si>
  <si>
    <t>J_2-37-51</t>
  </si>
  <si>
    <t>J_6-37-100</t>
  </si>
  <si>
    <t>J_4-37-134</t>
  </si>
  <si>
    <t>J_8-38-138</t>
  </si>
  <si>
    <t>J_3-38-111</t>
  </si>
  <si>
    <t>J_1-38-34</t>
  </si>
  <si>
    <t>J_1-39-111</t>
  </si>
  <si>
    <t>J_6-39-128</t>
  </si>
  <si>
    <t>J_2-39-34</t>
  </si>
  <si>
    <t>J_7-39-56</t>
  </si>
  <si>
    <t>J_8-40-49</t>
  </si>
  <si>
    <t>J_7-40-147</t>
  </si>
  <si>
    <t>J_5-41-74</t>
  </si>
  <si>
    <t>J_2-41-79</t>
  </si>
  <si>
    <t>J_7-41-104</t>
  </si>
  <si>
    <t>J_7-41-137</t>
  </si>
  <si>
    <t>J_2-42-52</t>
  </si>
  <si>
    <t>J_3-43-98</t>
  </si>
  <si>
    <t>J_7-43-68</t>
  </si>
  <si>
    <t>J_8-43-98</t>
  </si>
  <si>
    <t>J_8-43-89</t>
  </si>
  <si>
    <t>J_6-44-99</t>
  </si>
  <si>
    <t>J_3-44-48</t>
  </si>
  <si>
    <t>J_3-45-67</t>
  </si>
  <si>
    <t>J_4-45-49</t>
  </si>
  <si>
    <t>J_8-46-97</t>
  </si>
  <si>
    <t>J_8-46-26</t>
  </si>
  <si>
    <t>J_2-46-135</t>
  </si>
  <si>
    <t>J_3-47-37</t>
  </si>
  <si>
    <t>J_5-48-117</t>
  </si>
  <si>
    <t>J_3-48-138</t>
  </si>
  <si>
    <t>J_8-48-74</t>
  </si>
  <si>
    <t>J_6-48-79</t>
  </si>
  <si>
    <t>J_6-49-139</t>
  </si>
  <si>
    <t>J_6-50-57</t>
  </si>
  <si>
    <t>J_7-50-50</t>
  </si>
  <si>
    <t>J_3-51-138</t>
  </si>
  <si>
    <t>J_5-52-35</t>
  </si>
  <si>
    <t>J_3-52-33</t>
  </si>
  <si>
    <t>J_3-53-97</t>
  </si>
  <si>
    <t>J_8-53-38</t>
  </si>
  <si>
    <t>J_8-53-132</t>
  </si>
  <si>
    <t>J_7-54-31</t>
  </si>
  <si>
    <t>J_8-54-107</t>
  </si>
  <si>
    <t>J_8-54-115</t>
  </si>
  <si>
    <t>J_4-54-58</t>
  </si>
  <si>
    <t>J_1-54-146</t>
  </si>
  <si>
    <t>J_6-55-85</t>
  </si>
  <si>
    <t>J_5-55-65</t>
  </si>
  <si>
    <t>J_1-55-46</t>
  </si>
  <si>
    <t>J_6-55-146</t>
  </si>
  <si>
    <t>J_3-55-141</t>
  </si>
  <si>
    <t>J_4-56-40</t>
  </si>
  <si>
    <t>J_8-56-97</t>
  </si>
  <si>
    <t>J_5-56-134</t>
  </si>
  <si>
    <t>J_8-56-114</t>
  </si>
  <si>
    <t>J_8-57-109</t>
  </si>
  <si>
    <t>J_6-57-88</t>
  </si>
  <si>
    <t>J_6-57-101</t>
  </si>
  <si>
    <t>J_5-57-82</t>
  </si>
  <si>
    <t>J_5-58-143</t>
  </si>
  <si>
    <t>J_1-59-84</t>
  </si>
  <si>
    <t>J_8-59-81</t>
  </si>
  <si>
    <t>J_3-59-37</t>
  </si>
  <si>
    <t>J_2-59-125</t>
  </si>
  <si>
    <t>J_5-60-108</t>
  </si>
  <si>
    <t>J_2-60-63</t>
  </si>
  <si>
    <t>J_2-60-101</t>
  </si>
  <si>
    <t>J_8-61-145</t>
  </si>
  <si>
    <t>J_2-61-96</t>
  </si>
  <si>
    <t>J_2-61-126</t>
  </si>
  <si>
    <t>J_4-61-133</t>
  </si>
  <si>
    <t>J_1-61-100</t>
  </si>
  <si>
    <t>J_7-62-141</t>
  </si>
  <si>
    <t>J_3-62-30</t>
  </si>
  <si>
    <t>J_7-63-61</t>
  </si>
  <si>
    <t>J_4-63-130</t>
  </si>
  <si>
    <t>J_7-64-122</t>
  </si>
  <si>
    <t>J_6-65-134</t>
  </si>
  <si>
    <t>J_3-65-132</t>
  </si>
  <si>
    <t>J_2-65-27</t>
  </si>
  <si>
    <t>J_2-66-30</t>
  </si>
  <si>
    <t>J_8-66-147</t>
  </si>
  <si>
    <t>J_7-67-62</t>
  </si>
  <si>
    <t>J_1-67-47</t>
  </si>
  <si>
    <t>J_6-67-80</t>
  </si>
  <si>
    <t>J_5-67-119</t>
  </si>
  <si>
    <t>J_3-68-115</t>
  </si>
  <si>
    <t>J_5-68-114</t>
  </si>
  <si>
    <t>J_8-68-45</t>
  </si>
  <si>
    <t>J_7-68-97</t>
  </si>
  <si>
    <t>J_5-69-31</t>
  </si>
  <si>
    <t>J_6-69-53</t>
  </si>
  <si>
    <t>J_6-70-29</t>
  </si>
  <si>
    <t>J_4-70-86</t>
  </si>
  <si>
    <t>J_3-71-66</t>
  </si>
  <si>
    <t>J_1-71-133</t>
  </si>
  <si>
    <t>J_5-71-67</t>
  </si>
  <si>
    <t>J_8-71-79</t>
  </si>
  <si>
    <t>J_6-72-98</t>
  </si>
  <si>
    <t>J_4-72-149</t>
  </si>
  <si>
    <t>J_3-73-136</t>
  </si>
  <si>
    <t>J_1-73-34</t>
  </si>
  <si>
    <t>J_2-74-47</t>
  </si>
  <si>
    <t>J_4-74-40</t>
  </si>
  <si>
    <t>J_4-74-141</t>
  </si>
  <si>
    <t>J_6-75-32</t>
  </si>
  <si>
    <t>J_6-75-117</t>
  </si>
  <si>
    <t>J_5-75-41</t>
  </si>
  <si>
    <t>J_5-75-34</t>
  </si>
  <si>
    <t>J_5-75-109</t>
  </si>
  <si>
    <t>J_8-76-123</t>
  </si>
  <si>
    <t>J_4-76-63</t>
  </si>
  <si>
    <t>J_3-76-140</t>
  </si>
  <si>
    <t>J_8-77-122</t>
  </si>
  <si>
    <t>J_1-77-142</t>
  </si>
  <si>
    <t>J_6-77-146</t>
  </si>
  <si>
    <t>J_4-77-92</t>
  </si>
  <si>
    <t>J_4-77-90</t>
  </si>
  <si>
    <t>J_5-78-49</t>
  </si>
  <si>
    <t>J_7-78-119</t>
  </si>
  <si>
    <t>J_8-78-69</t>
  </si>
  <si>
    <t>J_4-79-111</t>
  </si>
  <si>
    <t>J_6-79-102</t>
  </si>
  <si>
    <t>J_1-79-92</t>
  </si>
  <si>
    <t>J_7-79-93</t>
  </si>
  <si>
    <t>J_4-80-55</t>
  </si>
  <si>
    <t>J_6-80-119</t>
  </si>
  <si>
    <t>J_8-80-115</t>
  </si>
  <si>
    <t>J_2-81-43</t>
  </si>
  <si>
    <t>J_6-81-130</t>
  </si>
  <si>
    <t>J_5-81-74</t>
  </si>
  <si>
    <t>J_6-82-96</t>
  </si>
  <si>
    <t>J_1-83-102</t>
  </si>
  <si>
    <t>J_1-83-66</t>
  </si>
  <si>
    <t>J_5-84-50</t>
  </si>
  <si>
    <t>J_8-85-55</t>
  </si>
  <si>
    <t>J_4-85-118</t>
  </si>
  <si>
    <t>J_6-85-84</t>
  </si>
  <si>
    <t>Uva</t>
  </si>
  <si>
    <t>nu</t>
  </si>
  <si>
    <t>min</t>
  </si>
  <si>
    <t>max</t>
  </si>
  <si>
    <t>brix optimo</t>
  </si>
  <si>
    <t>J1</t>
  </si>
  <si>
    <t>J2</t>
  </si>
  <si>
    <t>J3</t>
  </si>
  <si>
    <t>J4</t>
  </si>
  <si>
    <t>J5</t>
  </si>
  <si>
    <t>J6</t>
  </si>
  <si>
    <t>J7</t>
  </si>
  <si>
    <t>J8</t>
  </si>
  <si>
    <t>k</t>
  </si>
  <si>
    <t>m</t>
  </si>
  <si>
    <t>A</t>
  </si>
  <si>
    <t>B</t>
  </si>
  <si>
    <t>C</t>
  </si>
  <si>
    <t>D</t>
  </si>
  <si>
    <t>E</t>
  </si>
  <si>
    <t>q[t-7]</t>
  </si>
  <si>
    <t>q[t+7]</t>
  </si>
  <si>
    <t>Vino Tipo</t>
  </si>
  <si>
    <t>Dist</t>
  </si>
  <si>
    <t>media</t>
  </si>
  <si>
    <t>dst</t>
  </si>
  <si>
    <t>N</t>
  </si>
  <si>
    <t>volumen</t>
  </si>
  <si>
    <t>TK</t>
  </si>
  <si>
    <t>#</t>
  </si>
  <si>
    <t>cap (m3)</t>
  </si>
  <si>
    <t>m3</t>
  </si>
  <si>
    <t>T1</t>
  </si>
  <si>
    <t>T2</t>
  </si>
  <si>
    <t>T3</t>
  </si>
  <si>
    <t>Etapa</t>
  </si>
  <si>
    <t># eq</t>
  </si>
  <si>
    <t>kg o lt /h</t>
  </si>
  <si>
    <t>kg total</t>
  </si>
  <si>
    <t>merma (%/feed)</t>
  </si>
  <si>
    <t>corriente</t>
  </si>
  <si>
    <t>Molienda</t>
  </si>
  <si>
    <t>Prensado</t>
  </si>
  <si>
    <t>Clarificacion</t>
  </si>
  <si>
    <t>Fermentacion</t>
  </si>
  <si>
    <t>Mezcla</t>
  </si>
  <si>
    <t>Tiempo Hasta Fermentación (hrs)</t>
  </si>
  <si>
    <t>Tipo de Uva (Nu)</t>
  </si>
  <si>
    <t xml:space="preserve">brix </t>
  </si>
  <si>
    <t>Calidad antes de Fermentacion</t>
  </si>
  <si>
    <t>Potencial Alcoholico</t>
  </si>
  <si>
    <t>lluvias promedio antes día óptimo</t>
  </si>
  <si>
    <t>brix</t>
  </si>
  <si>
    <t>J_6-72-99</t>
  </si>
  <si>
    <t>J_6-8-46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</si>
</sst>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/>
    <xf numFmtId="1" fontId="19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 applyFill="1" applyBorder="1" applyAlignment="1">
      <alignment horizont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41" fontId="0" fillId="0" borderId="0" xfId="42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41" fontId="0" fillId="35" borderId="0" xfId="42" applyFont="1" applyFill="1" applyAlignment="1">
      <alignment wrapText="1"/>
    </xf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Alignment="1">
      <alignment horizontal="right"/>
    </xf>
    <xf numFmtId="0" fontId="0" fillId="37" borderId="0" xfId="0" applyFill="1" applyAlignment="1">
      <alignment horizontal="center"/>
    </xf>
    <xf numFmtId="0" fontId="0" fillId="37" borderId="0" xfId="0" applyFill="1"/>
    <xf numFmtId="0" fontId="24" fillId="0" borderId="0" xfId="0" applyFont="1"/>
    <xf numFmtId="0" fontId="25" fillId="0" borderId="10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/>
    <xf numFmtId="0" fontId="0" fillId="0" borderId="0" xfId="0" applyFill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6"/>
  <sheetViews>
    <sheetView tabSelected="1" topLeftCell="E1" workbookViewId="0">
      <selection activeCell="BA1" sqref="BA1"/>
    </sheetView>
  </sheetViews>
  <sheetFormatPr baseColWidth="10" defaultRowHeight="15" x14ac:dyDescent="0.25"/>
  <cols>
    <col min="1" max="1" width="14.85546875" customWidth="1"/>
    <col min="2" max="2" width="14.28515625" customWidth="1"/>
    <col min="3" max="3" width="9.140625" customWidth="1"/>
    <col min="9" max="12" width="13.42578125" customWidth="1"/>
    <col min="13" max="13" width="15.140625" customWidth="1"/>
  </cols>
  <sheetData>
    <row r="1" spans="1:60" s="1" customFormat="1" ht="60" x14ac:dyDescent="0.25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314</v>
      </c>
      <c r="J1" s="1" t="s">
        <v>315</v>
      </c>
      <c r="K1" s="35" t="s">
        <v>319</v>
      </c>
      <c r="L1" s="36" t="s">
        <v>320</v>
      </c>
      <c r="M1" s="19" t="s">
        <v>317</v>
      </c>
      <c r="N1" s="1">
        <v>-7</v>
      </c>
      <c r="O1" s="1">
        <v>-6</v>
      </c>
      <c r="P1" s="1">
        <v>-5</v>
      </c>
      <c r="Q1" s="1">
        <v>-4</v>
      </c>
      <c r="R1" s="1">
        <v>-3</v>
      </c>
      <c r="S1" s="1">
        <v>-2</v>
      </c>
      <c r="T1" s="1">
        <v>-1</v>
      </c>
      <c r="U1" s="20">
        <v>0</v>
      </c>
      <c r="V1" s="1">
        <v>1</v>
      </c>
      <c r="W1" s="1">
        <v>2</v>
      </c>
      <c r="X1" s="21">
        <v>3</v>
      </c>
      <c r="Y1" s="21">
        <v>4</v>
      </c>
      <c r="Z1" s="21">
        <v>5</v>
      </c>
      <c r="AA1" s="21">
        <v>6</v>
      </c>
      <c r="AB1" s="21">
        <v>7</v>
      </c>
      <c r="AC1" s="22" t="s">
        <v>316</v>
      </c>
      <c r="AD1" s="23" t="s">
        <v>318</v>
      </c>
      <c r="AE1" s="1">
        <v>-7</v>
      </c>
      <c r="AF1" s="1">
        <v>-6</v>
      </c>
      <c r="AG1" s="1">
        <v>-5</v>
      </c>
      <c r="AH1" s="1">
        <v>-4</v>
      </c>
      <c r="AI1" s="1">
        <v>-3</v>
      </c>
      <c r="AJ1" s="1">
        <v>-2</v>
      </c>
      <c r="AK1" s="1">
        <v>-1</v>
      </c>
      <c r="AL1" s="24">
        <v>0</v>
      </c>
      <c r="AM1" s="1">
        <v>1</v>
      </c>
      <c r="AN1" s="1">
        <v>2</v>
      </c>
      <c r="AO1" s="21">
        <v>3</v>
      </c>
      <c r="AP1" s="21">
        <v>4</v>
      </c>
      <c r="AQ1" s="21">
        <v>5</v>
      </c>
      <c r="AR1" s="21">
        <v>6</v>
      </c>
      <c r="AS1" s="21">
        <v>7</v>
      </c>
      <c r="AT1" s="39">
        <v>-7</v>
      </c>
      <c r="AU1" s="1">
        <v>-6</v>
      </c>
      <c r="AV1" s="1">
        <v>-5</v>
      </c>
      <c r="AW1" s="1">
        <v>-4</v>
      </c>
      <c r="AX1" s="1">
        <v>-3</v>
      </c>
      <c r="AY1" s="1">
        <v>-2</v>
      </c>
      <c r="AZ1" s="1">
        <v>-1</v>
      </c>
      <c r="BA1" s="41">
        <v>0</v>
      </c>
      <c r="BB1" s="1">
        <v>1</v>
      </c>
      <c r="BC1" s="1">
        <v>2</v>
      </c>
      <c r="BD1" s="21">
        <v>3</v>
      </c>
      <c r="BE1" s="21">
        <v>4</v>
      </c>
      <c r="BF1" s="21">
        <v>5</v>
      </c>
      <c r="BG1" s="21">
        <v>6</v>
      </c>
      <c r="BH1" s="21">
        <v>7</v>
      </c>
    </row>
    <row r="2" spans="1:60" x14ac:dyDescent="0.25">
      <c r="A2" s="25" t="s">
        <v>46</v>
      </c>
      <c r="B2" s="26" t="s">
        <v>7</v>
      </c>
      <c r="C2">
        <v>91</v>
      </c>
      <c r="D2">
        <v>10</v>
      </c>
      <c r="E2">
        <v>0.41</v>
      </c>
      <c r="F2">
        <v>0.33</v>
      </c>
      <c r="G2">
        <v>37</v>
      </c>
      <c r="H2">
        <v>0.36</v>
      </c>
      <c r="I2">
        <f>G2/40+3+1/6</f>
        <v>4.0916666666666668</v>
      </c>
      <c r="J2">
        <v>100</v>
      </c>
      <c r="K2" s="34">
        <v>3.04</v>
      </c>
      <c r="L2" s="37">
        <v>24</v>
      </c>
      <c r="M2" s="27">
        <f t="shared" ref="M2:M65" si="0">(1-EXP(-I2/J2))</f>
        <v>4.0090880958539521E-2</v>
      </c>
      <c r="N2">
        <f>(-(N$1^{2}/490)+N$1/140 + 1)-$M2</f>
        <v>0.80990911904146046</v>
      </c>
      <c r="O2">
        <f>(-(O$1^{2}/490)+O$1/140 + 1)-$M2</f>
        <v>0.84358258842921552</v>
      </c>
      <c r="P2">
        <f>(-(P$1^{2}/490)+P$1/140 + 1)-$M2</f>
        <v>0.87317442516390942</v>
      </c>
      <c r="Q2">
        <f>(-(Q$1^{2}/490)+Q$1/140 + 1)-$M2</f>
        <v>0.89868462924554215</v>
      </c>
      <c r="R2">
        <f>(-(R$1^{2}/490)+R$1/140 + 1)-$M2</f>
        <v>0.92011320067411351</v>
      </c>
      <c r="S2">
        <f>(-(S$1^{2}/490)+S$1/140 + 1)-$M2</f>
        <v>0.9374601394496237</v>
      </c>
      <c r="T2">
        <f>(-(T$1^{2}/490)+T$1/140 + 1)-$M2</f>
        <v>0.95072544557207272</v>
      </c>
      <c r="U2" s="28">
        <f>(-(U$1^{2}/490)+U$1/140 + 1)-$M2</f>
        <v>0.95990911904146048</v>
      </c>
      <c r="V2">
        <f>(-(V$1^{2}/490)+V$1/140 + 1)-$M2</f>
        <v>0.96501115985778696</v>
      </c>
      <c r="W2">
        <f>(-(W$1^{2}/490)+W$1/140 + 1)-$M2</f>
        <v>0.96603156802105239</v>
      </c>
      <c r="X2">
        <f>(-(X$1^{2}/490)+X$1/140 + 1)-$M2</f>
        <v>0.96297034353125632</v>
      </c>
      <c r="Y2">
        <f>(-(Y$1^{2}/490)+Y$1/140 + 1)-$M2</f>
        <v>0.95582748638839921</v>
      </c>
      <c r="Z2">
        <f>(-(Z$1^{2}/490)+Z$1/140 + 1)-$M2</f>
        <v>0.94460299659248093</v>
      </c>
      <c r="AA2">
        <f>(-(AA$1^{2}/490)+AA$1/140 + 1)-$M2</f>
        <v>0.92929687414350126</v>
      </c>
      <c r="AB2">
        <f>(-(AB$1^{2}/490)+AB$1/140 + 1)-$M2</f>
        <v>0.90990911904146043</v>
      </c>
      <c r="AC2" s="29">
        <v>24</v>
      </c>
      <c r="AD2" s="29">
        <f t="shared" ref="AD2:AD65" si="1">0.62*$AC2*U2</f>
        <v>14.283447691336931</v>
      </c>
      <c r="AE2">
        <f t="shared" ref="AE2:AE65" si="2">0.62*$AC2*N2</f>
        <v>12.05144769133693</v>
      </c>
      <c r="AF2">
        <f t="shared" ref="AF2:AF65" si="3">0.62*$AC2*O2</f>
        <v>12.552508915826726</v>
      </c>
      <c r="AG2">
        <f t="shared" ref="AG2:AG65" si="4">0.62*$AC2*P2</f>
        <v>12.992835446438971</v>
      </c>
      <c r="AH2">
        <f t="shared" ref="AH2:AH65" si="5">0.62*$AC2*Q2</f>
        <v>13.372427283173666</v>
      </c>
      <c r="AI2">
        <f t="shared" ref="AI2:AI65" si="6">0.62*$AC2*R2</f>
        <v>13.691284426030808</v>
      </c>
      <c r="AJ2">
        <f t="shared" ref="AJ2:AJ65" si="7">0.62*$AC2*S2</f>
        <v>13.9494068750104</v>
      </c>
      <c r="AK2">
        <f t="shared" ref="AK2:AK65" si="8">0.62*$AC2*T2</f>
        <v>14.14679463011244</v>
      </c>
      <c r="AL2" s="30">
        <f t="shared" ref="AL2:AL65" si="9">0.62*$AC2*U2</f>
        <v>14.283447691336931</v>
      </c>
      <c r="AM2">
        <f t="shared" ref="AM2:AM65" si="10">0.62*$AC2*V2</f>
        <v>14.35936605868387</v>
      </c>
      <c r="AN2">
        <f t="shared" ref="AN2:AN65" si="11">0.62*$AC2*W2</f>
        <v>14.374549732153259</v>
      </c>
      <c r="AO2">
        <f t="shared" ref="AO2:AO65" si="12">0.62*$AC2*X2</f>
        <v>14.328998711745093</v>
      </c>
      <c r="AP2">
        <f t="shared" ref="AP2:AP65" si="13">0.62*$AC2*Y2</f>
        <v>14.222712997459379</v>
      </c>
      <c r="AQ2">
        <f t="shared" ref="AQ2:AQ65" si="14">0.62*$AC2*Z2</f>
        <v>14.055692589296115</v>
      </c>
      <c r="AR2">
        <f t="shared" ref="AR2:AR65" si="15">0.62*$AC2*AA2</f>
        <v>13.827937487255298</v>
      </c>
      <c r="AS2">
        <f t="shared" ref="AS2:AS65" si="16">0.62*$AC2*AB2</f>
        <v>13.53944769133693</v>
      </c>
      <c r="AT2" s="40">
        <v>0</v>
      </c>
      <c r="AU2">
        <v>0.42499999999999999</v>
      </c>
      <c r="AV2">
        <v>0.79300000000000004</v>
      </c>
      <c r="AW2">
        <v>1.169</v>
      </c>
      <c r="AX2">
        <v>1.544</v>
      </c>
      <c r="AY2">
        <v>1.9019999999999999</v>
      </c>
      <c r="AZ2">
        <v>2.2799999999999998</v>
      </c>
      <c r="BA2">
        <v>2.6789999999999998</v>
      </c>
      <c r="BB2">
        <v>3.0659999999999998</v>
      </c>
      <c r="BC2">
        <v>3.4569999999999999</v>
      </c>
      <c r="BD2">
        <v>3.8660000000000001</v>
      </c>
      <c r="BE2">
        <v>4.25</v>
      </c>
      <c r="BF2">
        <v>4.6669999999999998</v>
      </c>
      <c r="BG2">
        <v>5.0720000000000001</v>
      </c>
      <c r="BH2">
        <v>5.48</v>
      </c>
    </row>
    <row r="3" spans="1:60" x14ac:dyDescent="0.25">
      <c r="A3" s="25" t="s">
        <v>50</v>
      </c>
      <c r="B3" s="26" t="s">
        <v>7</v>
      </c>
      <c r="C3">
        <v>39</v>
      </c>
      <c r="D3">
        <v>11</v>
      </c>
      <c r="E3">
        <v>0.5</v>
      </c>
      <c r="F3">
        <v>0.34</v>
      </c>
      <c r="G3">
        <v>40</v>
      </c>
      <c r="H3">
        <v>0.38</v>
      </c>
      <c r="I3">
        <f t="shared" ref="I3:I66" si="17">G3/40+3+1/6</f>
        <v>4.166666666666667</v>
      </c>
      <c r="J3">
        <v>100</v>
      </c>
      <c r="K3" s="34">
        <v>3.4390000000000001</v>
      </c>
      <c r="L3" s="37">
        <v>24</v>
      </c>
      <c r="M3" s="27">
        <f t="shared" si="0"/>
        <v>4.0810542890861834E-2</v>
      </c>
      <c r="N3">
        <f>(-(N$1^{2}/490)+N$1/140 + 1)-$M3</f>
        <v>0.80918945710913814</v>
      </c>
      <c r="O3">
        <f>(-(O$1^{2}/490)+O$1/140 + 1)-$M3</f>
        <v>0.84286292649689321</v>
      </c>
      <c r="P3">
        <f>(-(P$1^{2}/490)+P$1/140 + 1)-$M3</f>
        <v>0.8724547632315871</v>
      </c>
      <c r="Q3">
        <f>(-(Q$1^{2}/490)+Q$1/140 + 1)-$M3</f>
        <v>0.89796496731321984</v>
      </c>
      <c r="R3">
        <f>(-(R$1^{2}/490)+R$1/140 + 1)-$M3</f>
        <v>0.91939353874179119</v>
      </c>
      <c r="S3">
        <f>(-(S$1^{2}/490)+S$1/140 + 1)-$M3</f>
        <v>0.93674047751730138</v>
      </c>
      <c r="T3">
        <f>(-(T$1^{2}/490)+T$1/140 + 1)-$M3</f>
        <v>0.95000578363975041</v>
      </c>
      <c r="U3" s="28">
        <f>(-(U$1^{2}/490)+U$1/140 + 1)-$M3</f>
        <v>0.95918945710913817</v>
      </c>
      <c r="V3">
        <f>(-(V$1^{2}/490)+V$1/140 + 1)-$M3</f>
        <v>0.96429149792546465</v>
      </c>
      <c r="W3">
        <f>(-(W$1^{2}/490)+W$1/140 + 1)-$M3</f>
        <v>0.96531190608873008</v>
      </c>
      <c r="X3">
        <f>(-(X$1^{2}/490)+X$1/140 + 1)-$M3</f>
        <v>0.96225068159893401</v>
      </c>
      <c r="Y3">
        <f>(-(Y$1^{2}/490)+Y$1/140 + 1)-$M3</f>
        <v>0.95510782445607689</v>
      </c>
      <c r="Z3">
        <f>(-(Z$1^{2}/490)+Z$1/140 + 1)-$M3</f>
        <v>0.94388333466015861</v>
      </c>
      <c r="AA3">
        <f>(-(AA$1^{2}/490)+AA$1/140 + 1)-$M3</f>
        <v>0.92857721221117895</v>
      </c>
      <c r="AB3">
        <f>(-(AB$1^{2}/490)+AB$1/140 + 1)-$M3</f>
        <v>0.90918945710913812</v>
      </c>
      <c r="AC3" s="29">
        <v>24</v>
      </c>
      <c r="AD3" s="29">
        <f t="shared" si="1"/>
        <v>14.272739121783975</v>
      </c>
      <c r="AE3">
        <f t="shared" si="2"/>
        <v>12.040739121783975</v>
      </c>
      <c r="AF3">
        <f t="shared" si="3"/>
        <v>12.541800346273771</v>
      </c>
      <c r="AG3">
        <f t="shared" si="4"/>
        <v>12.982126876886015</v>
      </c>
      <c r="AH3">
        <f t="shared" si="5"/>
        <v>13.361718713620711</v>
      </c>
      <c r="AI3">
        <f t="shared" si="6"/>
        <v>13.680575856477851</v>
      </c>
      <c r="AJ3">
        <f t="shared" si="7"/>
        <v>13.938698305457443</v>
      </c>
      <c r="AK3">
        <f t="shared" si="8"/>
        <v>14.136086060559485</v>
      </c>
      <c r="AL3" s="30">
        <f t="shared" si="9"/>
        <v>14.272739121783975</v>
      </c>
      <c r="AM3">
        <f t="shared" si="10"/>
        <v>14.348657489130913</v>
      </c>
      <c r="AN3">
        <f t="shared" si="11"/>
        <v>14.363841162600302</v>
      </c>
      <c r="AO3">
        <f t="shared" si="12"/>
        <v>14.318290142192136</v>
      </c>
      <c r="AP3">
        <f t="shared" si="13"/>
        <v>14.212004427906423</v>
      </c>
      <c r="AQ3">
        <f t="shared" si="14"/>
        <v>14.044984019743159</v>
      </c>
      <c r="AR3">
        <f t="shared" si="15"/>
        <v>13.817228917702343</v>
      </c>
      <c r="AS3">
        <f t="shared" si="16"/>
        <v>13.528739121783975</v>
      </c>
      <c r="AT3" s="40">
        <v>0</v>
      </c>
      <c r="AU3">
        <v>0.498</v>
      </c>
      <c r="AV3">
        <v>1.0309999999999999</v>
      </c>
      <c r="AW3">
        <v>1.42</v>
      </c>
      <c r="AX3">
        <v>1.8540000000000001</v>
      </c>
      <c r="AY3">
        <v>2.2890000000000001</v>
      </c>
      <c r="AZ3">
        <v>2.7160000000000002</v>
      </c>
      <c r="BA3">
        <v>3.1829999999999998</v>
      </c>
      <c r="BB3">
        <v>3.681</v>
      </c>
      <c r="BC3">
        <v>4.1459999999999999</v>
      </c>
      <c r="BD3">
        <v>4.6580000000000004</v>
      </c>
      <c r="BE3">
        <v>5.117</v>
      </c>
      <c r="BF3">
        <v>5.6059999999999999</v>
      </c>
      <c r="BG3">
        <v>6.0410000000000004</v>
      </c>
      <c r="BH3">
        <v>6.548</v>
      </c>
    </row>
    <row r="4" spans="1:60" x14ac:dyDescent="0.25">
      <c r="A4" s="25" t="s">
        <v>51</v>
      </c>
      <c r="B4" s="26" t="s">
        <v>7</v>
      </c>
      <c r="C4">
        <v>126</v>
      </c>
      <c r="D4">
        <v>12</v>
      </c>
      <c r="E4">
        <v>0.48</v>
      </c>
      <c r="F4">
        <v>0.53</v>
      </c>
      <c r="G4">
        <v>30</v>
      </c>
      <c r="H4">
        <v>0.67</v>
      </c>
      <c r="I4">
        <f t="shared" si="17"/>
        <v>3.9166666666666665</v>
      </c>
      <c r="J4">
        <v>100</v>
      </c>
      <c r="K4" s="34">
        <v>4.03</v>
      </c>
      <c r="L4" s="37">
        <v>24</v>
      </c>
      <c r="M4" s="27">
        <f t="shared" si="0"/>
        <v>3.8409569281584344E-2</v>
      </c>
      <c r="N4">
        <f>(-(N$1^{2}/490)+N$1/140 + 1)-$M4</f>
        <v>0.81159043071841563</v>
      </c>
      <c r="O4">
        <f>(-(O$1^{2}/490)+O$1/140 + 1)-$M4</f>
        <v>0.8452639001061707</v>
      </c>
      <c r="P4">
        <f>(-(P$1^{2}/490)+P$1/140 + 1)-$M4</f>
        <v>0.8748557368408646</v>
      </c>
      <c r="Q4">
        <f>(-(Q$1^{2}/490)+Q$1/140 + 1)-$M4</f>
        <v>0.90036594092249733</v>
      </c>
      <c r="R4">
        <f>(-(R$1^{2}/490)+R$1/140 + 1)-$M4</f>
        <v>0.92179451235106868</v>
      </c>
      <c r="S4">
        <f>(-(S$1^{2}/490)+S$1/140 + 1)-$M4</f>
        <v>0.93914145112657887</v>
      </c>
      <c r="T4">
        <f>(-(T$1^{2}/490)+T$1/140 + 1)-$M4</f>
        <v>0.9524067572490279</v>
      </c>
      <c r="U4" s="28">
        <f>(-(U$1^{2}/490)+U$1/140 + 1)-$M4</f>
        <v>0.96159043071841566</v>
      </c>
      <c r="V4">
        <f>(-(V$1^{2}/490)+V$1/140 + 1)-$M4</f>
        <v>0.96669247153474214</v>
      </c>
      <c r="W4">
        <f>(-(W$1^{2}/490)+W$1/140 + 1)-$M4</f>
        <v>0.96771287969800757</v>
      </c>
      <c r="X4">
        <f>(-(X$1^{2}/490)+X$1/140 + 1)-$M4</f>
        <v>0.9646516552082115</v>
      </c>
      <c r="Y4">
        <f>(-(Y$1^{2}/490)+Y$1/140 + 1)-$M4</f>
        <v>0.95750879806535438</v>
      </c>
      <c r="Z4">
        <f>(-(Z$1^{2}/490)+Z$1/140 + 1)-$M4</f>
        <v>0.9462843082694361</v>
      </c>
      <c r="AA4">
        <f>(-(AA$1^{2}/490)+AA$1/140 + 1)-$M4</f>
        <v>0.93097818582045644</v>
      </c>
      <c r="AB4">
        <f>(-(AB$1^{2}/490)+AB$1/140 + 1)-$M4</f>
        <v>0.91159043071841561</v>
      </c>
      <c r="AC4" s="29">
        <v>24</v>
      </c>
      <c r="AD4" s="29">
        <f t="shared" si="1"/>
        <v>14.308465609090025</v>
      </c>
      <c r="AE4">
        <f t="shared" si="2"/>
        <v>12.076465609090024</v>
      </c>
      <c r="AF4">
        <f t="shared" si="3"/>
        <v>12.577526833579819</v>
      </c>
      <c r="AG4">
        <f t="shared" si="4"/>
        <v>13.017853364192064</v>
      </c>
      <c r="AH4">
        <f t="shared" si="5"/>
        <v>13.397445200926759</v>
      </c>
      <c r="AI4">
        <f t="shared" si="6"/>
        <v>13.716302343783902</v>
      </c>
      <c r="AJ4">
        <f t="shared" si="7"/>
        <v>13.974424792763493</v>
      </c>
      <c r="AK4">
        <f t="shared" si="8"/>
        <v>14.171812547865533</v>
      </c>
      <c r="AL4" s="30">
        <f t="shared" si="9"/>
        <v>14.308465609090025</v>
      </c>
      <c r="AM4">
        <f t="shared" si="10"/>
        <v>14.384383976436961</v>
      </c>
      <c r="AN4">
        <f t="shared" si="11"/>
        <v>14.399567649906352</v>
      </c>
      <c r="AO4">
        <f t="shared" si="12"/>
        <v>14.354016629498187</v>
      </c>
      <c r="AP4">
        <f t="shared" si="13"/>
        <v>14.247730915212472</v>
      </c>
      <c r="AQ4">
        <f t="shared" si="14"/>
        <v>14.080710507049208</v>
      </c>
      <c r="AR4">
        <f t="shared" si="15"/>
        <v>13.852955405008391</v>
      </c>
      <c r="AS4">
        <f t="shared" si="16"/>
        <v>13.564465609090023</v>
      </c>
      <c r="AT4" s="40">
        <v>0</v>
      </c>
      <c r="AU4">
        <v>0.49099999999999999</v>
      </c>
      <c r="AV4">
        <v>0.997</v>
      </c>
      <c r="AW4">
        <v>1.4810000000000001</v>
      </c>
      <c r="AX4">
        <v>1.998</v>
      </c>
      <c r="AY4">
        <v>2.4860000000000002</v>
      </c>
      <c r="AZ4">
        <v>2.99</v>
      </c>
      <c r="BA4">
        <v>3.4740000000000002</v>
      </c>
      <c r="BB4">
        <v>3.9529999999999998</v>
      </c>
      <c r="BC4">
        <v>4.4210000000000003</v>
      </c>
      <c r="BD4">
        <v>4.9130000000000003</v>
      </c>
      <c r="BE4">
        <v>5.4009999999999998</v>
      </c>
      <c r="BF4">
        <v>5.8579999999999997</v>
      </c>
      <c r="BG4">
        <v>6.327</v>
      </c>
      <c r="BH4">
        <v>6.8230000000000004</v>
      </c>
    </row>
    <row r="5" spans="1:60" x14ac:dyDescent="0.25">
      <c r="A5" s="25" t="s">
        <v>79</v>
      </c>
      <c r="B5" s="26" t="s">
        <v>7</v>
      </c>
      <c r="C5">
        <v>58</v>
      </c>
      <c r="D5">
        <v>20</v>
      </c>
      <c r="E5">
        <v>0.45</v>
      </c>
      <c r="F5">
        <v>0.43</v>
      </c>
      <c r="G5">
        <v>47</v>
      </c>
      <c r="H5">
        <v>0.5</v>
      </c>
      <c r="I5">
        <f t="shared" si="17"/>
        <v>4.3416666666666668</v>
      </c>
      <c r="J5">
        <v>100</v>
      </c>
      <c r="K5" s="34">
        <v>3.6</v>
      </c>
      <c r="L5" s="37">
        <v>24</v>
      </c>
      <c r="M5" s="27">
        <f t="shared" si="0"/>
        <v>4.2487656538347851E-2</v>
      </c>
      <c r="N5">
        <f>(-(N$1^{2}/490)+N$1/140 + 1)-$M5</f>
        <v>0.80751234346165213</v>
      </c>
      <c r="O5">
        <f>(-(O$1^{2}/490)+O$1/140 + 1)-$M5</f>
        <v>0.84118581284940719</v>
      </c>
      <c r="P5">
        <f>(-(P$1^{2}/490)+P$1/140 + 1)-$M5</f>
        <v>0.87077764958410109</v>
      </c>
      <c r="Q5">
        <f>(-(Q$1^{2}/490)+Q$1/140 + 1)-$M5</f>
        <v>0.89628785366573382</v>
      </c>
      <c r="R5">
        <f>(-(R$1^{2}/490)+R$1/140 + 1)-$M5</f>
        <v>0.91771642509430518</v>
      </c>
      <c r="S5">
        <f>(-(S$1^{2}/490)+S$1/140 + 1)-$M5</f>
        <v>0.93506336386981537</v>
      </c>
      <c r="T5">
        <f>(-(T$1^{2}/490)+T$1/140 + 1)-$M5</f>
        <v>0.94832866999226439</v>
      </c>
      <c r="U5" s="28">
        <f>(-(U$1^{2}/490)+U$1/140 + 1)-$M5</f>
        <v>0.95751234346165215</v>
      </c>
      <c r="V5">
        <f>(-(V$1^{2}/490)+V$1/140 + 1)-$M5</f>
        <v>0.96261438427797863</v>
      </c>
      <c r="W5">
        <f>(-(W$1^{2}/490)+W$1/140 + 1)-$M5</f>
        <v>0.96363479244124406</v>
      </c>
      <c r="X5">
        <f>(-(X$1^{2}/490)+X$1/140 + 1)-$M5</f>
        <v>0.96057356795144799</v>
      </c>
      <c r="Y5">
        <f>(-(Y$1^{2}/490)+Y$1/140 + 1)-$M5</f>
        <v>0.95343071080859088</v>
      </c>
      <c r="Z5">
        <f>(-(Z$1^{2}/490)+Z$1/140 + 1)-$M5</f>
        <v>0.9422062210126726</v>
      </c>
      <c r="AA5">
        <f>(-(AA$1^{2}/490)+AA$1/140 + 1)-$M5</f>
        <v>0.92690009856369293</v>
      </c>
      <c r="AB5">
        <f>(-(AB$1^{2}/490)+AB$1/140 + 1)-$M5</f>
        <v>0.9075123434616521</v>
      </c>
      <c r="AC5" s="29">
        <v>24</v>
      </c>
      <c r="AD5" s="29">
        <f t="shared" si="1"/>
        <v>14.247783670709383</v>
      </c>
      <c r="AE5">
        <f t="shared" si="2"/>
        <v>12.015783670709382</v>
      </c>
      <c r="AF5">
        <f t="shared" si="3"/>
        <v>12.516844895199178</v>
      </c>
      <c r="AG5">
        <f t="shared" si="4"/>
        <v>12.957171425811424</v>
      </c>
      <c r="AH5">
        <f t="shared" si="5"/>
        <v>13.336763262546118</v>
      </c>
      <c r="AI5">
        <f t="shared" si="6"/>
        <v>13.65562040540326</v>
      </c>
      <c r="AJ5">
        <f t="shared" si="7"/>
        <v>13.913742854382852</v>
      </c>
      <c r="AK5">
        <f t="shared" si="8"/>
        <v>14.111130609484894</v>
      </c>
      <c r="AL5" s="30">
        <f t="shared" si="9"/>
        <v>14.247783670709383</v>
      </c>
      <c r="AM5">
        <f t="shared" si="10"/>
        <v>14.323702038056322</v>
      </c>
      <c r="AN5">
        <f t="shared" si="11"/>
        <v>14.338885711525711</v>
      </c>
      <c r="AO5">
        <f t="shared" si="12"/>
        <v>14.293334691117545</v>
      </c>
      <c r="AP5">
        <f t="shared" si="13"/>
        <v>14.18704897683183</v>
      </c>
      <c r="AQ5">
        <f t="shared" si="14"/>
        <v>14.020028568668568</v>
      </c>
      <c r="AR5">
        <f t="shared" si="15"/>
        <v>13.79227346662775</v>
      </c>
      <c r="AS5">
        <f t="shared" si="16"/>
        <v>13.503783670709382</v>
      </c>
      <c r="AT5" s="40">
        <v>0</v>
      </c>
      <c r="AU5">
        <v>0.438</v>
      </c>
      <c r="AV5">
        <v>0.93200000000000005</v>
      </c>
      <c r="AW5">
        <v>1.355</v>
      </c>
      <c r="AX5">
        <v>1.782</v>
      </c>
      <c r="AY5">
        <v>2.2309999999999999</v>
      </c>
      <c r="AZ5">
        <v>2.6989999999999998</v>
      </c>
      <c r="BA5">
        <v>3.1379999999999999</v>
      </c>
      <c r="BB5">
        <v>3.5979999999999999</v>
      </c>
      <c r="BC5">
        <v>4.03</v>
      </c>
      <c r="BD5">
        <v>4.4770000000000003</v>
      </c>
      <c r="BE5">
        <v>4.9180000000000001</v>
      </c>
      <c r="BF5">
        <v>5.3609999999999998</v>
      </c>
      <c r="BG5">
        <v>5.7939999999999996</v>
      </c>
      <c r="BH5">
        <v>6.2450000000000001</v>
      </c>
    </row>
    <row r="6" spans="1:60" x14ac:dyDescent="0.25">
      <c r="A6" s="25" t="s">
        <v>84</v>
      </c>
      <c r="B6" s="26" t="s">
        <v>7</v>
      </c>
      <c r="C6">
        <v>99</v>
      </c>
      <c r="D6">
        <v>22</v>
      </c>
      <c r="E6">
        <v>0.41</v>
      </c>
      <c r="F6">
        <v>0.48</v>
      </c>
      <c r="G6">
        <v>38</v>
      </c>
      <c r="H6">
        <v>0.63</v>
      </c>
      <c r="I6">
        <f t="shared" si="17"/>
        <v>4.1166666666666671</v>
      </c>
      <c r="J6">
        <v>100</v>
      </c>
      <c r="K6" s="34">
        <v>3.46</v>
      </c>
      <c r="L6" s="37">
        <v>24</v>
      </c>
      <c r="M6" s="27">
        <f t="shared" si="0"/>
        <v>4.0330828243639538E-2</v>
      </c>
      <c r="N6">
        <f>(-(N$1^{2}/490)+N$1/140 + 1)-$M6</f>
        <v>0.80966917175636044</v>
      </c>
      <c r="O6">
        <f>(-(O$1^{2}/490)+O$1/140 + 1)-$M6</f>
        <v>0.8433426411441155</v>
      </c>
      <c r="P6">
        <f>(-(P$1^{2}/490)+P$1/140 + 1)-$M6</f>
        <v>0.8729344778788094</v>
      </c>
      <c r="Q6">
        <f>(-(Q$1^{2}/490)+Q$1/140 + 1)-$M6</f>
        <v>0.89844468196044214</v>
      </c>
      <c r="R6">
        <f>(-(R$1^{2}/490)+R$1/140 + 1)-$M6</f>
        <v>0.91987325338901349</v>
      </c>
      <c r="S6">
        <f>(-(S$1^{2}/490)+S$1/140 + 1)-$M6</f>
        <v>0.93722019216452368</v>
      </c>
      <c r="T6">
        <f>(-(T$1^{2}/490)+T$1/140 + 1)-$M6</f>
        <v>0.95048549828697271</v>
      </c>
      <c r="U6" s="28">
        <f>(-(U$1^{2}/490)+U$1/140 + 1)-$M6</f>
        <v>0.95966917175636046</v>
      </c>
      <c r="V6">
        <f>(-(V$1^{2}/490)+V$1/140 + 1)-$M6</f>
        <v>0.96477121257268694</v>
      </c>
      <c r="W6">
        <f>(-(W$1^{2}/490)+W$1/140 + 1)-$M6</f>
        <v>0.96579162073595237</v>
      </c>
      <c r="X6">
        <f>(-(X$1^{2}/490)+X$1/140 + 1)-$M6</f>
        <v>0.96273039624615631</v>
      </c>
      <c r="Y6">
        <f>(-(Y$1^{2}/490)+Y$1/140 + 1)-$M6</f>
        <v>0.95558753910329919</v>
      </c>
      <c r="Z6">
        <f>(-(Z$1^{2}/490)+Z$1/140 + 1)-$M6</f>
        <v>0.94436304930738091</v>
      </c>
      <c r="AA6">
        <f>(-(AA$1^{2}/490)+AA$1/140 + 1)-$M6</f>
        <v>0.92905692685840124</v>
      </c>
      <c r="AB6">
        <f>(-(AB$1^{2}/490)+AB$1/140 + 1)-$M6</f>
        <v>0.90966917175636042</v>
      </c>
      <c r="AC6" s="29">
        <v>24</v>
      </c>
      <c r="AD6" s="29">
        <f t="shared" si="1"/>
        <v>14.279877275734643</v>
      </c>
      <c r="AE6">
        <f t="shared" si="2"/>
        <v>12.047877275734642</v>
      </c>
      <c r="AF6">
        <f t="shared" si="3"/>
        <v>12.548938500224438</v>
      </c>
      <c r="AG6">
        <f t="shared" si="4"/>
        <v>12.989265030836682</v>
      </c>
      <c r="AH6">
        <f t="shared" si="5"/>
        <v>13.368856867571377</v>
      </c>
      <c r="AI6">
        <f t="shared" si="6"/>
        <v>13.68771401042852</v>
      </c>
      <c r="AJ6">
        <f t="shared" si="7"/>
        <v>13.945836459408111</v>
      </c>
      <c r="AK6">
        <f t="shared" si="8"/>
        <v>14.143224214510154</v>
      </c>
      <c r="AL6" s="30">
        <f t="shared" si="9"/>
        <v>14.279877275734643</v>
      </c>
      <c r="AM6">
        <f t="shared" si="10"/>
        <v>14.355795643081581</v>
      </c>
      <c r="AN6">
        <f t="shared" si="11"/>
        <v>14.37097931655097</v>
      </c>
      <c r="AO6">
        <f t="shared" si="12"/>
        <v>14.325428296142805</v>
      </c>
      <c r="AP6">
        <f t="shared" si="13"/>
        <v>14.21914258185709</v>
      </c>
      <c r="AQ6">
        <f t="shared" si="14"/>
        <v>14.052122173693826</v>
      </c>
      <c r="AR6">
        <f t="shared" si="15"/>
        <v>13.824367071653009</v>
      </c>
      <c r="AS6">
        <f t="shared" si="16"/>
        <v>13.535877275734642</v>
      </c>
      <c r="AT6" s="40">
        <v>0</v>
      </c>
      <c r="AU6">
        <v>0.436</v>
      </c>
      <c r="AV6">
        <v>0.84499999999999997</v>
      </c>
      <c r="AW6">
        <v>1.3009999999999999</v>
      </c>
      <c r="AX6">
        <v>1.7250000000000001</v>
      </c>
      <c r="AY6">
        <v>2.145</v>
      </c>
      <c r="AZ6">
        <v>2.5830000000000002</v>
      </c>
      <c r="BA6">
        <v>2.9910000000000001</v>
      </c>
      <c r="BB6">
        <v>3.4209999999999998</v>
      </c>
      <c r="BC6">
        <v>3.827</v>
      </c>
      <c r="BD6">
        <v>4.2329999999999997</v>
      </c>
      <c r="BE6">
        <v>4.6520000000000001</v>
      </c>
      <c r="BF6">
        <v>5.0670000000000002</v>
      </c>
      <c r="BG6">
        <v>5.47</v>
      </c>
      <c r="BH6">
        <v>5.851</v>
      </c>
    </row>
    <row r="7" spans="1:60" x14ac:dyDescent="0.25">
      <c r="A7" s="25" t="s">
        <v>92</v>
      </c>
      <c r="B7" s="26" t="s">
        <v>7</v>
      </c>
      <c r="C7">
        <v>122</v>
      </c>
      <c r="D7">
        <v>23</v>
      </c>
      <c r="E7">
        <v>0.49</v>
      </c>
      <c r="F7">
        <v>0.41</v>
      </c>
      <c r="G7">
        <v>32</v>
      </c>
      <c r="H7">
        <v>0.63</v>
      </c>
      <c r="I7">
        <f t="shared" si="17"/>
        <v>3.9666666666666663</v>
      </c>
      <c r="J7">
        <v>100</v>
      </c>
      <c r="K7" s="34">
        <v>3.6509999999999998</v>
      </c>
      <c r="L7" s="37">
        <v>24</v>
      </c>
      <c r="M7" s="27">
        <f t="shared" si="0"/>
        <v>3.8890244318170342E-2</v>
      </c>
      <c r="N7">
        <f>(-(N$1^{2}/490)+N$1/140 + 1)-$M7</f>
        <v>0.81110975568182964</v>
      </c>
      <c r="O7">
        <f>(-(O$1^{2}/490)+O$1/140 + 1)-$M7</f>
        <v>0.8447832250695847</v>
      </c>
      <c r="P7">
        <f>(-(P$1^{2}/490)+P$1/140 + 1)-$M7</f>
        <v>0.8743750618042786</v>
      </c>
      <c r="Q7">
        <f>(-(Q$1^{2}/490)+Q$1/140 + 1)-$M7</f>
        <v>0.89988526588591133</v>
      </c>
      <c r="R7">
        <f>(-(R$1^{2}/490)+R$1/140 + 1)-$M7</f>
        <v>0.92131383731448269</v>
      </c>
      <c r="S7">
        <f>(-(S$1^{2}/490)+S$1/140 + 1)-$M7</f>
        <v>0.93866077608999288</v>
      </c>
      <c r="T7">
        <f>(-(T$1^{2}/490)+T$1/140 + 1)-$M7</f>
        <v>0.9519260822124419</v>
      </c>
      <c r="U7" s="28">
        <f>(-(U$1^{2}/490)+U$1/140 + 1)-$M7</f>
        <v>0.96110975568182966</v>
      </c>
      <c r="V7">
        <f>(-(V$1^{2}/490)+V$1/140 + 1)-$M7</f>
        <v>0.96621179649815614</v>
      </c>
      <c r="W7">
        <f>(-(W$1^{2}/490)+W$1/140 + 1)-$M7</f>
        <v>0.96723220466142157</v>
      </c>
      <c r="X7">
        <f>(-(X$1^{2}/490)+X$1/140 + 1)-$M7</f>
        <v>0.9641709801716255</v>
      </c>
      <c r="Y7">
        <f>(-(Y$1^{2}/490)+Y$1/140 + 1)-$M7</f>
        <v>0.95702812302876838</v>
      </c>
      <c r="Z7">
        <f>(-(Z$1^{2}/490)+Z$1/140 + 1)-$M7</f>
        <v>0.94580363323285011</v>
      </c>
      <c r="AA7">
        <f>(-(AA$1^{2}/490)+AA$1/140 + 1)-$M7</f>
        <v>0.93049751078387044</v>
      </c>
      <c r="AB7">
        <f>(-(AB$1^{2}/490)+AB$1/140 + 1)-$M7</f>
        <v>0.91110975568182961</v>
      </c>
      <c r="AC7" s="29">
        <v>24</v>
      </c>
      <c r="AD7" s="29">
        <f t="shared" si="1"/>
        <v>14.301313164545624</v>
      </c>
      <c r="AE7">
        <f t="shared" si="2"/>
        <v>12.069313164545624</v>
      </c>
      <c r="AF7">
        <f t="shared" si="3"/>
        <v>12.57037438903542</v>
      </c>
      <c r="AG7">
        <f t="shared" si="4"/>
        <v>13.010700919647665</v>
      </c>
      <c r="AH7">
        <f t="shared" si="5"/>
        <v>13.39029275638236</v>
      </c>
      <c r="AI7">
        <f t="shared" si="6"/>
        <v>13.709149899239501</v>
      </c>
      <c r="AJ7">
        <f t="shared" si="7"/>
        <v>13.967272348219094</v>
      </c>
      <c r="AK7">
        <f t="shared" si="8"/>
        <v>14.164660103321134</v>
      </c>
      <c r="AL7" s="30">
        <f t="shared" si="9"/>
        <v>14.301313164545624</v>
      </c>
      <c r="AM7">
        <f t="shared" si="10"/>
        <v>14.377231531892562</v>
      </c>
      <c r="AN7">
        <f t="shared" si="11"/>
        <v>14.392415205361951</v>
      </c>
      <c r="AO7">
        <f t="shared" si="12"/>
        <v>14.346864184953786</v>
      </c>
      <c r="AP7">
        <f t="shared" si="13"/>
        <v>14.240578470668073</v>
      </c>
      <c r="AQ7">
        <f t="shared" si="14"/>
        <v>14.073558062504809</v>
      </c>
      <c r="AR7">
        <f t="shared" si="15"/>
        <v>13.845802960463992</v>
      </c>
      <c r="AS7">
        <f t="shared" si="16"/>
        <v>13.557313164545624</v>
      </c>
      <c r="AT7" s="40">
        <v>0</v>
      </c>
      <c r="AU7">
        <v>0.496</v>
      </c>
      <c r="AV7">
        <v>0.97699999999999998</v>
      </c>
      <c r="AW7">
        <v>1.4410000000000001</v>
      </c>
      <c r="AX7">
        <v>1.915</v>
      </c>
      <c r="AY7">
        <v>2.387</v>
      </c>
      <c r="AZ7">
        <v>2.8460000000000001</v>
      </c>
      <c r="BA7">
        <v>3.335</v>
      </c>
      <c r="BB7">
        <v>3.806</v>
      </c>
      <c r="BC7">
        <v>4.3029999999999999</v>
      </c>
      <c r="BD7">
        <v>4.7809999999999997</v>
      </c>
      <c r="BE7">
        <v>5.2370000000000001</v>
      </c>
      <c r="BF7">
        <v>5.7439999999999998</v>
      </c>
      <c r="BG7">
        <v>6.2210000000000001</v>
      </c>
      <c r="BH7">
        <v>6.7229999999999999</v>
      </c>
    </row>
    <row r="8" spans="1:60" x14ac:dyDescent="0.25">
      <c r="A8" s="25" t="s">
        <v>95</v>
      </c>
      <c r="B8" s="26" t="s">
        <v>7</v>
      </c>
      <c r="C8">
        <v>99</v>
      </c>
      <c r="D8">
        <v>24</v>
      </c>
      <c r="E8">
        <v>0.48</v>
      </c>
      <c r="F8">
        <v>0.41</v>
      </c>
      <c r="G8">
        <v>35</v>
      </c>
      <c r="H8">
        <v>0.5</v>
      </c>
      <c r="I8">
        <f t="shared" si="17"/>
        <v>4.041666666666667</v>
      </c>
      <c r="J8">
        <v>100</v>
      </c>
      <c r="K8" s="34">
        <v>3.6269999999999998</v>
      </c>
      <c r="L8" s="37">
        <v>24</v>
      </c>
      <c r="M8" s="27">
        <f t="shared" si="0"/>
        <v>3.9610806390378284E-2</v>
      </c>
      <c r="N8">
        <f>(-(N$1^{2}/490)+N$1/140 + 1)-$M8</f>
        <v>0.81038919360962169</v>
      </c>
      <c r="O8">
        <f>(-(O$1^{2}/490)+O$1/140 + 1)-$M8</f>
        <v>0.84406266299737676</v>
      </c>
      <c r="P8">
        <f>(-(P$1^{2}/490)+P$1/140 + 1)-$M8</f>
        <v>0.87365449973207066</v>
      </c>
      <c r="Q8">
        <f>(-(Q$1^{2}/490)+Q$1/140 + 1)-$M8</f>
        <v>0.89916470381370339</v>
      </c>
      <c r="R8">
        <f>(-(R$1^{2}/490)+R$1/140 + 1)-$M8</f>
        <v>0.92059327524227474</v>
      </c>
      <c r="S8">
        <f>(-(S$1^{2}/490)+S$1/140 + 1)-$M8</f>
        <v>0.93794021401778493</v>
      </c>
      <c r="T8">
        <f>(-(T$1^{2}/490)+T$1/140 + 1)-$M8</f>
        <v>0.95120552014023396</v>
      </c>
      <c r="U8" s="28">
        <f>(-(U$1^{2}/490)+U$1/140 + 1)-$M8</f>
        <v>0.96038919360962172</v>
      </c>
      <c r="V8">
        <f>(-(V$1^{2}/490)+V$1/140 + 1)-$M8</f>
        <v>0.9654912344259482</v>
      </c>
      <c r="W8">
        <f>(-(W$1^{2}/490)+W$1/140 + 1)-$M8</f>
        <v>0.96651164258921363</v>
      </c>
      <c r="X8">
        <f>(-(X$1^{2}/490)+X$1/140 + 1)-$M8</f>
        <v>0.96345041809941756</v>
      </c>
      <c r="Y8">
        <f>(-(Y$1^{2}/490)+Y$1/140 + 1)-$M8</f>
        <v>0.95630756095656044</v>
      </c>
      <c r="Z8">
        <f>(-(Z$1^{2}/490)+Z$1/140 + 1)-$M8</f>
        <v>0.94508307116064216</v>
      </c>
      <c r="AA8">
        <f>(-(AA$1^{2}/490)+AA$1/140 + 1)-$M8</f>
        <v>0.9297769487116625</v>
      </c>
      <c r="AB8">
        <f>(-(AB$1^{2}/490)+AB$1/140 + 1)-$M8</f>
        <v>0.91038919360962167</v>
      </c>
      <c r="AC8" s="29">
        <v>24</v>
      </c>
      <c r="AD8" s="29">
        <f t="shared" si="1"/>
        <v>14.29059120091117</v>
      </c>
      <c r="AE8">
        <f t="shared" si="2"/>
        <v>12.05859120091117</v>
      </c>
      <c r="AF8">
        <f t="shared" si="3"/>
        <v>12.559652425400966</v>
      </c>
      <c r="AG8">
        <f t="shared" si="4"/>
        <v>12.99997895601321</v>
      </c>
      <c r="AH8">
        <f t="shared" si="5"/>
        <v>13.379570792747906</v>
      </c>
      <c r="AI8">
        <f t="shared" si="6"/>
        <v>13.698427935605046</v>
      </c>
      <c r="AJ8">
        <f t="shared" si="7"/>
        <v>13.95655038458464</v>
      </c>
      <c r="AK8">
        <f t="shared" si="8"/>
        <v>14.15393813968668</v>
      </c>
      <c r="AL8" s="30">
        <f t="shared" si="9"/>
        <v>14.29059120091117</v>
      </c>
      <c r="AM8">
        <f t="shared" si="10"/>
        <v>14.366509568258108</v>
      </c>
      <c r="AN8">
        <f t="shared" si="11"/>
        <v>14.381693241727497</v>
      </c>
      <c r="AO8">
        <f t="shared" si="12"/>
        <v>14.336142221319331</v>
      </c>
      <c r="AP8">
        <f t="shared" si="13"/>
        <v>14.229856507033618</v>
      </c>
      <c r="AQ8">
        <f t="shared" si="14"/>
        <v>14.062836098870354</v>
      </c>
      <c r="AR8">
        <f t="shared" si="15"/>
        <v>13.835080996829538</v>
      </c>
      <c r="AS8">
        <f t="shared" si="16"/>
        <v>13.54659120091117</v>
      </c>
      <c r="AT8" s="40">
        <v>0</v>
      </c>
      <c r="AU8">
        <v>0.48799999999999999</v>
      </c>
      <c r="AV8">
        <v>0.96199999999999997</v>
      </c>
      <c r="AW8">
        <v>1.373</v>
      </c>
      <c r="AX8">
        <v>1.84</v>
      </c>
      <c r="AY8">
        <v>2.306</v>
      </c>
      <c r="AZ8">
        <v>2.774</v>
      </c>
      <c r="BA8">
        <v>3.218</v>
      </c>
      <c r="BB8">
        <v>3.67</v>
      </c>
      <c r="BC8">
        <v>4.157</v>
      </c>
      <c r="BD8">
        <v>4.6239999999999997</v>
      </c>
      <c r="BE8">
        <v>5.0789999999999997</v>
      </c>
      <c r="BF8">
        <v>5.5279999999999996</v>
      </c>
      <c r="BG8">
        <v>6.0190000000000001</v>
      </c>
      <c r="BH8">
        <v>6.5</v>
      </c>
    </row>
    <row r="9" spans="1:60" x14ac:dyDescent="0.25">
      <c r="A9" s="25" t="s">
        <v>99</v>
      </c>
      <c r="B9" s="26" t="s">
        <v>7</v>
      </c>
      <c r="C9">
        <v>109</v>
      </c>
      <c r="D9">
        <v>25</v>
      </c>
      <c r="E9">
        <v>0.36</v>
      </c>
      <c r="F9">
        <v>0.49</v>
      </c>
      <c r="G9">
        <v>38</v>
      </c>
      <c r="H9">
        <v>0.36</v>
      </c>
      <c r="I9">
        <f t="shared" si="17"/>
        <v>4.1166666666666671</v>
      </c>
      <c r="J9">
        <v>100</v>
      </c>
      <c r="K9" s="34">
        <v>3.1070000000000002</v>
      </c>
      <c r="L9" s="37">
        <v>24</v>
      </c>
      <c r="M9" s="27">
        <f t="shared" si="0"/>
        <v>4.0330828243639538E-2</v>
      </c>
      <c r="N9">
        <f>(-(N$1^{2}/490)+N$1/140 + 1)-$M9</f>
        <v>0.80966917175636044</v>
      </c>
      <c r="O9">
        <f>(-(O$1^{2}/490)+O$1/140 + 1)-$M9</f>
        <v>0.8433426411441155</v>
      </c>
      <c r="P9">
        <f>(-(P$1^{2}/490)+P$1/140 + 1)-$M9</f>
        <v>0.8729344778788094</v>
      </c>
      <c r="Q9">
        <f>(-(Q$1^{2}/490)+Q$1/140 + 1)-$M9</f>
        <v>0.89844468196044214</v>
      </c>
      <c r="R9">
        <f>(-(R$1^{2}/490)+R$1/140 + 1)-$M9</f>
        <v>0.91987325338901349</v>
      </c>
      <c r="S9">
        <f>(-(S$1^{2}/490)+S$1/140 + 1)-$M9</f>
        <v>0.93722019216452368</v>
      </c>
      <c r="T9">
        <f>(-(T$1^{2}/490)+T$1/140 + 1)-$M9</f>
        <v>0.95048549828697271</v>
      </c>
      <c r="U9" s="28">
        <f>(-(U$1^{2}/490)+U$1/140 + 1)-$M9</f>
        <v>0.95966917175636046</v>
      </c>
      <c r="V9">
        <f>(-(V$1^{2}/490)+V$1/140 + 1)-$M9</f>
        <v>0.96477121257268694</v>
      </c>
      <c r="W9">
        <f>(-(W$1^{2}/490)+W$1/140 + 1)-$M9</f>
        <v>0.96579162073595237</v>
      </c>
      <c r="X9">
        <f>(-(X$1^{2}/490)+X$1/140 + 1)-$M9</f>
        <v>0.96273039624615631</v>
      </c>
      <c r="Y9">
        <f>(-(Y$1^{2}/490)+Y$1/140 + 1)-$M9</f>
        <v>0.95558753910329919</v>
      </c>
      <c r="Z9">
        <f>(-(Z$1^{2}/490)+Z$1/140 + 1)-$M9</f>
        <v>0.94436304930738091</v>
      </c>
      <c r="AA9">
        <f>(-(AA$1^{2}/490)+AA$1/140 + 1)-$M9</f>
        <v>0.92905692685840124</v>
      </c>
      <c r="AB9">
        <f>(-(AB$1^{2}/490)+AB$1/140 + 1)-$M9</f>
        <v>0.90966917175636042</v>
      </c>
      <c r="AC9" s="29">
        <v>24</v>
      </c>
      <c r="AD9" s="29">
        <f t="shared" si="1"/>
        <v>14.279877275734643</v>
      </c>
      <c r="AE9">
        <f t="shared" si="2"/>
        <v>12.047877275734642</v>
      </c>
      <c r="AF9">
        <f t="shared" si="3"/>
        <v>12.548938500224438</v>
      </c>
      <c r="AG9">
        <f t="shared" si="4"/>
        <v>12.989265030836682</v>
      </c>
      <c r="AH9">
        <f t="shared" si="5"/>
        <v>13.368856867571377</v>
      </c>
      <c r="AI9">
        <f t="shared" si="6"/>
        <v>13.68771401042852</v>
      </c>
      <c r="AJ9">
        <f t="shared" si="7"/>
        <v>13.945836459408111</v>
      </c>
      <c r="AK9">
        <f t="shared" si="8"/>
        <v>14.143224214510154</v>
      </c>
      <c r="AL9" s="30">
        <f t="shared" si="9"/>
        <v>14.279877275734643</v>
      </c>
      <c r="AM9">
        <f t="shared" si="10"/>
        <v>14.355795643081581</v>
      </c>
      <c r="AN9">
        <f t="shared" si="11"/>
        <v>14.37097931655097</v>
      </c>
      <c r="AO9">
        <f t="shared" si="12"/>
        <v>14.325428296142805</v>
      </c>
      <c r="AP9">
        <f t="shared" si="13"/>
        <v>14.21914258185709</v>
      </c>
      <c r="AQ9">
        <f t="shared" si="14"/>
        <v>14.052122173693826</v>
      </c>
      <c r="AR9">
        <f t="shared" si="15"/>
        <v>13.824367071653009</v>
      </c>
      <c r="AS9">
        <f t="shared" si="16"/>
        <v>13.535877275734642</v>
      </c>
      <c r="AT9" s="40">
        <v>0</v>
      </c>
      <c r="AU9">
        <v>0.35299999999999998</v>
      </c>
      <c r="AV9">
        <v>0.70799999999999996</v>
      </c>
      <c r="AW9">
        <v>1.137</v>
      </c>
      <c r="AX9">
        <v>1.571</v>
      </c>
      <c r="AY9">
        <v>1.978</v>
      </c>
      <c r="AZ9">
        <v>2.383</v>
      </c>
      <c r="BA9">
        <v>2.7770000000000001</v>
      </c>
      <c r="BB9">
        <v>3.1579999999999999</v>
      </c>
      <c r="BC9">
        <v>3.552</v>
      </c>
      <c r="BD9">
        <v>3.9</v>
      </c>
      <c r="BE9">
        <v>4.2720000000000002</v>
      </c>
      <c r="BF9">
        <v>4.6459999999999999</v>
      </c>
      <c r="BG9">
        <v>5.0049999999999999</v>
      </c>
      <c r="BH9">
        <v>5.3869999999999996</v>
      </c>
    </row>
    <row r="10" spans="1:60" x14ac:dyDescent="0.25">
      <c r="A10" s="25" t="s">
        <v>100</v>
      </c>
      <c r="B10" s="26" t="s">
        <v>7</v>
      </c>
      <c r="C10">
        <v>87</v>
      </c>
      <c r="D10">
        <v>26</v>
      </c>
      <c r="E10">
        <v>0.48</v>
      </c>
      <c r="F10">
        <v>0.43</v>
      </c>
      <c r="G10">
        <v>44</v>
      </c>
      <c r="H10">
        <v>0.43</v>
      </c>
      <c r="I10">
        <f t="shared" si="17"/>
        <v>4.2666666666666666</v>
      </c>
      <c r="J10">
        <v>100</v>
      </c>
      <c r="K10" s="34">
        <v>3.681</v>
      </c>
      <c r="L10" s="37">
        <v>24</v>
      </c>
      <c r="M10" s="27">
        <f t="shared" si="0"/>
        <v>4.1769252913067323E-2</v>
      </c>
      <c r="N10">
        <f>(-(N$1^{2}/490)+N$1/140 + 1)-$M10</f>
        <v>0.80823074708693265</v>
      </c>
      <c r="O10">
        <f>(-(O$1^{2}/490)+O$1/140 + 1)-$M10</f>
        <v>0.84190421647468772</v>
      </c>
      <c r="P10">
        <f>(-(P$1^{2}/490)+P$1/140 + 1)-$M10</f>
        <v>0.87149605320938162</v>
      </c>
      <c r="Q10">
        <f>(-(Q$1^{2}/490)+Q$1/140 + 1)-$M10</f>
        <v>0.89700625729101435</v>
      </c>
      <c r="R10">
        <f>(-(R$1^{2}/490)+R$1/140 + 1)-$M10</f>
        <v>0.91843482871958571</v>
      </c>
      <c r="S10">
        <f>(-(S$1^{2}/490)+S$1/140 + 1)-$M10</f>
        <v>0.9357817674950959</v>
      </c>
      <c r="T10">
        <f>(-(T$1^{2}/490)+T$1/140 + 1)-$M10</f>
        <v>0.94904707361754492</v>
      </c>
      <c r="U10" s="28">
        <f>(-(U$1^{2}/490)+U$1/140 + 1)-$M10</f>
        <v>0.95823074708693268</v>
      </c>
      <c r="V10">
        <f>(-(V$1^{2}/490)+V$1/140 + 1)-$M10</f>
        <v>0.96333278790325916</v>
      </c>
      <c r="W10">
        <f>(-(W$1^{2}/490)+W$1/140 + 1)-$M10</f>
        <v>0.96435319606652459</v>
      </c>
      <c r="X10">
        <f>(-(X$1^{2}/490)+X$1/140 + 1)-$M10</f>
        <v>0.96129197157672852</v>
      </c>
      <c r="Y10">
        <f>(-(Y$1^{2}/490)+Y$1/140 + 1)-$M10</f>
        <v>0.9541491144338714</v>
      </c>
      <c r="Z10">
        <f>(-(Z$1^{2}/490)+Z$1/140 + 1)-$M10</f>
        <v>0.94292462463795312</v>
      </c>
      <c r="AA10">
        <f>(-(AA$1^{2}/490)+AA$1/140 + 1)-$M10</f>
        <v>0.92761850218897346</v>
      </c>
      <c r="AB10">
        <f>(-(AB$1^{2}/490)+AB$1/140 + 1)-$M10</f>
        <v>0.90823074708693263</v>
      </c>
      <c r="AC10" s="29">
        <v>24</v>
      </c>
      <c r="AD10" s="29">
        <f t="shared" si="1"/>
        <v>14.258473516653558</v>
      </c>
      <c r="AE10">
        <f t="shared" si="2"/>
        <v>12.026473516653557</v>
      </c>
      <c r="AF10">
        <f t="shared" si="3"/>
        <v>12.527534741143352</v>
      </c>
      <c r="AG10">
        <f t="shared" si="4"/>
        <v>12.967861271755597</v>
      </c>
      <c r="AH10">
        <f t="shared" si="5"/>
        <v>13.347453108490292</v>
      </c>
      <c r="AI10">
        <f t="shared" si="6"/>
        <v>13.666310251347435</v>
      </c>
      <c r="AJ10">
        <f t="shared" si="7"/>
        <v>13.924432700327026</v>
      </c>
      <c r="AK10">
        <f t="shared" si="8"/>
        <v>14.121820455429068</v>
      </c>
      <c r="AL10" s="30">
        <f t="shared" si="9"/>
        <v>14.258473516653558</v>
      </c>
      <c r="AM10">
        <f t="shared" si="10"/>
        <v>14.334391884000496</v>
      </c>
      <c r="AN10">
        <f t="shared" si="11"/>
        <v>14.349575557469885</v>
      </c>
      <c r="AO10">
        <f t="shared" si="12"/>
        <v>14.30402453706172</v>
      </c>
      <c r="AP10">
        <f t="shared" si="13"/>
        <v>14.197738822776005</v>
      </c>
      <c r="AQ10">
        <f t="shared" si="14"/>
        <v>14.030718414612741</v>
      </c>
      <c r="AR10">
        <f t="shared" si="15"/>
        <v>13.802963312571924</v>
      </c>
      <c r="AS10">
        <f t="shared" si="16"/>
        <v>13.514473516653556</v>
      </c>
      <c r="AT10" s="40">
        <v>0</v>
      </c>
      <c r="AU10">
        <v>0.47299999999999998</v>
      </c>
      <c r="AV10">
        <v>0.94199999999999995</v>
      </c>
      <c r="AW10">
        <v>1.371</v>
      </c>
      <c r="AX10">
        <v>1.825</v>
      </c>
      <c r="AY10">
        <v>2.2869999999999999</v>
      </c>
      <c r="AZ10">
        <v>2.7490000000000001</v>
      </c>
      <c r="BA10">
        <v>3.1859999999999999</v>
      </c>
      <c r="BB10">
        <v>3.6709999999999998</v>
      </c>
      <c r="BC10">
        <v>4.17</v>
      </c>
      <c r="BD10">
        <v>4.6669999999999998</v>
      </c>
      <c r="BE10">
        <v>5.0999999999999996</v>
      </c>
      <c r="BF10">
        <v>5.6070000000000002</v>
      </c>
      <c r="BG10">
        <v>6.09</v>
      </c>
      <c r="BH10">
        <v>6.5759999999999996</v>
      </c>
    </row>
    <row r="11" spans="1:60" x14ac:dyDescent="0.25">
      <c r="A11" s="25" t="s">
        <v>109</v>
      </c>
      <c r="B11" s="26" t="s">
        <v>7</v>
      </c>
      <c r="C11">
        <v>44</v>
      </c>
      <c r="D11">
        <v>29</v>
      </c>
      <c r="E11">
        <v>0.48</v>
      </c>
      <c r="F11">
        <v>0.54</v>
      </c>
      <c r="G11">
        <v>15</v>
      </c>
      <c r="H11">
        <v>0.87</v>
      </c>
      <c r="I11">
        <f t="shared" si="17"/>
        <v>3.5416666666666665</v>
      </c>
      <c r="J11">
        <v>100</v>
      </c>
      <c r="K11" s="34">
        <v>4.1050000000000004</v>
      </c>
      <c r="L11" s="37">
        <v>24</v>
      </c>
      <c r="M11" s="27">
        <f t="shared" si="0"/>
        <v>3.4796835524266712E-2</v>
      </c>
      <c r="N11">
        <f>(-(N$1^{2}/490)+N$1/140 + 1)-$M11</f>
        <v>0.81520316447573327</v>
      </c>
      <c r="O11">
        <f>(-(O$1^{2}/490)+O$1/140 + 1)-$M11</f>
        <v>0.84887663386348833</v>
      </c>
      <c r="P11">
        <f>(-(P$1^{2}/490)+P$1/140 + 1)-$M11</f>
        <v>0.87846847059818223</v>
      </c>
      <c r="Q11">
        <f>(-(Q$1^{2}/490)+Q$1/140 + 1)-$M11</f>
        <v>0.90397867467981496</v>
      </c>
      <c r="R11">
        <f>(-(R$1^{2}/490)+R$1/140 + 1)-$M11</f>
        <v>0.92540724610838632</v>
      </c>
      <c r="S11">
        <f>(-(S$1^{2}/490)+S$1/140 + 1)-$M11</f>
        <v>0.94275418488389651</v>
      </c>
      <c r="T11">
        <f>(-(T$1^{2}/490)+T$1/140 + 1)-$M11</f>
        <v>0.95601949100634553</v>
      </c>
      <c r="U11" s="28">
        <f>(-(U$1^{2}/490)+U$1/140 + 1)-$M11</f>
        <v>0.96520316447573329</v>
      </c>
      <c r="V11">
        <f>(-(V$1^{2}/490)+V$1/140 + 1)-$M11</f>
        <v>0.97030520529205977</v>
      </c>
      <c r="W11">
        <f>(-(W$1^{2}/490)+W$1/140 + 1)-$M11</f>
        <v>0.9713256134553252</v>
      </c>
      <c r="X11">
        <f>(-(X$1^{2}/490)+X$1/140 + 1)-$M11</f>
        <v>0.96826438896552913</v>
      </c>
      <c r="Y11">
        <f>(-(Y$1^{2}/490)+Y$1/140 + 1)-$M11</f>
        <v>0.96112153182267202</v>
      </c>
      <c r="Z11">
        <f>(-(Z$1^{2}/490)+Z$1/140 + 1)-$M11</f>
        <v>0.94989704202675374</v>
      </c>
      <c r="AA11">
        <f>(-(AA$1^{2}/490)+AA$1/140 + 1)-$M11</f>
        <v>0.93459091957777407</v>
      </c>
      <c r="AB11">
        <f>(-(AB$1^{2}/490)+AB$1/140 + 1)-$M11</f>
        <v>0.91520316447573324</v>
      </c>
      <c r="AC11" s="29">
        <v>24</v>
      </c>
      <c r="AD11" s="29">
        <f t="shared" si="1"/>
        <v>14.36222308739891</v>
      </c>
      <c r="AE11">
        <f t="shared" si="2"/>
        <v>12.13022308739891</v>
      </c>
      <c r="AF11">
        <f t="shared" si="3"/>
        <v>12.631284311888706</v>
      </c>
      <c r="AG11">
        <f t="shared" si="4"/>
        <v>13.071610842500951</v>
      </c>
      <c r="AH11">
        <f t="shared" si="5"/>
        <v>13.451202679235646</v>
      </c>
      <c r="AI11">
        <f t="shared" si="6"/>
        <v>13.770059822092788</v>
      </c>
      <c r="AJ11">
        <f t="shared" si="7"/>
        <v>14.02818227107238</v>
      </c>
      <c r="AK11">
        <f t="shared" si="8"/>
        <v>14.22557002617442</v>
      </c>
      <c r="AL11" s="30">
        <f t="shared" si="9"/>
        <v>14.36222308739891</v>
      </c>
      <c r="AM11">
        <f t="shared" si="10"/>
        <v>14.438141454745848</v>
      </c>
      <c r="AN11">
        <f t="shared" si="11"/>
        <v>14.453325128215239</v>
      </c>
      <c r="AO11">
        <f t="shared" si="12"/>
        <v>14.407774107807073</v>
      </c>
      <c r="AP11">
        <f t="shared" si="13"/>
        <v>14.301488393521359</v>
      </c>
      <c r="AQ11">
        <f t="shared" si="14"/>
        <v>14.134467985358095</v>
      </c>
      <c r="AR11">
        <f t="shared" si="15"/>
        <v>13.906712883317278</v>
      </c>
      <c r="AS11">
        <f t="shared" si="16"/>
        <v>13.61822308739891</v>
      </c>
      <c r="AT11" s="40">
        <v>0</v>
      </c>
      <c r="AU11">
        <v>0.51700000000000002</v>
      </c>
      <c r="AV11">
        <v>0.999</v>
      </c>
      <c r="AW11">
        <v>1.49</v>
      </c>
      <c r="AX11">
        <v>1.992</v>
      </c>
      <c r="AY11">
        <v>2.5049999999999999</v>
      </c>
      <c r="AZ11">
        <v>2.9740000000000002</v>
      </c>
      <c r="BA11">
        <v>3.44</v>
      </c>
      <c r="BB11">
        <v>3.9350000000000001</v>
      </c>
      <c r="BC11">
        <v>4.4020000000000001</v>
      </c>
      <c r="BD11">
        <v>4.8550000000000004</v>
      </c>
      <c r="BE11">
        <v>5.319</v>
      </c>
      <c r="BF11">
        <v>5.819</v>
      </c>
      <c r="BG11">
        <v>6.2839999999999998</v>
      </c>
      <c r="BH11">
        <v>6.766</v>
      </c>
    </row>
    <row r="12" spans="1:60" x14ac:dyDescent="0.25">
      <c r="A12" s="25" t="s">
        <v>117</v>
      </c>
      <c r="B12" s="26" t="s">
        <v>7</v>
      </c>
      <c r="C12">
        <v>146</v>
      </c>
      <c r="D12">
        <v>32</v>
      </c>
      <c r="E12">
        <v>0.41</v>
      </c>
      <c r="F12">
        <v>0.56000000000000005</v>
      </c>
      <c r="G12">
        <v>27</v>
      </c>
      <c r="H12">
        <v>0.62</v>
      </c>
      <c r="I12">
        <f t="shared" si="17"/>
        <v>3.8416666666666663</v>
      </c>
      <c r="J12">
        <v>100</v>
      </c>
      <c r="K12" s="34">
        <v>3.8109999999999999</v>
      </c>
      <c r="L12" s="37">
        <v>24</v>
      </c>
      <c r="M12" s="27">
        <f t="shared" si="0"/>
        <v>3.7688105943612382E-2</v>
      </c>
      <c r="N12">
        <f>(-(N$1^{2}/490)+N$1/140 + 1)-$M12</f>
        <v>0.8123118940563876</v>
      </c>
      <c r="O12">
        <f>(-(O$1^{2}/490)+O$1/140 + 1)-$M12</f>
        <v>0.84598536344414266</v>
      </c>
      <c r="P12">
        <f>(-(P$1^{2}/490)+P$1/140 + 1)-$M12</f>
        <v>0.87557720017883656</v>
      </c>
      <c r="Q12">
        <f>(-(Q$1^{2}/490)+Q$1/140 + 1)-$M12</f>
        <v>0.90108740426046929</v>
      </c>
      <c r="R12">
        <f>(-(R$1^{2}/490)+R$1/140 + 1)-$M12</f>
        <v>0.92251597568904065</v>
      </c>
      <c r="S12">
        <f>(-(S$1^{2}/490)+S$1/140 + 1)-$M12</f>
        <v>0.93986291446455084</v>
      </c>
      <c r="T12">
        <f>(-(T$1^{2}/490)+T$1/140 + 1)-$M12</f>
        <v>0.95312822058699986</v>
      </c>
      <c r="U12" s="28">
        <f>(-(U$1^{2}/490)+U$1/140 + 1)-$M12</f>
        <v>0.96231189405638762</v>
      </c>
      <c r="V12">
        <f>(-(V$1^{2}/490)+V$1/140 + 1)-$M12</f>
        <v>0.9674139348727141</v>
      </c>
      <c r="W12">
        <f>(-(W$1^{2}/490)+W$1/140 + 1)-$M12</f>
        <v>0.96843434303597953</v>
      </c>
      <c r="X12">
        <f>(-(X$1^{2}/490)+X$1/140 + 1)-$M12</f>
        <v>0.96537311854618346</v>
      </c>
      <c r="Y12">
        <f>(-(Y$1^{2}/490)+Y$1/140 + 1)-$M12</f>
        <v>0.95823026140332634</v>
      </c>
      <c r="Z12">
        <f>(-(Z$1^{2}/490)+Z$1/140 + 1)-$M12</f>
        <v>0.94700577160740806</v>
      </c>
      <c r="AA12">
        <f>(-(AA$1^{2}/490)+AA$1/140 + 1)-$M12</f>
        <v>0.9316996491584284</v>
      </c>
      <c r="AB12">
        <f>(-(AB$1^{2}/490)+AB$1/140 + 1)-$M12</f>
        <v>0.91231189405638757</v>
      </c>
      <c r="AC12" s="29">
        <v>24</v>
      </c>
      <c r="AD12" s="29">
        <f t="shared" si="1"/>
        <v>14.319200983559046</v>
      </c>
      <c r="AE12">
        <f t="shared" si="2"/>
        <v>12.087200983559047</v>
      </c>
      <c r="AF12">
        <f t="shared" si="3"/>
        <v>12.588262208048842</v>
      </c>
      <c r="AG12">
        <f t="shared" si="4"/>
        <v>13.028588738661087</v>
      </c>
      <c r="AH12">
        <f t="shared" si="5"/>
        <v>13.408180575395782</v>
      </c>
      <c r="AI12">
        <f t="shared" si="6"/>
        <v>13.727037718252923</v>
      </c>
      <c r="AJ12">
        <f t="shared" si="7"/>
        <v>13.985160167232516</v>
      </c>
      <c r="AK12">
        <f t="shared" si="8"/>
        <v>14.182547922334557</v>
      </c>
      <c r="AL12" s="30">
        <f t="shared" si="9"/>
        <v>14.319200983559046</v>
      </c>
      <c r="AM12">
        <f t="shared" si="10"/>
        <v>14.395119350905984</v>
      </c>
      <c r="AN12">
        <f t="shared" si="11"/>
        <v>14.410303024375374</v>
      </c>
      <c r="AO12">
        <f t="shared" si="12"/>
        <v>14.364752003967208</v>
      </c>
      <c r="AP12">
        <f t="shared" si="13"/>
        <v>14.258466289681495</v>
      </c>
      <c r="AQ12">
        <f t="shared" si="14"/>
        <v>14.091445881518231</v>
      </c>
      <c r="AR12">
        <f t="shared" si="15"/>
        <v>13.863690779477414</v>
      </c>
      <c r="AS12">
        <f t="shared" si="16"/>
        <v>13.575200983559046</v>
      </c>
      <c r="AT12" s="40">
        <v>0</v>
      </c>
      <c r="AU12">
        <v>0.39300000000000002</v>
      </c>
      <c r="AV12">
        <v>0.79900000000000004</v>
      </c>
      <c r="AW12">
        <v>1.242</v>
      </c>
      <c r="AX12">
        <v>1.7210000000000001</v>
      </c>
      <c r="AY12">
        <v>2.1920000000000002</v>
      </c>
      <c r="AZ12">
        <v>2.641</v>
      </c>
      <c r="BA12">
        <v>3.07</v>
      </c>
      <c r="BB12">
        <v>3.4980000000000002</v>
      </c>
      <c r="BC12">
        <v>3.907</v>
      </c>
      <c r="BD12">
        <v>4.3140000000000001</v>
      </c>
      <c r="BE12">
        <v>4.7279999999999998</v>
      </c>
      <c r="BF12">
        <v>5.1040000000000001</v>
      </c>
      <c r="BG12">
        <v>5.5250000000000004</v>
      </c>
      <c r="BH12">
        <v>5.9450000000000003</v>
      </c>
    </row>
    <row r="13" spans="1:60" x14ac:dyDescent="0.25">
      <c r="A13" s="25" t="s">
        <v>123</v>
      </c>
      <c r="B13" s="26" t="s">
        <v>7</v>
      </c>
      <c r="C13">
        <v>50</v>
      </c>
      <c r="D13">
        <v>34</v>
      </c>
      <c r="E13">
        <v>0.32</v>
      </c>
      <c r="F13">
        <v>0.38</v>
      </c>
      <c r="G13">
        <v>32</v>
      </c>
      <c r="H13">
        <v>0.53</v>
      </c>
      <c r="I13">
        <f t="shared" si="17"/>
        <v>3.9666666666666663</v>
      </c>
      <c r="J13">
        <v>100</v>
      </c>
      <c r="K13" s="34">
        <v>2.7469999999999999</v>
      </c>
      <c r="L13" s="37">
        <v>24</v>
      </c>
      <c r="M13" s="27">
        <f t="shared" si="0"/>
        <v>3.8890244318170342E-2</v>
      </c>
      <c r="N13">
        <f>(-(N$1^{2}/490)+N$1/140 + 1)-$M13</f>
        <v>0.81110975568182964</v>
      </c>
      <c r="O13">
        <f>(-(O$1^{2}/490)+O$1/140 + 1)-$M13</f>
        <v>0.8447832250695847</v>
      </c>
      <c r="P13">
        <f>(-(P$1^{2}/490)+P$1/140 + 1)-$M13</f>
        <v>0.8743750618042786</v>
      </c>
      <c r="Q13">
        <f>(-(Q$1^{2}/490)+Q$1/140 + 1)-$M13</f>
        <v>0.89988526588591133</v>
      </c>
      <c r="R13">
        <f>(-(R$1^{2}/490)+R$1/140 + 1)-$M13</f>
        <v>0.92131383731448269</v>
      </c>
      <c r="S13">
        <f>(-(S$1^{2}/490)+S$1/140 + 1)-$M13</f>
        <v>0.93866077608999288</v>
      </c>
      <c r="T13">
        <f>(-(T$1^{2}/490)+T$1/140 + 1)-$M13</f>
        <v>0.9519260822124419</v>
      </c>
      <c r="U13" s="28">
        <f>(-(U$1^{2}/490)+U$1/140 + 1)-$M13</f>
        <v>0.96110975568182966</v>
      </c>
      <c r="V13">
        <f>(-(V$1^{2}/490)+V$1/140 + 1)-$M13</f>
        <v>0.96621179649815614</v>
      </c>
      <c r="W13">
        <f>(-(W$1^{2}/490)+W$1/140 + 1)-$M13</f>
        <v>0.96723220466142157</v>
      </c>
      <c r="X13">
        <f>(-(X$1^{2}/490)+X$1/140 + 1)-$M13</f>
        <v>0.9641709801716255</v>
      </c>
      <c r="Y13">
        <f>(-(Y$1^{2}/490)+Y$1/140 + 1)-$M13</f>
        <v>0.95702812302876838</v>
      </c>
      <c r="Z13">
        <f>(-(Z$1^{2}/490)+Z$1/140 + 1)-$M13</f>
        <v>0.94580363323285011</v>
      </c>
      <c r="AA13">
        <f>(-(AA$1^{2}/490)+AA$1/140 + 1)-$M13</f>
        <v>0.93049751078387044</v>
      </c>
      <c r="AB13">
        <f>(-(AB$1^{2}/490)+AB$1/140 + 1)-$M13</f>
        <v>0.91110975568182961</v>
      </c>
      <c r="AC13" s="29">
        <v>24</v>
      </c>
      <c r="AD13" s="29">
        <f t="shared" si="1"/>
        <v>14.301313164545624</v>
      </c>
      <c r="AE13">
        <f t="shared" si="2"/>
        <v>12.069313164545624</v>
      </c>
      <c r="AF13">
        <f t="shared" si="3"/>
        <v>12.57037438903542</v>
      </c>
      <c r="AG13">
        <f t="shared" si="4"/>
        <v>13.010700919647665</v>
      </c>
      <c r="AH13">
        <f t="shared" si="5"/>
        <v>13.39029275638236</v>
      </c>
      <c r="AI13">
        <f t="shared" si="6"/>
        <v>13.709149899239501</v>
      </c>
      <c r="AJ13">
        <f t="shared" si="7"/>
        <v>13.967272348219094</v>
      </c>
      <c r="AK13">
        <f t="shared" si="8"/>
        <v>14.164660103321134</v>
      </c>
      <c r="AL13" s="30">
        <f t="shared" si="9"/>
        <v>14.301313164545624</v>
      </c>
      <c r="AM13">
        <f t="shared" si="10"/>
        <v>14.377231531892562</v>
      </c>
      <c r="AN13">
        <f t="shared" si="11"/>
        <v>14.392415205361951</v>
      </c>
      <c r="AO13">
        <f t="shared" si="12"/>
        <v>14.346864184953786</v>
      </c>
      <c r="AP13">
        <f t="shared" si="13"/>
        <v>14.240578470668073</v>
      </c>
      <c r="AQ13">
        <f t="shared" si="14"/>
        <v>14.073558062504809</v>
      </c>
      <c r="AR13">
        <f t="shared" si="15"/>
        <v>13.845802960463992</v>
      </c>
      <c r="AS13">
        <f t="shared" si="16"/>
        <v>13.557313164545624</v>
      </c>
      <c r="AT13" s="40">
        <v>0</v>
      </c>
      <c r="AU13">
        <v>0.33700000000000002</v>
      </c>
      <c r="AV13">
        <v>0.626</v>
      </c>
      <c r="AW13">
        <v>0.96799999999999997</v>
      </c>
      <c r="AX13">
        <v>1.3380000000000001</v>
      </c>
      <c r="AY13">
        <v>1.7190000000000001</v>
      </c>
      <c r="AZ13">
        <v>2.0550000000000002</v>
      </c>
      <c r="BA13">
        <v>2.3980000000000001</v>
      </c>
      <c r="BB13">
        <v>2.754</v>
      </c>
      <c r="BC13">
        <v>3.0739999999999998</v>
      </c>
      <c r="BD13">
        <v>3.391</v>
      </c>
      <c r="BE13">
        <v>3.714</v>
      </c>
      <c r="BF13">
        <v>4.0339999999999998</v>
      </c>
      <c r="BG13">
        <v>4.3499999999999996</v>
      </c>
      <c r="BH13">
        <v>4.6820000000000004</v>
      </c>
    </row>
    <row r="14" spans="1:60" x14ac:dyDescent="0.25">
      <c r="A14" s="25" t="s">
        <v>134</v>
      </c>
      <c r="B14" s="26" t="s">
        <v>7</v>
      </c>
      <c r="C14">
        <v>34</v>
      </c>
      <c r="D14">
        <v>38</v>
      </c>
      <c r="E14">
        <v>0.33</v>
      </c>
      <c r="F14">
        <v>0.53</v>
      </c>
      <c r="G14">
        <v>44</v>
      </c>
      <c r="H14">
        <v>0.46</v>
      </c>
      <c r="I14">
        <f t="shared" si="17"/>
        <v>4.2666666666666666</v>
      </c>
      <c r="J14">
        <v>100</v>
      </c>
      <c r="K14" s="34">
        <v>3.0590000000000002</v>
      </c>
      <c r="L14" s="37">
        <v>24</v>
      </c>
      <c r="M14" s="27">
        <f t="shared" si="0"/>
        <v>4.1769252913067323E-2</v>
      </c>
      <c r="N14">
        <f>(-(N$1^{2}/490)+N$1/140 + 1)-$M14</f>
        <v>0.80823074708693265</v>
      </c>
      <c r="O14">
        <f>(-(O$1^{2}/490)+O$1/140 + 1)-$M14</f>
        <v>0.84190421647468772</v>
      </c>
      <c r="P14">
        <f>(-(P$1^{2}/490)+P$1/140 + 1)-$M14</f>
        <v>0.87149605320938162</v>
      </c>
      <c r="Q14">
        <f>(-(Q$1^{2}/490)+Q$1/140 + 1)-$M14</f>
        <v>0.89700625729101435</v>
      </c>
      <c r="R14">
        <f>(-(R$1^{2}/490)+R$1/140 + 1)-$M14</f>
        <v>0.91843482871958571</v>
      </c>
      <c r="S14">
        <f>(-(S$1^{2}/490)+S$1/140 + 1)-$M14</f>
        <v>0.9357817674950959</v>
      </c>
      <c r="T14">
        <f>(-(T$1^{2}/490)+T$1/140 + 1)-$M14</f>
        <v>0.94904707361754492</v>
      </c>
      <c r="U14" s="28">
        <f>(-(U$1^{2}/490)+U$1/140 + 1)-$M14</f>
        <v>0.95823074708693268</v>
      </c>
      <c r="V14">
        <f>(-(V$1^{2}/490)+V$1/140 + 1)-$M14</f>
        <v>0.96333278790325916</v>
      </c>
      <c r="W14">
        <f>(-(W$1^{2}/490)+W$1/140 + 1)-$M14</f>
        <v>0.96435319606652459</v>
      </c>
      <c r="X14">
        <f>(-(X$1^{2}/490)+X$1/140 + 1)-$M14</f>
        <v>0.96129197157672852</v>
      </c>
      <c r="Y14">
        <f>(-(Y$1^{2}/490)+Y$1/140 + 1)-$M14</f>
        <v>0.9541491144338714</v>
      </c>
      <c r="Z14">
        <f>(-(Z$1^{2}/490)+Z$1/140 + 1)-$M14</f>
        <v>0.94292462463795312</v>
      </c>
      <c r="AA14">
        <f>(-(AA$1^{2}/490)+AA$1/140 + 1)-$M14</f>
        <v>0.92761850218897346</v>
      </c>
      <c r="AB14">
        <f>(-(AB$1^{2}/490)+AB$1/140 + 1)-$M14</f>
        <v>0.90823074708693263</v>
      </c>
      <c r="AC14" s="29">
        <v>24</v>
      </c>
      <c r="AD14" s="29">
        <f t="shared" si="1"/>
        <v>14.258473516653558</v>
      </c>
      <c r="AE14">
        <f t="shared" si="2"/>
        <v>12.026473516653557</v>
      </c>
      <c r="AF14">
        <f t="shared" si="3"/>
        <v>12.527534741143352</v>
      </c>
      <c r="AG14">
        <f t="shared" si="4"/>
        <v>12.967861271755597</v>
      </c>
      <c r="AH14">
        <f t="shared" si="5"/>
        <v>13.347453108490292</v>
      </c>
      <c r="AI14">
        <f t="shared" si="6"/>
        <v>13.666310251347435</v>
      </c>
      <c r="AJ14">
        <f t="shared" si="7"/>
        <v>13.924432700327026</v>
      </c>
      <c r="AK14">
        <f t="shared" si="8"/>
        <v>14.121820455429068</v>
      </c>
      <c r="AL14" s="30">
        <f t="shared" si="9"/>
        <v>14.258473516653558</v>
      </c>
      <c r="AM14">
        <f t="shared" si="10"/>
        <v>14.334391884000496</v>
      </c>
      <c r="AN14">
        <f t="shared" si="11"/>
        <v>14.349575557469885</v>
      </c>
      <c r="AO14">
        <f t="shared" si="12"/>
        <v>14.30402453706172</v>
      </c>
      <c r="AP14">
        <f t="shared" si="13"/>
        <v>14.197738822776005</v>
      </c>
      <c r="AQ14">
        <f t="shared" si="14"/>
        <v>14.030718414612741</v>
      </c>
      <c r="AR14">
        <f t="shared" si="15"/>
        <v>13.802963312571924</v>
      </c>
      <c r="AS14">
        <f t="shared" si="16"/>
        <v>13.514473516653556</v>
      </c>
      <c r="AT14" s="40">
        <v>0</v>
      </c>
      <c r="AU14">
        <v>0.35099999999999998</v>
      </c>
      <c r="AV14">
        <v>0.68400000000000005</v>
      </c>
      <c r="AW14">
        <v>1.087</v>
      </c>
      <c r="AX14">
        <v>1.47</v>
      </c>
      <c r="AY14">
        <v>1.915</v>
      </c>
      <c r="AZ14">
        <v>2.3010000000000002</v>
      </c>
      <c r="BA14">
        <v>2.6890000000000001</v>
      </c>
      <c r="BB14">
        <v>3.048</v>
      </c>
      <c r="BC14">
        <v>3.3980000000000001</v>
      </c>
      <c r="BD14">
        <v>3.7280000000000002</v>
      </c>
      <c r="BE14">
        <v>4.0709999999999997</v>
      </c>
      <c r="BF14">
        <v>4.4290000000000003</v>
      </c>
      <c r="BG14">
        <v>4.7880000000000003</v>
      </c>
      <c r="BH14">
        <v>5.1139999999999999</v>
      </c>
    </row>
    <row r="15" spans="1:60" x14ac:dyDescent="0.25">
      <c r="A15" s="25" t="s">
        <v>135</v>
      </c>
      <c r="B15" s="26" t="s">
        <v>7</v>
      </c>
      <c r="C15">
        <v>111</v>
      </c>
      <c r="D15">
        <v>39</v>
      </c>
      <c r="E15">
        <v>0.34</v>
      </c>
      <c r="F15">
        <v>0.35</v>
      </c>
      <c r="G15">
        <v>36</v>
      </c>
      <c r="H15">
        <v>0.36</v>
      </c>
      <c r="I15">
        <f t="shared" si="17"/>
        <v>4.0666666666666664</v>
      </c>
      <c r="J15">
        <v>100</v>
      </c>
      <c r="K15" s="34">
        <v>2.69</v>
      </c>
      <c r="L15" s="37">
        <v>24</v>
      </c>
      <c r="M15" s="27">
        <f t="shared" si="0"/>
        <v>3.9850873679119214E-2</v>
      </c>
      <c r="N15">
        <f>(-(N$1^{2}/490)+N$1/140 + 1)-$M15</f>
        <v>0.81014912632088076</v>
      </c>
      <c r="O15">
        <f>(-(O$1^{2}/490)+O$1/140 + 1)-$M15</f>
        <v>0.84382259570863583</v>
      </c>
      <c r="P15">
        <f>(-(P$1^{2}/490)+P$1/140 + 1)-$M15</f>
        <v>0.87341443244332972</v>
      </c>
      <c r="Q15">
        <f>(-(Q$1^{2}/490)+Q$1/140 + 1)-$M15</f>
        <v>0.89892463652496246</v>
      </c>
      <c r="R15">
        <f>(-(R$1^{2}/490)+R$1/140 + 1)-$M15</f>
        <v>0.92035320795353381</v>
      </c>
      <c r="S15">
        <f>(-(S$1^{2}/490)+S$1/140 + 1)-$M15</f>
        <v>0.937700146729044</v>
      </c>
      <c r="T15">
        <f>(-(T$1^{2}/490)+T$1/140 + 1)-$M15</f>
        <v>0.95096545285149303</v>
      </c>
      <c r="U15" s="28">
        <f>(-(U$1^{2}/490)+U$1/140 + 1)-$M15</f>
        <v>0.96014912632088079</v>
      </c>
      <c r="V15">
        <f>(-(V$1^{2}/490)+V$1/140 + 1)-$M15</f>
        <v>0.96525116713720727</v>
      </c>
      <c r="W15">
        <f>(-(W$1^{2}/490)+W$1/140 + 1)-$M15</f>
        <v>0.9662715753004727</v>
      </c>
      <c r="X15">
        <f>(-(X$1^{2}/490)+X$1/140 + 1)-$M15</f>
        <v>0.96321035081067663</v>
      </c>
      <c r="Y15">
        <f>(-(Y$1^{2}/490)+Y$1/140 + 1)-$M15</f>
        <v>0.95606749366781951</v>
      </c>
      <c r="Z15">
        <f>(-(Z$1^{2}/490)+Z$1/140 + 1)-$M15</f>
        <v>0.94484300387190123</v>
      </c>
      <c r="AA15">
        <f>(-(AA$1^{2}/490)+AA$1/140 + 1)-$M15</f>
        <v>0.92953688142292157</v>
      </c>
      <c r="AB15">
        <f>(-(AB$1^{2}/490)+AB$1/140 + 1)-$M15</f>
        <v>0.91014912632088074</v>
      </c>
      <c r="AC15" s="29">
        <v>24</v>
      </c>
      <c r="AD15" s="29">
        <f t="shared" si="1"/>
        <v>14.287018999654705</v>
      </c>
      <c r="AE15">
        <f t="shared" si="2"/>
        <v>12.055018999654704</v>
      </c>
      <c r="AF15">
        <f t="shared" si="3"/>
        <v>12.5560802241445</v>
      </c>
      <c r="AG15">
        <f t="shared" si="4"/>
        <v>12.996406754756745</v>
      </c>
      <c r="AH15">
        <f t="shared" si="5"/>
        <v>13.37599859149144</v>
      </c>
      <c r="AI15">
        <f t="shared" si="6"/>
        <v>13.694855734348582</v>
      </c>
      <c r="AJ15">
        <f t="shared" si="7"/>
        <v>13.952978183328174</v>
      </c>
      <c r="AK15">
        <f t="shared" si="8"/>
        <v>14.150365938430216</v>
      </c>
      <c r="AL15" s="30">
        <f t="shared" si="9"/>
        <v>14.287018999654705</v>
      </c>
      <c r="AM15">
        <f t="shared" si="10"/>
        <v>14.362937367001644</v>
      </c>
      <c r="AN15">
        <f t="shared" si="11"/>
        <v>14.378121040471033</v>
      </c>
      <c r="AO15">
        <f t="shared" si="12"/>
        <v>14.332570020062867</v>
      </c>
      <c r="AP15">
        <f t="shared" si="13"/>
        <v>14.226284305777153</v>
      </c>
      <c r="AQ15">
        <f t="shared" si="14"/>
        <v>14.059263897613889</v>
      </c>
      <c r="AR15">
        <f t="shared" si="15"/>
        <v>13.831508795573072</v>
      </c>
      <c r="AS15">
        <f t="shared" si="16"/>
        <v>13.543018999654704</v>
      </c>
      <c r="AT15" s="40">
        <v>0</v>
      </c>
      <c r="AU15">
        <v>0.34499999999999997</v>
      </c>
      <c r="AV15">
        <v>0.67100000000000004</v>
      </c>
      <c r="AW15">
        <v>1.0429999999999999</v>
      </c>
      <c r="AX15">
        <v>1.389</v>
      </c>
      <c r="AY15">
        <v>1.758</v>
      </c>
      <c r="AZ15">
        <v>2.1240000000000001</v>
      </c>
      <c r="BA15">
        <v>2.48</v>
      </c>
      <c r="BB15">
        <v>2.8140000000000001</v>
      </c>
      <c r="BC15">
        <v>3.1629999999999998</v>
      </c>
      <c r="BD15">
        <v>3.5110000000000001</v>
      </c>
      <c r="BE15">
        <v>3.875</v>
      </c>
      <c r="BF15">
        <v>4.1920000000000002</v>
      </c>
      <c r="BG15">
        <v>4.5279999999999996</v>
      </c>
      <c r="BH15">
        <v>4.8680000000000003</v>
      </c>
    </row>
    <row r="16" spans="1:60" x14ac:dyDescent="0.25">
      <c r="A16" s="25" t="s">
        <v>30</v>
      </c>
      <c r="B16" s="26" t="s">
        <v>7</v>
      </c>
      <c r="C16">
        <v>143</v>
      </c>
      <c r="D16">
        <v>5</v>
      </c>
      <c r="E16">
        <v>0.45</v>
      </c>
      <c r="F16">
        <v>0.39</v>
      </c>
      <c r="G16">
        <v>25</v>
      </c>
      <c r="H16">
        <v>0.9</v>
      </c>
      <c r="I16">
        <f t="shared" si="17"/>
        <v>3.7916666666666665</v>
      </c>
      <c r="J16">
        <v>100</v>
      </c>
      <c r="K16" s="34">
        <v>3.4169999999999998</v>
      </c>
      <c r="L16" s="37">
        <v>24</v>
      </c>
      <c r="M16" s="27">
        <f t="shared" si="0"/>
        <v>3.7206829687546739E-2</v>
      </c>
      <c r="N16">
        <f>(-(N$1^{2}/490)+N$1/140 + 1)-$M16</f>
        <v>0.81279317031245324</v>
      </c>
      <c r="O16">
        <f>(-(O$1^{2}/490)+O$1/140 + 1)-$M16</f>
        <v>0.8464666397002083</v>
      </c>
      <c r="P16">
        <f>(-(P$1^{2}/490)+P$1/140 + 1)-$M16</f>
        <v>0.8760584764349022</v>
      </c>
      <c r="Q16">
        <f>(-(Q$1^{2}/490)+Q$1/140 + 1)-$M16</f>
        <v>0.90156868051653494</v>
      </c>
      <c r="R16">
        <f>(-(R$1^{2}/490)+R$1/140 + 1)-$M16</f>
        <v>0.92299725194510629</v>
      </c>
      <c r="S16">
        <f>(-(S$1^{2}/490)+S$1/140 + 1)-$M16</f>
        <v>0.94034419072061648</v>
      </c>
      <c r="T16">
        <f>(-(T$1^{2}/490)+T$1/140 + 1)-$M16</f>
        <v>0.95360949684306551</v>
      </c>
      <c r="U16" s="28">
        <f>(-(U$1^{2}/490)+U$1/140 + 1)-$M16</f>
        <v>0.96279317031245326</v>
      </c>
      <c r="V16">
        <f>(-(V$1^{2}/490)+V$1/140 + 1)-$M16</f>
        <v>0.96789521112877974</v>
      </c>
      <c r="W16">
        <f>(-(W$1^{2}/490)+W$1/140 + 1)-$M16</f>
        <v>0.96891561929204517</v>
      </c>
      <c r="X16">
        <f>(-(X$1^{2}/490)+X$1/140 + 1)-$M16</f>
        <v>0.96585439480224911</v>
      </c>
      <c r="Y16">
        <f>(-(Y$1^{2}/490)+Y$1/140 + 1)-$M16</f>
        <v>0.95871153765939199</v>
      </c>
      <c r="Z16">
        <f>(-(Z$1^{2}/490)+Z$1/140 + 1)-$M16</f>
        <v>0.94748704786347371</v>
      </c>
      <c r="AA16">
        <f>(-(AA$1^{2}/490)+AA$1/140 + 1)-$M16</f>
        <v>0.93218092541449404</v>
      </c>
      <c r="AB16">
        <f>(-(AB$1^{2}/490)+AB$1/140 + 1)-$M16</f>
        <v>0.91279317031245322</v>
      </c>
      <c r="AC16" s="29">
        <v>24</v>
      </c>
      <c r="AD16" s="29">
        <f t="shared" si="1"/>
        <v>14.326362374249303</v>
      </c>
      <c r="AE16">
        <f t="shared" si="2"/>
        <v>12.094362374249304</v>
      </c>
      <c r="AF16">
        <f t="shared" si="3"/>
        <v>12.595423598739099</v>
      </c>
      <c r="AG16">
        <f t="shared" si="4"/>
        <v>13.035750129351344</v>
      </c>
      <c r="AH16">
        <f t="shared" si="5"/>
        <v>13.415341966086039</v>
      </c>
      <c r="AI16">
        <f t="shared" si="6"/>
        <v>13.73419910894318</v>
      </c>
      <c r="AJ16">
        <f t="shared" si="7"/>
        <v>13.992321557922772</v>
      </c>
      <c r="AK16">
        <f t="shared" si="8"/>
        <v>14.189709313024814</v>
      </c>
      <c r="AL16" s="30">
        <f t="shared" si="9"/>
        <v>14.326362374249303</v>
      </c>
      <c r="AM16">
        <f t="shared" si="10"/>
        <v>14.402280741596241</v>
      </c>
      <c r="AN16">
        <f t="shared" si="11"/>
        <v>14.417464415065631</v>
      </c>
      <c r="AO16">
        <f t="shared" si="12"/>
        <v>14.371913394657465</v>
      </c>
      <c r="AP16">
        <f t="shared" si="13"/>
        <v>14.265627680371752</v>
      </c>
      <c r="AQ16">
        <f t="shared" si="14"/>
        <v>14.098607272208488</v>
      </c>
      <c r="AR16">
        <f t="shared" si="15"/>
        <v>13.870852170167671</v>
      </c>
      <c r="AS16">
        <f t="shared" si="16"/>
        <v>13.582362374249303</v>
      </c>
      <c r="AT16" s="40">
        <v>0</v>
      </c>
      <c r="AU16">
        <v>0.45600000000000002</v>
      </c>
      <c r="AV16">
        <v>0.88100000000000001</v>
      </c>
      <c r="AW16">
        <v>1.2809999999999999</v>
      </c>
      <c r="AX16">
        <v>1.69</v>
      </c>
      <c r="AY16">
        <v>2.1629999999999998</v>
      </c>
      <c r="AZ16">
        <v>2.5979999999999999</v>
      </c>
      <c r="BA16">
        <v>3.012</v>
      </c>
      <c r="BB16">
        <v>3.4529999999999998</v>
      </c>
      <c r="BC16">
        <v>3.9169999999999998</v>
      </c>
      <c r="BD16">
        <v>4.3490000000000002</v>
      </c>
      <c r="BE16">
        <v>4.8029999999999999</v>
      </c>
      <c r="BF16">
        <v>5.24</v>
      </c>
      <c r="BG16">
        <v>5.7110000000000003</v>
      </c>
      <c r="BH16">
        <v>6.18</v>
      </c>
    </row>
    <row r="17" spans="1:60" x14ac:dyDescent="0.25">
      <c r="A17" s="25" t="s">
        <v>175</v>
      </c>
      <c r="B17" s="26" t="s">
        <v>7</v>
      </c>
      <c r="C17">
        <v>146</v>
      </c>
      <c r="D17">
        <v>54</v>
      </c>
      <c r="E17">
        <v>0.5</v>
      </c>
      <c r="F17">
        <v>0.41</v>
      </c>
      <c r="G17">
        <v>44</v>
      </c>
      <c r="H17">
        <v>0.35</v>
      </c>
      <c r="I17">
        <f t="shared" si="17"/>
        <v>4.2666666666666666</v>
      </c>
      <c r="J17">
        <v>100</v>
      </c>
      <c r="K17" s="34">
        <v>3.7519999999999998</v>
      </c>
      <c r="L17" s="37">
        <v>24</v>
      </c>
      <c r="M17" s="27">
        <f t="shared" si="0"/>
        <v>4.1769252913067323E-2</v>
      </c>
      <c r="N17">
        <f>(-(N$1^{2}/490)+N$1/140 + 1)-$M17</f>
        <v>0.80823074708693265</v>
      </c>
      <c r="O17">
        <f>(-(O$1^{2}/490)+O$1/140 + 1)-$M17</f>
        <v>0.84190421647468772</v>
      </c>
      <c r="P17">
        <f>(-(P$1^{2}/490)+P$1/140 + 1)-$M17</f>
        <v>0.87149605320938162</v>
      </c>
      <c r="Q17">
        <f>(-(Q$1^{2}/490)+Q$1/140 + 1)-$M17</f>
        <v>0.89700625729101435</v>
      </c>
      <c r="R17">
        <f>(-(R$1^{2}/490)+R$1/140 + 1)-$M17</f>
        <v>0.91843482871958571</v>
      </c>
      <c r="S17">
        <f>(-(S$1^{2}/490)+S$1/140 + 1)-$M17</f>
        <v>0.9357817674950959</v>
      </c>
      <c r="T17">
        <f>(-(T$1^{2}/490)+T$1/140 + 1)-$M17</f>
        <v>0.94904707361754492</v>
      </c>
      <c r="U17" s="28">
        <f>(-(U$1^{2}/490)+U$1/140 + 1)-$M17</f>
        <v>0.95823074708693268</v>
      </c>
      <c r="V17">
        <f>(-(V$1^{2}/490)+V$1/140 + 1)-$M17</f>
        <v>0.96333278790325916</v>
      </c>
      <c r="W17">
        <f>(-(W$1^{2}/490)+W$1/140 + 1)-$M17</f>
        <v>0.96435319606652459</v>
      </c>
      <c r="X17">
        <f>(-(X$1^{2}/490)+X$1/140 + 1)-$M17</f>
        <v>0.96129197157672852</v>
      </c>
      <c r="Y17">
        <f>(-(Y$1^{2}/490)+Y$1/140 + 1)-$M17</f>
        <v>0.9541491144338714</v>
      </c>
      <c r="Z17">
        <f>(-(Z$1^{2}/490)+Z$1/140 + 1)-$M17</f>
        <v>0.94292462463795312</v>
      </c>
      <c r="AA17">
        <f>(-(AA$1^{2}/490)+AA$1/140 + 1)-$M17</f>
        <v>0.92761850218897346</v>
      </c>
      <c r="AB17">
        <f>(-(AB$1^{2}/490)+AB$1/140 + 1)-$M17</f>
        <v>0.90823074708693263</v>
      </c>
      <c r="AC17" s="29">
        <v>24</v>
      </c>
      <c r="AD17" s="29">
        <f t="shared" si="1"/>
        <v>14.258473516653558</v>
      </c>
      <c r="AE17">
        <f t="shared" si="2"/>
        <v>12.026473516653557</v>
      </c>
      <c r="AF17">
        <f t="shared" si="3"/>
        <v>12.527534741143352</v>
      </c>
      <c r="AG17">
        <f t="shared" si="4"/>
        <v>12.967861271755597</v>
      </c>
      <c r="AH17">
        <f t="shared" si="5"/>
        <v>13.347453108490292</v>
      </c>
      <c r="AI17">
        <f t="shared" si="6"/>
        <v>13.666310251347435</v>
      </c>
      <c r="AJ17">
        <f t="shared" si="7"/>
        <v>13.924432700327026</v>
      </c>
      <c r="AK17">
        <f t="shared" si="8"/>
        <v>14.121820455429068</v>
      </c>
      <c r="AL17" s="30">
        <f t="shared" si="9"/>
        <v>14.258473516653558</v>
      </c>
      <c r="AM17">
        <f t="shared" si="10"/>
        <v>14.334391884000496</v>
      </c>
      <c r="AN17">
        <f t="shared" si="11"/>
        <v>14.349575557469885</v>
      </c>
      <c r="AO17">
        <f t="shared" si="12"/>
        <v>14.30402453706172</v>
      </c>
      <c r="AP17">
        <f t="shared" si="13"/>
        <v>14.197738822776005</v>
      </c>
      <c r="AQ17">
        <f t="shared" si="14"/>
        <v>14.030718414612741</v>
      </c>
      <c r="AR17">
        <f t="shared" si="15"/>
        <v>13.802963312571924</v>
      </c>
      <c r="AS17">
        <f t="shared" si="16"/>
        <v>13.514473516653556</v>
      </c>
      <c r="AT17" s="40">
        <v>0</v>
      </c>
      <c r="AU17">
        <v>0.48499999999999999</v>
      </c>
      <c r="AV17">
        <v>0.95</v>
      </c>
      <c r="AW17">
        <v>1.4239999999999999</v>
      </c>
      <c r="AX17">
        <v>1.8819999999999999</v>
      </c>
      <c r="AY17">
        <v>2.3490000000000002</v>
      </c>
      <c r="AZ17">
        <v>2.8149999999999999</v>
      </c>
      <c r="BA17">
        <v>3.3029999999999999</v>
      </c>
      <c r="BB17">
        <v>3.8530000000000002</v>
      </c>
      <c r="BC17">
        <v>4.3369999999999997</v>
      </c>
      <c r="BD17">
        <v>4.8280000000000003</v>
      </c>
      <c r="BE17">
        <v>5.3319999999999999</v>
      </c>
      <c r="BF17">
        <v>5.8140000000000001</v>
      </c>
      <c r="BG17">
        <v>6.32</v>
      </c>
      <c r="BH17">
        <v>6.8440000000000003</v>
      </c>
    </row>
    <row r="18" spans="1:60" x14ac:dyDescent="0.25">
      <c r="A18" s="25" t="s">
        <v>178</v>
      </c>
      <c r="B18" s="26" t="s">
        <v>7</v>
      </c>
      <c r="C18">
        <v>46</v>
      </c>
      <c r="D18">
        <v>55</v>
      </c>
      <c r="E18">
        <v>0.43</v>
      </c>
      <c r="F18">
        <v>0.53</v>
      </c>
      <c r="G18">
        <v>22</v>
      </c>
      <c r="H18">
        <v>0.68</v>
      </c>
      <c r="I18">
        <f t="shared" si="17"/>
        <v>3.7166666666666663</v>
      </c>
      <c r="J18">
        <v>100</v>
      </c>
      <c r="K18" s="34">
        <v>3.7839999999999998</v>
      </c>
      <c r="L18" s="37">
        <v>24</v>
      </c>
      <c r="M18" s="27">
        <f t="shared" si="0"/>
        <v>3.648446395652416E-2</v>
      </c>
      <c r="N18">
        <f>(-(N$1^{2}/490)+N$1/140 + 1)-$M18</f>
        <v>0.81351553604347582</v>
      </c>
      <c r="O18">
        <f>(-(O$1^{2}/490)+O$1/140 + 1)-$M18</f>
        <v>0.84718900543123088</v>
      </c>
      <c r="P18">
        <f>(-(P$1^{2}/490)+P$1/140 + 1)-$M18</f>
        <v>0.87678084216592478</v>
      </c>
      <c r="Q18">
        <f>(-(Q$1^{2}/490)+Q$1/140 + 1)-$M18</f>
        <v>0.90229104624755752</v>
      </c>
      <c r="R18">
        <f>(-(R$1^{2}/490)+R$1/140 + 1)-$M18</f>
        <v>0.92371961767612887</v>
      </c>
      <c r="S18">
        <f>(-(S$1^{2}/490)+S$1/140 + 1)-$M18</f>
        <v>0.94106655645163906</v>
      </c>
      <c r="T18">
        <f>(-(T$1^{2}/490)+T$1/140 + 1)-$M18</f>
        <v>0.95433186257408809</v>
      </c>
      <c r="U18" s="28">
        <f>(-(U$1^{2}/490)+U$1/140 + 1)-$M18</f>
        <v>0.96351553604347584</v>
      </c>
      <c r="V18">
        <f>(-(V$1^{2}/490)+V$1/140 + 1)-$M18</f>
        <v>0.96861757685980232</v>
      </c>
      <c r="W18">
        <f>(-(W$1^{2}/490)+W$1/140 + 1)-$M18</f>
        <v>0.96963798502306775</v>
      </c>
      <c r="X18">
        <f>(-(X$1^{2}/490)+X$1/140 + 1)-$M18</f>
        <v>0.96657676053327168</v>
      </c>
      <c r="Y18">
        <f>(-(Y$1^{2}/490)+Y$1/140 + 1)-$M18</f>
        <v>0.95943390339041457</v>
      </c>
      <c r="Z18">
        <f>(-(Z$1^{2}/490)+Z$1/140 + 1)-$M18</f>
        <v>0.94820941359449629</v>
      </c>
      <c r="AA18">
        <f>(-(AA$1^{2}/490)+AA$1/140 + 1)-$M18</f>
        <v>0.93290329114551662</v>
      </c>
      <c r="AB18">
        <f>(-(AB$1^{2}/490)+AB$1/140 + 1)-$M18</f>
        <v>0.9135155360434758</v>
      </c>
      <c r="AC18" s="29">
        <v>24</v>
      </c>
      <c r="AD18" s="29">
        <f t="shared" si="1"/>
        <v>14.337111176326919</v>
      </c>
      <c r="AE18">
        <f t="shared" si="2"/>
        <v>12.10511117632692</v>
      </c>
      <c r="AF18">
        <f t="shared" si="3"/>
        <v>12.606172400816714</v>
      </c>
      <c r="AG18">
        <f t="shared" si="4"/>
        <v>13.04649893142896</v>
      </c>
      <c r="AH18">
        <f t="shared" si="5"/>
        <v>13.426090768163656</v>
      </c>
      <c r="AI18">
        <f t="shared" si="6"/>
        <v>13.744947911020796</v>
      </c>
      <c r="AJ18">
        <f t="shared" si="7"/>
        <v>14.003070360000388</v>
      </c>
      <c r="AK18">
        <f t="shared" si="8"/>
        <v>14.20045811510243</v>
      </c>
      <c r="AL18" s="30">
        <f t="shared" si="9"/>
        <v>14.337111176326919</v>
      </c>
      <c r="AM18">
        <f t="shared" si="10"/>
        <v>14.413029543673858</v>
      </c>
      <c r="AN18">
        <f t="shared" si="11"/>
        <v>14.428213217143247</v>
      </c>
      <c r="AO18">
        <f t="shared" si="12"/>
        <v>14.382662196735081</v>
      </c>
      <c r="AP18">
        <f t="shared" si="13"/>
        <v>14.276376482449368</v>
      </c>
      <c r="AQ18">
        <f t="shared" si="14"/>
        <v>14.109356074286104</v>
      </c>
      <c r="AR18">
        <f t="shared" si="15"/>
        <v>13.881600972245286</v>
      </c>
      <c r="AS18">
        <f t="shared" si="16"/>
        <v>13.59311117632692</v>
      </c>
      <c r="AT18" s="40">
        <v>0</v>
      </c>
      <c r="AU18">
        <v>0.43099999999999999</v>
      </c>
      <c r="AV18">
        <v>0.85899999999999999</v>
      </c>
      <c r="AW18">
        <v>1.333</v>
      </c>
      <c r="AX18">
        <v>1.8260000000000001</v>
      </c>
      <c r="AY18">
        <v>2.2799999999999998</v>
      </c>
      <c r="AZ18">
        <v>2.7480000000000002</v>
      </c>
      <c r="BA18">
        <v>3.1930000000000001</v>
      </c>
      <c r="BB18">
        <v>3.6230000000000002</v>
      </c>
      <c r="BC18">
        <v>4.0449999999999999</v>
      </c>
      <c r="BD18">
        <v>4.46</v>
      </c>
      <c r="BE18">
        <v>4.8899999999999997</v>
      </c>
      <c r="BF18">
        <v>5.3170000000000002</v>
      </c>
      <c r="BG18">
        <v>5.7279999999999998</v>
      </c>
      <c r="BH18">
        <v>6.1580000000000004</v>
      </c>
    </row>
    <row r="19" spans="1:60" x14ac:dyDescent="0.25">
      <c r="A19" s="25" t="s">
        <v>190</v>
      </c>
      <c r="B19" s="26" t="s">
        <v>7</v>
      </c>
      <c r="C19">
        <v>84</v>
      </c>
      <c r="D19">
        <v>59</v>
      </c>
      <c r="E19">
        <v>0.4</v>
      </c>
      <c r="F19">
        <v>0.42</v>
      </c>
      <c r="G19">
        <v>40</v>
      </c>
      <c r="H19">
        <v>0.84</v>
      </c>
      <c r="I19">
        <f t="shared" si="17"/>
        <v>4.166666666666667</v>
      </c>
      <c r="J19">
        <v>100</v>
      </c>
      <c r="K19" s="34">
        <v>3.327</v>
      </c>
      <c r="L19" s="37">
        <v>24</v>
      </c>
      <c r="M19" s="27">
        <f t="shared" si="0"/>
        <v>4.0810542890861834E-2</v>
      </c>
      <c r="N19">
        <f>(-(N$1^{2}/490)+N$1/140 + 1)-$M19</f>
        <v>0.80918945710913814</v>
      </c>
      <c r="O19">
        <f>(-(O$1^{2}/490)+O$1/140 + 1)-$M19</f>
        <v>0.84286292649689321</v>
      </c>
      <c r="P19">
        <f>(-(P$1^{2}/490)+P$1/140 + 1)-$M19</f>
        <v>0.8724547632315871</v>
      </c>
      <c r="Q19">
        <f>(-(Q$1^{2}/490)+Q$1/140 + 1)-$M19</f>
        <v>0.89796496731321984</v>
      </c>
      <c r="R19">
        <f>(-(R$1^{2}/490)+R$1/140 + 1)-$M19</f>
        <v>0.91939353874179119</v>
      </c>
      <c r="S19">
        <f>(-(S$1^{2}/490)+S$1/140 + 1)-$M19</f>
        <v>0.93674047751730138</v>
      </c>
      <c r="T19">
        <f>(-(T$1^{2}/490)+T$1/140 + 1)-$M19</f>
        <v>0.95000578363975041</v>
      </c>
      <c r="U19" s="28">
        <f>(-(U$1^{2}/490)+U$1/140 + 1)-$M19</f>
        <v>0.95918945710913817</v>
      </c>
      <c r="V19">
        <f>(-(V$1^{2}/490)+V$1/140 + 1)-$M19</f>
        <v>0.96429149792546465</v>
      </c>
      <c r="W19">
        <f>(-(W$1^{2}/490)+W$1/140 + 1)-$M19</f>
        <v>0.96531190608873008</v>
      </c>
      <c r="X19">
        <f>(-(X$1^{2}/490)+X$1/140 + 1)-$M19</f>
        <v>0.96225068159893401</v>
      </c>
      <c r="Y19">
        <f>(-(Y$1^{2}/490)+Y$1/140 + 1)-$M19</f>
        <v>0.95510782445607689</v>
      </c>
      <c r="Z19">
        <f>(-(Z$1^{2}/490)+Z$1/140 + 1)-$M19</f>
        <v>0.94388333466015861</v>
      </c>
      <c r="AA19">
        <f>(-(AA$1^{2}/490)+AA$1/140 + 1)-$M19</f>
        <v>0.92857721221117895</v>
      </c>
      <c r="AB19">
        <f>(-(AB$1^{2}/490)+AB$1/140 + 1)-$M19</f>
        <v>0.90918945710913812</v>
      </c>
      <c r="AC19" s="29">
        <v>24</v>
      </c>
      <c r="AD19" s="29">
        <f t="shared" si="1"/>
        <v>14.272739121783975</v>
      </c>
      <c r="AE19">
        <f t="shared" si="2"/>
        <v>12.040739121783975</v>
      </c>
      <c r="AF19">
        <f t="shared" si="3"/>
        <v>12.541800346273771</v>
      </c>
      <c r="AG19">
        <f t="shared" si="4"/>
        <v>12.982126876886015</v>
      </c>
      <c r="AH19">
        <f t="shared" si="5"/>
        <v>13.361718713620711</v>
      </c>
      <c r="AI19">
        <f t="shared" si="6"/>
        <v>13.680575856477851</v>
      </c>
      <c r="AJ19">
        <f t="shared" si="7"/>
        <v>13.938698305457443</v>
      </c>
      <c r="AK19">
        <f t="shared" si="8"/>
        <v>14.136086060559485</v>
      </c>
      <c r="AL19" s="30">
        <f t="shared" si="9"/>
        <v>14.272739121783975</v>
      </c>
      <c r="AM19">
        <f t="shared" si="10"/>
        <v>14.348657489130913</v>
      </c>
      <c r="AN19">
        <f t="shared" si="11"/>
        <v>14.363841162600302</v>
      </c>
      <c r="AO19">
        <f t="shared" si="12"/>
        <v>14.318290142192136</v>
      </c>
      <c r="AP19">
        <f t="shared" si="13"/>
        <v>14.212004427906423</v>
      </c>
      <c r="AQ19">
        <f t="shared" si="14"/>
        <v>14.044984019743159</v>
      </c>
      <c r="AR19">
        <f t="shared" si="15"/>
        <v>13.817228917702343</v>
      </c>
      <c r="AS19">
        <f t="shared" si="16"/>
        <v>13.528739121783975</v>
      </c>
      <c r="AT19" s="40">
        <v>0</v>
      </c>
      <c r="AU19">
        <v>0.41</v>
      </c>
      <c r="AV19">
        <v>0.81299999999999994</v>
      </c>
      <c r="AW19">
        <v>1.2090000000000001</v>
      </c>
      <c r="AX19">
        <v>1.645</v>
      </c>
      <c r="AY19">
        <v>2.077</v>
      </c>
      <c r="AZ19">
        <v>2.4750000000000001</v>
      </c>
      <c r="BA19">
        <v>2.8780000000000001</v>
      </c>
      <c r="BB19">
        <v>3.274</v>
      </c>
      <c r="BC19">
        <v>3.65</v>
      </c>
      <c r="BD19">
        <v>4.069</v>
      </c>
      <c r="BE19">
        <v>4.4669999999999996</v>
      </c>
      <c r="BF19">
        <v>4.87</v>
      </c>
      <c r="BG19">
        <v>5.2919999999999998</v>
      </c>
      <c r="BH19">
        <v>5.6890000000000001</v>
      </c>
    </row>
    <row r="20" spans="1:60" x14ac:dyDescent="0.25">
      <c r="A20" s="25" t="s">
        <v>201</v>
      </c>
      <c r="B20" s="26" t="s">
        <v>7</v>
      </c>
      <c r="C20">
        <v>100</v>
      </c>
      <c r="D20">
        <v>61</v>
      </c>
      <c r="E20">
        <v>0.45</v>
      </c>
      <c r="F20">
        <v>0.59</v>
      </c>
      <c r="G20">
        <v>35</v>
      </c>
      <c r="H20">
        <v>0.53</v>
      </c>
      <c r="I20">
        <f t="shared" si="17"/>
        <v>4.041666666666667</v>
      </c>
      <c r="J20">
        <v>100</v>
      </c>
      <c r="K20" s="34">
        <v>4.0289999999999999</v>
      </c>
      <c r="L20" s="37">
        <v>24</v>
      </c>
      <c r="M20" s="27">
        <f t="shared" si="0"/>
        <v>3.9610806390378284E-2</v>
      </c>
      <c r="N20">
        <f>(-(N$1^{2}/490)+N$1/140 + 1)-$M20</f>
        <v>0.81038919360962169</v>
      </c>
      <c r="O20">
        <f>(-(O$1^{2}/490)+O$1/140 + 1)-$M20</f>
        <v>0.84406266299737676</v>
      </c>
      <c r="P20">
        <f>(-(P$1^{2}/490)+P$1/140 + 1)-$M20</f>
        <v>0.87365449973207066</v>
      </c>
      <c r="Q20">
        <f>(-(Q$1^{2}/490)+Q$1/140 + 1)-$M20</f>
        <v>0.89916470381370339</v>
      </c>
      <c r="R20">
        <f>(-(R$1^{2}/490)+R$1/140 + 1)-$M20</f>
        <v>0.92059327524227474</v>
      </c>
      <c r="S20">
        <f>(-(S$1^{2}/490)+S$1/140 + 1)-$M20</f>
        <v>0.93794021401778493</v>
      </c>
      <c r="T20">
        <f>(-(T$1^{2}/490)+T$1/140 + 1)-$M20</f>
        <v>0.95120552014023396</v>
      </c>
      <c r="U20" s="28">
        <f>(-(U$1^{2}/490)+U$1/140 + 1)-$M20</f>
        <v>0.96038919360962172</v>
      </c>
      <c r="V20">
        <f>(-(V$1^{2}/490)+V$1/140 + 1)-$M20</f>
        <v>0.9654912344259482</v>
      </c>
      <c r="W20">
        <f>(-(W$1^{2}/490)+W$1/140 + 1)-$M20</f>
        <v>0.96651164258921363</v>
      </c>
      <c r="X20">
        <f>(-(X$1^{2}/490)+X$1/140 + 1)-$M20</f>
        <v>0.96345041809941756</v>
      </c>
      <c r="Y20">
        <f>(-(Y$1^{2}/490)+Y$1/140 + 1)-$M20</f>
        <v>0.95630756095656044</v>
      </c>
      <c r="Z20">
        <f>(-(Z$1^{2}/490)+Z$1/140 + 1)-$M20</f>
        <v>0.94508307116064216</v>
      </c>
      <c r="AA20">
        <f>(-(AA$1^{2}/490)+AA$1/140 + 1)-$M20</f>
        <v>0.9297769487116625</v>
      </c>
      <c r="AB20">
        <f>(-(AB$1^{2}/490)+AB$1/140 + 1)-$M20</f>
        <v>0.91038919360962167</v>
      </c>
      <c r="AC20" s="29">
        <v>24</v>
      </c>
      <c r="AD20" s="29">
        <f t="shared" si="1"/>
        <v>14.29059120091117</v>
      </c>
      <c r="AE20">
        <f t="shared" si="2"/>
        <v>12.05859120091117</v>
      </c>
      <c r="AF20">
        <f t="shared" si="3"/>
        <v>12.559652425400966</v>
      </c>
      <c r="AG20">
        <f t="shared" si="4"/>
        <v>12.99997895601321</v>
      </c>
      <c r="AH20">
        <f t="shared" si="5"/>
        <v>13.379570792747906</v>
      </c>
      <c r="AI20">
        <f t="shared" si="6"/>
        <v>13.698427935605046</v>
      </c>
      <c r="AJ20">
        <f t="shared" si="7"/>
        <v>13.95655038458464</v>
      </c>
      <c r="AK20">
        <f t="shared" si="8"/>
        <v>14.15393813968668</v>
      </c>
      <c r="AL20" s="30">
        <f t="shared" si="9"/>
        <v>14.29059120091117</v>
      </c>
      <c r="AM20">
        <f t="shared" si="10"/>
        <v>14.366509568258108</v>
      </c>
      <c r="AN20">
        <f t="shared" si="11"/>
        <v>14.381693241727497</v>
      </c>
      <c r="AO20">
        <f t="shared" si="12"/>
        <v>14.336142221319331</v>
      </c>
      <c r="AP20">
        <f t="shared" si="13"/>
        <v>14.229856507033618</v>
      </c>
      <c r="AQ20">
        <f t="shared" si="14"/>
        <v>14.062836098870354</v>
      </c>
      <c r="AR20">
        <f t="shared" si="15"/>
        <v>13.835080996829538</v>
      </c>
      <c r="AS20">
        <f t="shared" si="16"/>
        <v>13.54659120091117</v>
      </c>
      <c r="AT20" s="40">
        <v>0</v>
      </c>
      <c r="AU20">
        <v>0.42</v>
      </c>
      <c r="AV20">
        <v>0.88500000000000001</v>
      </c>
      <c r="AW20">
        <v>1.42</v>
      </c>
      <c r="AX20">
        <v>1.9179999999999999</v>
      </c>
      <c r="AY20">
        <v>2.4350000000000001</v>
      </c>
      <c r="AZ20">
        <v>2.9089999999999998</v>
      </c>
      <c r="BA20">
        <v>3.3660000000000001</v>
      </c>
      <c r="BB20">
        <v>3.827</v>
      </c>
      <c r="BC20">
        <v>4.2809999999999997</v>
      </c>
      <c r="BD20">
        <v>4.7169999999999996</v>
      </c>
      <c r="BE20">
        <v>5.157</v>
      </c>
      <c r="BF20">
        <v>5.6280000000000001</v>
      </c>
      <c r="BG20">
        <v>6.0940000000000003</v>
      </c>
      <c r="BH20">
        <v>6.5750000000000002</v>
      </c>
    </row>
    <row r="21" spans="1:60" x14ac:dyDescent="0.25">
      <c r="A21" s="25" t="s">
        <v>213</v>
      </c>
      <c r="B21" s="26" t="s">
        <v>7</v>
      </c>
      <c r="C21">
        <v>47</v>
      </c>
      <c r="D21">
        <v>67</v>
      </c>
      <c r="E21">
        <v>0.46</v>
      </c>
      <c r="F21">
        <v>0.51</v>
      </c>
      <c r="G21">
        <v>21</v>
      </c>
      <c r="H21">
        <v>0.45</v>
      </c>
      <c r="I21">
        <f t="shared" si="17"/>
        <v>3.6916666666666664</v>
      </c>
      <c r="J21">
        <v>100</v>
      </c>
      <c r="K21" s="34">
        <v>3.8559999999999999</v>
      </c>
      <c r="L21" s="37">
        <v>24</v>
      </c>
      <c r="M21" s="27">
        <f t="shared" si="0"/>
        <v>3.6243554960143531E-2</v>
      </c>
      <c r="N21">
        <f>(-(N$1^{2}/490)+N$1/140 + 1)-$M21</f>
        <v>0.81375644503985645</v>
      </c>
      <c r="O21">
        <f>(-(O$1^{2}/490)+O$1/140 + 1)-$M21</f>
        <v>0.84742991442761151</v>
      </c>
      <c r="P21">
        <f>(-(P$1^{2}/490)+P$1/140 + 1)-$M21</f>
        <v>0.87702175116230541</v>
      </c>
      <c r="Q21">
        <f>(-(Q$1^{2}/490)+Q$1/140 + 1)-$M21</f>
        <v>0.90253195524393814</v>
      </c>
      <c r="R21">
        <f>(-(R$1^{2}/490)+R$1/140 + 1)-$M21</f>
        <v>0.9239605266725095</v>
      </c>
      <c r="S21">
        <f>(-(S$1^{2}/490)+S$1/140 + 1)-$M21</f>
        <v>0.94130746544801969</v>
      </c>
      <c r="T21">
        <f>(-(T$1^{2}/490)+T$1/140 + 1)-$M21</f>
        <v>0.95457277157046871</v>
      </c>
      <c r="U21" s="28">
        <f>(-(U$1^{2}/490)+U$1/140 + 1)-$M21</f>
        <v>0.96375644503985647</v>
      </c>
      <c r="V21">
        <f>(-(V$1^{2}/490)+V$1/140 + 1)-$M21</f>
        <v>0.96885848585618295</v>
      </c>
      <c r="W21">
        <f>(-(W$1^{2}/490)+W$1/140 + 1)-$M21</f>
        <v>0.96987889401944838</v>
      </c>
      <c r="X21">
        <f>(-(X$1^{2}/490)+X$1/140 + 1)-$M21</f>
        <v>0.96681766952965231</v>
      </c>
      <c r="Y21">
        <f>(-(Y$1^{2}/490)+Y$1/140 + 1)-$M21</f>
        <v>0.9596748123867952</v>
      </c>
      <c r="Z21">
        <f>(-(Z$1^{2}/490)+Z$1/140 + 1)-$M21</f>
        <v>0.94845032259087692</v>
      </c>
      <c r="AA21">
        <f>(-(AA$1^{2}/490)+AA$1/140 + 1)-$M21</f>
        <v>0.93314420014189725</v>
      </c>
      <c r="AB21">
        <f>(-(AB$1^{2}/490)+AB$1/140 + 1)-$M21</f>
        <v>0.91375644503985642</v>
      </c>
      <c r="AC21" s="29">
        <v>24</v>
      </c>
      <c r="AD21" s="29">
        <f t="shared" si="1"/>
        <v>14.340695902193064</v>
      </c>
      <c r="AE21">
        <f t="shared" si="2"/>
        <v>12.108695902193062</v>
      </c>
      <c r="AF21">
        <f t="shared" si="3"/>
        <v>12.609757126682858</v>
      </c>
      <c r="AG21">
        <f t="shared" si="4"/>
        <v>13.050083657295104</v>
      </c>
      <c r="AH21">
        <f t="shared" si="5"/>
        <v>13.429675494029798</v>
      </c>
      <c r="AI21">
        <f t="shared" si="6"/>
        <v>13.74853263688694</v>
      </c>
      <c r="AJ21">
        <f t="shared" si="7"/>
        <v>14.006655085866532</v>
      </c>
      <c r="AK21">
        <f t="shared" si="8"/>
        <v>14.204042840968574</v>
      </c>
      <c r="AL21" s="30">
        <f t="shared" si="9"/>
        <v>14.340695902193064</v>
      </c>
      <c r="AM21">
        <f t="shared" si="10"/>
        <v>14.416614269540002</v>
      </c>
      <c r="AN21">
        <f t="shared" si="11"/>
        <v>14.431797943009391</v>
      </c>
      <c r="AO21">
        <f t="shared" si="12"/>
        <v>14.386246922601226</v>
      </c>
      <c r="AP21">
        <f t="shared" si="13"/>
        <v>14.279961208315511</v>
      </c>
      <c r="AQ21">
        <f t="shared" si="14"/>
        <v>14.112940800152247</v>
      </c>
      <c r="AR21">
        <f t="shared" si="15"/>
        <v>13.88518569811143</v>
      </c>
      <c r="AS21">
        <f t="shared" si="16"/>
        <v>13.596695902193062</v>
      </c>
      <c r="AT21" s="40">
        <v>0</v>
      </c>
      <c r="AU21">
        <v>0.47499999999999998</v>
      </c>
      <c r="AV21">
        <v>0.92800000000000005</v>
      </c>
      <c r="AW21">
        <v>1.4219999999999999</v>
      </c>
      <c r="AX21">
        <v>1.9079999999999999</v>
      </c>
      <c r="AY21">
        <v>2.363</v>
      </c>
      <c r="AZ21">
        <v>2.8420000000000001</v>
      </c>
      <c r="BA21">
        <v>3.2949999999999999</v>
      </c>
      <c r="BB21">
        <v>3.7429999999999999</v>
      </c>
      <c r="BC21">
        <v>4.2060000000000004</v>
      </c>
      <c r="BD21">
        <v>4.6870000000000003</v>
      </c>
      <c r="BE21">
        <v>5.1340000000000003</v>
      </c>
      <c r="BF21">
        <v>5.617</v>
      </c>
      <c r="BG21">
        <v>6.0709999999999997</v>
      </c>
      <c r="BH21">
        <v>6.5419999999999998</v>
      </c>
    </row>
    <row r="22" spans="1:60" x14ac:dyDescent="0.25">
      <c r="A22" s="25" t="s">
        <v>225</v>
      </c>
      <c r="B22" s="26" t="s">
        <v>7</v>
      </c>
      <c r="C22">
        <v>133</v>
      </c>
      <c r="D22">
        <v>71</v>
      </c>
      <c r="E22">
        <v>0.4</v>
      </c>
      <c r="F22">
        <v>0.35</v>
      </c>
      <c r="G22">
        <v>33</v>
      </c>
      <c r="H22">
        <v>0.77</v>
      </c>
      <c r="I22">
        <f t="shared" si="17"/>
        <v>3.9916666666666667</v>
      </c>
      <c r="J22">
        <v>100</v>
      </c>
      <c r="K22" s="34">
        <v>3.0859999999999999</v>
      </c>
      <c r="L22" s="37">
        <v>24</v>
      </c>
      <c r="M22" s="27">
        <f t="shared" si="0"/>
        <v>3.9130491724913674E-2</v>
      </c>
      <c r="N22">
        <f>(-(N$1^{2}/490)+N$1/140 + 1)-$M22</f>
        <v>0.8108695082750863</v>
      </c>
      <c r="O22">
        <f>(-(O$1^{2}/490)+O$1/140 + 1)-$M22</f>
        <v>0.84454297766284137</v>
      </c>
      <c r="P22">
        <f>(-(P$1^{2}/490)+P$1/140 + 1)-$M22</f>
        <v>0.87413481439753526</v>
      </c>
      <c r="Q22">
        <f>(-(Q$1^{2}/490)+Q$1/140 + 1)-$M22</f>
        <v>0.899645018479168</v>
      </c>
      <c r="R22">
        <f>(-(R$1^{2}/490)+R$1/140 + 1)-$M22</f>
        <v>0.92107358990773935</v>
      </c>
      <c r="S22">
        <f>(-(S$1^{2}/490)+S$1/140 + 1)-$M22</f>
        <v>0.93842052868324954</v>
      </c>
      <c r="T22">
        <f>(-(T$1^{2}/490)+T$1/140 + 1)-$M22</f>
        <v>0.95168583480569857</v>
      </c>
      <c r="U22" s="28">
        <f>(-(U$1^{2}/490)+U$1/140 + 1)-$M22</f>
        <v>0.96086950827508633</v>
      </c>
      <c r="V22">
        <f>(-(V$1^{2}/490)+V$1/140 + 1)-$M22</f>
        <v>0.96597154909141281</v>
      </c>
      <c r="W22">
        <f>(-(W$1^{2}/490)+W$1/140 + 1)-$M22</f>
        <v>0.96699195725467824</v>
      </c>
      <c r="X22">
        <f>(-(X$1^{2}/490)+X$1/140 + 1)-$M22</f>
        <v>0.96393073276488217</v>
      </c>
      <c r="Y22">
        <f>(-(Y$1^{2}/490)+Y$1/140 + 1)-$M22</f>
        <v>0.95678787562202505</v>
      </c>
      <c r="Z22">
        <f>(-(Z$1^{2}/490)+Z$1/140 + 1)-$M22</f>
        <v>0.94556338582610677</v>
      </c>
      <c r="AA22">
        <f>(-(AA$1^{2}/490)+AA$1/140 + 1)-$M22</f>
        <v>0.93025726337712711</v>
      </c>
      <c r="AB22">
        <f>(-(AB$1^{2}/490)+AB$1/140 + 1)-$M22</f>
        <v>0.91086950827508628</v>
      </c>
      <c r="AC22" s="29">
        <v>24</v>
      </c>
      <c r="AD22" s="29">
        <f t="shared" si="1"/>
        <v>14.297738283133283</v>
      </c>
      <c r="AE22">
        <f t="shared" si="2"/>
        <v>12.065738283133284</v>
      </c>
      <c r="AF22">
        <f t="shared" si="3"/>
        <v>12.566799507623079</v>
      </c>
      <c r="AG22">
        <f t="shared" si="4"/>
        <v>13.007126038235324</v>
      </c>
      <c r="AH22">
        <f t="shared" si="5"/>
        <v>13.386717874970019</v>
      </c>
      <c r="AI22">
        <f t="shared" si="6"/>
        <v>13.70557501782716</v>
      </c>
      <c r="AJ22">
        <f t="shared" si="7"/>
        <v>13.963697466806753</v>
      </c>
      <c r="AK22">
        <f t="shared" si="8"/>
        <v>14.161085221908793</v>
      </c>
      <c r="AL22" s="30">
        <f t="shared" si="9"/>
        <v>14.297738283133283</v>
      </c>
      <c r="AM22">
        <f t="shared" si="10"/>
        <v>14.373656650480221</v>
      </c>
      <c r="AN22">
        <f t="shared" si="11"/>
        <v>14.38884032394961</v>
      </c>
      <c r="AO22">
        <f t="shared" si="12"/>
        <v>14.343289303541447</v>
      </c>
      <c r="AP22">
        <f t="shared" si="13"/>
        <v>14.237003589255732</v>
      </c>
      <c r="AQ22">
        <f t="shared" si="14"/>
        <v>14.069983181092468</v>
      </c>
      <c r="AR22">
        <f t="shared" si="15"/>
        <v>13.842228079051651</v>
      </c>
      <c r="AS22">
        <f t="shared" si="16"/>
        <v>13.553738283133283</v>
      </c>
      <c r="AT22" s="40">
        <v>0</v>
      </c>
      <c r="AU22">
        <v>0.41</v>
      </c>
      <c r="AV22">
        <v>0.83099999999999996</v>
      </c>
      <c r="AW22">
        <v>1.2</v>
      </c>
      <c r="AX22">
        <v>1.58</v>
      </c>
      <c r="AY22">
        <v>1.9570000000000001</v>
      </c>
      <c r="AZ22">
        <v>2.3479999999999999</v>
      </c>
      <c r="BA22">
        <v>2.7370000000000001</v>
      </c>
      <c r="BB22">
        <v>3.1539999999999999</v>
      </c>
      <c r="BC22">
        <v>3.53</v>
      </c>
      <c r="BD22">
        <v>3.9129999999999998</v>
      </c>
      <c r="BE22">
        <v>4.2960000000000003</v>
      </c>
      <c r="BF22">
        <v>4.6970000000000001</v>
      </c>
      <c r="BG22">
        <v>5.0970000000000004</v>
      </c>
      <c r="BH22">
        <v>5.4749999999999996</v>
      </c>
    </row>
    <row r="23" spans="1:60" x14ac:dyDescent="0.25">
      <c r="A23" s="25" t="s">
        <v>231</v>
      </c>
      <c r="B23" s="26" t="s">
        <v>7</v>
      </c>
      <c r="C23">
        <v>34</v>
      </c>
      <c r="D23">
        <v>73</v>
      </c>
      <c r="E23">
        <v>0.46</v>
      </c>
      <c r="F23">
        <v>0.39</v>
      </c>
      <c r="G23">
        <v>25</v>
      </c>
      <c r="H23">
        <v>0.57999999999999996</v>
      </c>
      <c r="I23">
        <f t="shared" si="17"/>
        <v>3.7916666666666665</v>
      </c>
      <c r="J23">
        <v>100</v>
      </c>
      <c r="K23" s="34">
        <v>3.423</v>
      </c>
      <c r="L23" s="37">
        <v>24</v>
      </c>
      <c r="M23" s="27">
        <f t="shared" si="0"/>
        <v>3.7206829687546739E-2</v>
      </c>
      <c r="N23">
        <f>(-(N$1^{2}/490)+N$1/140 + 1)-$M23</f>
        <v>0.81279317031245324</v>
      </c>
      <c r="O23">
        <f>(-(O$1^{2}/490)+O$1/140 + 1)-$M23</f>
        <v>0.8464666397002083</v>
      </c>
      <c r="P23">
        <f>(-(P$1^{2}/490)+P$1/140 + 1)-$M23</f>
        <v>0.8760584764349022</v>
      </c>
      <c r="Q23">
        <f>(-(Q$1^{2}/490)+Q$1/140 + 1)-$M23</f>
        <v>0.90156868051653494</v>
      </c>
      <c r="R23">
        <f>(-(R$1^{2}/490)+R$1/140 + 1)-$M23</f>
        <v>0.92299725194510629</v>
      </c>
      <c r="S23">
        <f>(-(S$1^{2}/490)+S$1/140 + 1)-$M23</f>
        <v>0.94034419072061648</v>
      </c>
      <c r="T23">
        <f>(-(T$1^{2}/490)+T$1/140 + 1)-$M23</f>
        <v>0.95360949684306551</v>
      </c>
      <c r="U23" s="28">
        <f>(-(U$1^{2}/490)+U$1/140 + 1)-$M23</f>
        <v>0.96279317031245326</v>
      </c>
      <c r="V23">
        <f>(-(V$1^{2}/490)+V$1/140 + 1)-$M23</f>
        <v>0.96789521112877974</v>
      </c>
      <c r="W23">
        <f>(-(W$1^{2}/490)+W$1/140 + 1)-$M23</f>
        <v>0.96891561929204517</v>
      </c>
      <c r="X23">
        <f>(-(X$1^{2}/490)+X$1/140 + 1)-$M23</f>
        <v>0.96585439480224911</v>
      </c>
      <c r="Y23">
        <f>(-(Y$1^{2}/490)+Y$1/140 + 1)-$M23</f>
        <v>0.95871153765939199</v>
      </c>
      <c r="Z23">
        <f>(-(Z$1^{2}/490)+Z$1/140 + 1)-$M23</f>
        <v>0.94748704786347371</v>
      </c>
      <c r="AA23">
        <f>(-(AA$1^{2}/490)+AA$1/140 + 1)-$M23</f>
        <v>0.93218092541449404</v>
      </c>
      <c r="AB23">
        <f>(-(AB$1^{2}/490)+AB$1/140 + 1)-$M23</f>
        <v>0.91279317031245322</v>
      </c>
      <c r="AC23" s="29">
        <v>24</v>
      </c>
      <c r="AD23" s="29">
        <f t="shared" si="1"/>
        <v>14.326362374249303</v>
      </c>
      <c r="AE23">
        <f t="shared" si="2"/>
        <v>12.094362374249304</v>
      </c>
      <c r="AF23">
        <f t="shared" si="3"/>
        <v>12.595423598739099</v>
      </c>
      <c r="AG23">
        <f t="shared" si="4"/>
        <v>13.035750129351344</v>
      </c>
      <c r="AH23">
        <f t="shared" si="5"/>
        <v>13.415341966086039</v>
      </c>
      <c r="AI23">
        <f t="shared" si="6"/>
        <v>13.73419910894318</v>
      </c>
      <c r="AJ23">
        <f t="shared" si="7"/>
        <v>13.992321557922772</v>
      </c>
      <c r="AK23">
        <f t="shared" si="8"/>
        <v>14.189709313024814</v>
      </c>
      <c r="AL23" s="30">
        <f t="shared" si="9"/>
        <v>14.326362374249303</v>
      </c>
      <c r="AM23">
        <f t="shared" si="10"/>
        <v>14.402280741596241</v>
      </c>
      <c r="AN23">
        <f t="shared" si="11"/>
        <v>14.417464415065631</v>
      </c>
      <c r="AO23">
        <f t="shared" si="12"/>
        <v>14.371913394657465</v>
      </c>
      <c r="AP23">
        <f t="shared" si="13"/>
        <v>14.265627680371752</v>
      </c>
      <c r="AQ23">
        <f t="shared" si="14"/>
        <v>14.098607272208488</v>
      </c>
      <c r="AR23">
        <f t="shared" si="15"/>
        <v>13.870852170167671</v>
      </c>
      <c r="AS23">
        <f t="shared" si="16"/>
        <v>13.582362374249303</v>
      </c>
      <c r="AT23" s="40">
        <v>0</v>
      </c>
      <c r="AU23">
        <v>0.44800000000000001</v>
      </c>
      <c r="AV23">
        <v>0.93700000000000006</v>
      </c>
      <c r="AW23">
        <v>1.3740000000000001</v>
      </c>
      <c r="AX23">
        <v>1.8089999999999999</v>
      </c>
      <c r="AY23">
        <v>2.238</v>
      </c>
      <c r="AZ23">
        <v>2.661</v>
      </c>
      <c r="BA23">
        <v>3.1320000000000001</v>
      </c>
      <c r="BB23">
        <v>3.58</v>
      </c>
      <c r="BC23">
        <v>4.0270000000000001</v>
      </c>
      <c r="BD23">
        <v>4.4630000000000001</v>
      </c>
      <c r="BE23">
        <v>4.9240000000000004</v>
      </c>
      <c r="BF23">
        <v>5.3869999999999996</v>
      </c>
      <c r="BG23">
        <v>5.8319999999999999</v>
      </c>
      <c r="BH23">
        <v>6.3019999999999996</v>
      </c>
    </row>
    <row r="24" spans="1:60" x14ac:dyDescent="0.25">
      <c r="A24" s="25" t="s">
        <v>244</v>
      </c>
      <c r="B24" s="26" t="s">
        <v>7</v>
      </c>
      <c r="C24">
        <v>142</v>
      </c>
      <c r="D24">
        <v>77</v>
      </c>
      <c r="E24">
        <v>0.45</v>
      </c>
      <c r="F24">
        <v>0.5</v>
      </c>
      <c r="G24">
        <v>19</v>
      </c>
      <c r="H24">
        <v>0.5</v>
      </c>
      <c r="I24">
        <f t="shared" si="17"/>
        <v>3.6416666666666666</v>
      </c>
      <c r="J24">
        <v>100</v>
      </c>
      <c r="K24" s="34">
        <v>3.6920000000000002</v>
      </c>
      <c r="L24" s="37">
        <v>24</v>
      </c>
      <c r="M24" s="27">
        <f t="shared" si="0"/>
        <v>3.5761556247987158E-2</v>
      </c>
      <c r="N24">
        <f>(-(N$1^{2}/490)+N$1/140 + 1)-$M24</f>
        <v>0.81423844375201282</v>
      </c>
      <c r="O24">
        <f>(-(O$1^{2}/490)+O$1/140 + 1)-$M24</f>
        <v>0.84791191313976788</v>
      </c>
      <c r="P24">
        <f>(-(P$1^{2}/490)+P$1/140 + 1)-$M24</f>
        <v>0.87750374987446178</v>
      </c>
      <c r="Q24">
        <f>(-(Q$1^{2}/490)+Q$1/140 + 1)-$M24</f>
        <v>0.90301395395609452</v>
      </c>
      <c r="R24">
        <f>(-(R$1^{2}/490)+R$1/140 + 1)-$M24</f>
        <v>0.92444252538466587</v>
      </c>
      <c r="S24">
        <f>(-(S$1^{2}/490)+S$1/140 + 1)-$M24</f>
        <v>0.94178946416017606</v>
      </c>
      <c r="T24">
        <f>(-(T$1^{2}/490)+T$1/140 + 1)-$M24</f>
        <v>0.95505477028262509</v>
      </c>
      <c r="U24" s="28">
        <f>(-(U$1^{2}/490)+U$1/140 + 1)-$M24</f>
        <v>0.96423844375201284</v>
      </c>
      <c r="V24">
        <f>(-(V$1^{2}/490)+V$1/140 + 1)-$M24</f>
        <v>0.96934048456833932</v>
      </c>
      <c r="W24">
        <f>(-(W$1^{2}/490)+W$1/140 + 1)-$M24</f>
        <v>0.97036089273160475</v>
      </c>
      <c r="X24">
        <f>(-(X$1^{2}/490)+X$1/140 + 1)-$M24</f>
        <v>0.96729966824180869</v>
      </c>
      <c r="Y24">
        <f>(-(Y$1^{2}/490)+Y$1/140 + 1)-$M24</f>
        <v>0.96015681109895157</v>
      </c>
      <c r="Z24">
        <f>(-(Z$1^{2}/490)+Z$1/140 + 1)-$M24</f>
        <v>0.94893232130303329</v>
      </c>
      <c r="AA24">
        <f>(-(AA$1^{2}/490)+AA$1/140 + 1)-$M24</f>
        <v>0.93362619885405362</v>
      </c>
      <c r="AB24">
        <f>(-(AB$1^{2}/490)+AB$1/140 + 1)-$M24</f>
        <v>0.9142384437520128</v>
      </c>
      <c r="AC24" s="29">
        <v>24</v>
      </c>
      <c r="AD24" s="29">
        <f t="shared" si="1"/>
        <v>14.347868043029949</v>
      </c>
      <c r="AE24">
        <f t="shared" si="2"/>
        <v>12.11586804302995</v>
      </c>
      <c r="AF24">
        <f t="shared" si="3"/>
        <v>12.616929267519746</v>
      </c>
      <c r="AG24">
        <f t="shared" si="4"/>
        <v>13.05725579813199</v>
      </c>
      <c r="AH24">
        <f t="shared" si="5"/>
        <v>13.436847634866686</v>
      </c>
      <c r="AI24">
        <f t="shared" si="6"/>
        <v>13.755704777723826</v>
      </c>
      <c r="AJ24">
        <f t="shared" si="7"/>
        <v>14.01382722670342</v>
      </c>
      <c r="AK24">
        <f t="shared" si="8"/>
        <v>14.21121498180546</v>
      </c>
      <c r="AL24" s="30">
        <f t="shared" si="9"/>
        <v>14.347868043029949</v>
      </c>
      <c r="AM24">
        <f t="shared" si="10"/>
        <v>14.423786410376888</v>
      </c>
      <c r="AN24">
        <f t="shared" si="11"/>
        <v>14.438970083846277</v>
      </c>
      <c r="AO24">
        <f t="shared" si="12"/>
        <v>14.393419063438111</v>
      </c>
      <c r="AP24">
        <f t="shared" si="13"/>
        <v>14.287133349152398</v>
      </c>
      <c r="AQ24">
        <f t="shared" si="14"/>
        <v>14.120112940989134</v>
      </c>
      <c r="AR24">
        <f t="shared" si="15"/>
        <v>13.892357838948318</v>
      </c>
      <c r="AS24">
        <f t="shared" si="16"/>
        <v>13.60386804302995</v>
      </c>
      <c r="AT24" s="40">
        <v>0</v>
      </c>
      <c r="AU24">
        <v>0.42699999999999999</v>
      </c>
      <c r="AV24">
        <v>0.85899999999999999</v>
      </c>
      <c r="AW24">
        <v>1.3069999999999999</v>
      </c>
      <c r="AX24">
        <v>1.8180000000000001</v>
      </c>
      <c r="AY24">
        <v>2.2749999999999999</v>
      </c>
      <c r="AZ24">
        <v>2.7210000000000001</v>
      </c>
      <c r="BA24">
        <v>3.173</v>
      </c>
      <c r="BB24">
        <v>3.6309999999999998</v>
      </c>
      <c r="BC24">
        <v>4.0730000000000004</v>
      </c>
      <c r="BD24">
        <v>4.5049999999999999</v>
      </c>
      <c r="BE24">
        <v>4.9640000000000004</v>
      </c>
      <c r="BF24">
        <v>5.4320000000000004</v>
      </c>
      <c r="BG24">
        <v>5.8860000000000001</v>
      </c>
      <c r="BH24">
        <v>6.3579999999999997</v>
      </c>
    </row>
    <row r="25" spans="1:60" x14ac:dyDescent="0.25">
      <c r="A25" s="25" t="s">
        <v>36</v>
      </c>
      <c r="B25" s="26" t="s">
        <v>7</v>
      </c>
      <c r="C25">
        <v>97</v>
      </c>
      <c r="D25">
        <v>7</v>
      </c>
      <c r="E25">
        <v>0.49</v>
      </c>
      <c r="F25">
        <v>0.55000000000000004</v>
      </c>
      <c r="G25">
        <v>25</v>
      </c>
      <c r="H25">
        <v>0.89</v>
      </c>
      <c r="I25">
        <f t="shared" si="17"/>
        <v>3.7916666666666665</v>
      </c>
      <c r="J25">
        <v>100</v>
      </c>
      <c r="K25" s="34">
        <v>4.1120000000000001</v>
      </c>
      <c r="L25" s="37">
        <v>24</v>
      </c>
      <c r="M25" s="27">
        <f t="shared" si="0"/>
        <v>3.7206829687546739E-2</v>
      </c>
      <c r="N25">
        <f>(-(N$1^{2}/490)+N$1/140 + 1)-$M25</f>
        <v>0.81279317031245324</v>
      </c>
      <c r="O25">
        <f>(-(O$1^{2}/490)+O$1/140 + 1)-$M25</f>
        <v>0.8464666397002083</v>
      </c>
      <c r="P25">
        <f>(-(P$1^{2}/490)+P$1/140 + 1)-$M25</f>
        <v>0.8760584764349022</v>
      </c>
      <c r="Q25">
        <f>(-(Q$1^{2}/490)+Q$1/140 + 1)-$M25</f>
        <v>0.90156868051653494</v>
      </c>
      <c r="R25">
        <f>(-(R$1^{2}/490)+R$1/140 + 1)-$M25</f>
        <v>0.92299725194510629</v>
      </c>
      <c r="S25">
        <f>(-(S$1^{2}/490)+S$1/140 + 1)-$M25</f>
        <v>0.94034419072061648</v>
      </c>
      <c r="T25">
        <f>(-(T$1^{2}/490)+T$1/140 + 1)-$M25</f>
        <v>0.95360949684306551</v>
      </c>
      <c r="U25" s="28">
        <f>(-(U$1^{2}/490)+U$1/140 + 1)-$M25</f>
        <v>0.96279317031245326</v>
      </c>
      <c r="V25">
        <f>(-(V$1^{2}/490)+V$1/140 + 1)-$M25</f>
        <v>0.96789521112877974</v>
      </c>
      <c r="W25">
        <f>(-(W$1^{2}/490)+W$1/140 + 1)-$M25</f>
        <v>0.96891561929204517</v>
      </c>
      <c r="X25">
        <f>(-(X$1^{2}/490)+X$1/140 + 1)-$M25</f>
        <v>0.96585439480224911</v>
      </c>
      <c r="Y25">
        <f>(-(Y$1^{2}/490)+Y$1/140 + 1)-$M25</f>
        <v>0.95871153765939199</v>
      </c>
      <c r="Z25">
        <f>(-(Z$1^{2}/490)+Z$1/140 + 1)-$M25</f>
        <v>0.94748704786347371</v>
      </c>
      <c r="AA25">
        <f>(-(AA$1^{2}/490)+AA$1/140 + 1)-$M25</f>
        <v>0.93218092541449404</v>
      </c>
      <c r="AB25">
        <f>(-(AB$1^{2}/490)+AB$1/140 + 1)-$M25</f>
        <v>0.91279317031245322</v>
      </c>
      <c r="AC25" s="29">
        <v>24</v>
      </c>
      <c r="AD25" s="29">
        <f t="shared" si="1"/>
        <v>14.326362374249303</v>
      </c>
      <c r="AE25">
        <f t="shared" si="2"/>
        <v>12.094362374249304</v>
      </c>
      <c r="AF25">
        <f t="shared" si="3"/>
        <v>12.595423598739099</v>
      </c>
      <c r="AG25">
        <f t="shared" si="4"/>
        <v>13.035750129351344</v>
      </c>
      <c r="AH25">
        <f t="shared" si="5"/>
        <v>13.415341966086039</v>
      </c>
      <c r="AI25">
        <f t="shared" si="6"/>
        <v>13.73419910894318</v>
      </c>
      <c r="AJ25">
        <f t="shared" si="7"/>
        <v>13.992321557922772</v>
      </c>
      <c r="AK25">
        <f t="shared" si="8"/>
        <v>14.189709313024814</v>
      </c>
      <c r="AL25" s="30">
        <f t="shared" si="9"/>
        <v>14.326362374249303</v>
      </c>
      <c r="AM25">
        <f t="shared" si="10"/>
        <v>14.402280741596241</v>
      </c>
      <c r="AN25">
        <f t="shared" si="11"/>
        <v>14.417464415065631</v>
      </c>
      <c r="AO25">
        <f t="shared" si="12"/>
        <v>14.371913394657465</v>
      </c>
      <c r="AP25">
        <f t="shared" si="13"/>
        <v>14.265627680371752</v>
      </c>
      <c r="AQ25">
        <f t="shared" si="14"/>
        <v>14.098607272208488</v>
      </c>
      <c r="AR25">
        <f t="shared" si="15"/>
        <v>13.870852170167671</v>
      </c>
      <c r="AS25">
        <f t="shared" si="16"/>
        <v>13.582362374249303</v>
      </c>
      <c r="AT25" s="40">
        <v>0</v>
      </c>
      <c r="AU25">
        <v>0.48799999999999999</v>
      </c>
      <c r="AV25">
        <v>0.96399999999999997</v>
      </c>
      <c r="AW25">
        <v>1.4670000000000001</v>
      </c>
      <c r="AX25">
        <v>2.0059999999999998</v>
      </c>
      <c r="AY25">
        <v>2.5190000000000001</v>
      </c>
      <c r="AZ25">
        <v>3.0339999999999998</v>
      </c>
      <c r="BA25">
        <v>3.524</v>
      </c>
      <c r="BB25">
        <v>4.0090000000000003</v>
      </c>
      <c r="BC25">
        <v>4.4960000000000004</v>
      </c>
      <c r="BD25">
        <v>4.9740000000000002</v>
      </c>
      <c r="BE25">
        <v>5.4489999999999998</v>
      </c>
      <c r="BF25">
        <v>5.968</v>
      </c>
      <c r="BG25">
        <v>6.4359999999999999</v>
      </c>
      <c r="BH25">
        <v>6.9269999999999996</v>
      </c>
    </row>
    <row r="26" spans="1:60" x14ac:dyDescent="0.25">
      <c r="A26" s="25" t="s">
        <v>253</v>
      </c>
      <c r="B26" s="26" t="s">
        <v>7</v>
      </c>
      <c r="C26">
        <v>92</v>
      </c>
      <c r="D26">
        <v>79</v>
      </c>
      <c r="E26">
        <v>0.4</v>
      </c>
      <c r="F26">
        <v>0.57999999999999996</v>
      </c>
      <c r="G26">
        <v>17</v>
      </c>
      <c r="H26">
        <v>0.74</v>
      </c>
      <c r="I26">
        <f t="shared" si="17"/>
        <v>3.5916666666666663</v>
      </c>
      <c r="J26">
        <v>100</v>
      </c>
      <c r="K26" s="34">
        <v>3.8220000000000001</v>
      </c>
      <c r="L26" s="37">
        <v>24</v>
      </c>
      <c r="M26" s="27">
        <f t="shared" si="0"/>
        <v>3.527931647621485E-2</v>
      </c>
      <c r="N26">
        <f>(-(N$1^{2}/490)+N$1/140 + 1)-$M26</f>
        <v>0.81472068352378513</v>
      </c>
      <c r="O26">
        <f>(-(O$1^{2}/490)+O$1/140 + 1)-$M26</f>
        <v>0.84839415291154019</v>
      </c>
      <c r="P26">
        <f>(-(P$1^{2}/490)+P$1/140 + 1)-$M26</f>
        <v>0.87798598964623409</v>
      </c>
      <c r="Q26">
        <f>(-(Q$1^{2}/490)+Q$1/140 + 1)-$M26</f>
        <v>0.90349619372786683</v>
      </c>
      <c r="R26">
        <f>(-(R$1^{2}/490)+R$1/140 + 1)-$M26</f>
        <v>0.92492476515643818</v>
      </c>
      <c r="S26">
        <f>(-(S$1^{2}/490)+S$1/140 + 1)-$M26</f>
        <v>0.94227170393194837</v>
      </c>
      <c r="T26">
        <f>(-(T$1^{2}/490)+T$1/140 + 1)-$M26</f>
        <v>0.9555370100543974</v>
      </c>
      <c r="U26" s="28">
        <f>(-(U$1^{2}/490)+U$1/140 + 1)-$M26</f>
        <v>0.96472068352378515</v>
      </c>
      <c r="V26">
        <f>(-(V$1^{2}/490)+V$1/140 + 1)-$M26</f>
        <v>0.96982272434011163</v>
      </c>
      <c r="W26">
        <f>(-(W$1^{2}/490)+W$1/140 + 1)-$M26</f>
        <v>0.97084313250337706</v>
      </c>
      <c r="X26">
        <f>(-(X$1^{2}/490)+X$1/140 + 1)-$M26</f>
        <v>0.96778190801358099</v>
      </c>
      <c r="Y26">
        <f>(-(Y$1^{2}/490)+Y$1/140 + 1)-$M26</f>
        <v>0.96063905087072388</v>
      </c>
      <c r="Z26">
        <f>(-(Z$1^{2}/490)+Z$1/140 + 1)-$M26</f>
        <v>0.9494145610748056</v>
      </c>
      <c r="AA26">
        <f>(-(AA$1^{2}/490)+AA$1/140 + 1)-$M26</f>
        <v>0.93410843862582593</v>
      </c>
      <c r="AB26">
        <f>(-(AB$1^{2}/490)+AB$1/140 + 1)-$M26</f>
        <v>0.91472068352378511</v>
      </c>
      <c r="AC26" s="29">
        <v>24</v>
      </c>
      <c r="AD26" s="29">
        <f t="shared" si="1"/>
        <v>14.355043770833921</v>
      </c>
      <c r="AE26">
        <f t="shared" si="2"/>
        <v>12.123043770833922</v>
      </c>
      <c r="AF26">
        <f t="shared" si="3"/>
        <v>12.624104995323718</v>
      </c>
      <c r="AG26">
        <f t="shared" si="4"/>
        <v>13.064431525935962</v>
      </c>
      <c r="AH26">
        <f t="shared" si="5"/>
        <v>13.444023362670658</v>
      </c>
      <c r="AI26">
        <f t="shared" si="6"/>
        <v>13.762880505527798</v>
      </c>
      <c r="AJ26">
        <f t="shared" si="7"/>
        <v>14.021002954507392</v>
      </c>
      <c r="AK26">
        <f t="shared" si="8"/>
        <v>14.218390709609432</v>
      </c>
      <c r="AL26" s="30">
        <f t="shared" si="9"/>
        <v>14.355043770833921</v>
      </c>
      <c r="AM26">
        <f t="shared" si="10"/>
        <v>14.43096213818086</v>
      </c>
      <c r="AN26">
        <f t="shared" si="11"/>
        <v>14.446145811650249</v>
      </c>
      <c r="AO26">
        <f t="shared" si="12"/>
        <v>14.400594791242085</v>
      </c>
      <c r="AP26">
        <f t="shared" si="13"/>
        <v>14.29430907695637</v>
      </c>
      <c r="AQ26">
        <f t="shared" si="14"/>
        <v>14.127288668793106</v>
      </c>
      <c r="AR26">
        <f t="shared" si="15"/>
        <v>13.899533566752289</v>
      </c>
      <c r="AS26">
        <f t="shared" si="16"/>
        <v>13.611043770833922</v>
      </c>
      <c r="AT26" s="40">
        <v>0</v>
      </c>
      <c r="AU26">
        <v>0.39900000000000002</v>
      </c>
      <c r="AV26">
        <v>0.79200000000000004</v>
      </c>
      <c r="AW26">
        <v>1.256</v>
      </c>
      <c r="AX26">
        <v>1.728</v>
      </c>
      <c r="AY26">
        <v>2.2010000000000001</v>
      </c>
      <c r="AZ26">
        <v>2.6309999999999998</v>
      </c>
      <c r="BA26">
        <v>3.0779999999999998</v>
      </c>
      <c r="BB26">
        <v>3.4870000000000001</v>
      </c>
      <c r="BC26">
        <v>3.8769999999999998</v>
      </c>
      <c r="BD26">
        <v>4.3019999999999996</v>
      </c>
      <c r="BE26">
        <v>4.7240000000000002</v>
      </c>
      <c r="BF26">
        <v>5.1390000000000002</v>
      </c>
      <c r="BG26">
        <v>5.5540000000000003</v>
      </c>
      <c r="BH26">
        <v>5.9509999999999996</v>
      </c>
    </row>
    <row r="27" spans="1:60" x14ac:dyDescent="0.25">
      <c r="A27" s="25" t="s">
        <v>262</v>
      </c>
      <c r="B27" s="26" t="s">
        <v>7</v>
      </c>
      <c r="C27">
        <v>102</v>
      </c>
      <c r="D27">
        <v>83</v>
      </c>
      <c r="E27">
        <v>0.35</v>
      </c>
      <c r="F27">
        <v>0.52</v>
      </c>
      <c r="G27">
        <v>19</v>
      </c>
      <c r="H27">
        <v>0.82</v>
      </c>
      <c r="I27">
        <f t="shared" si="17"/>
        <v>3.6416666666666666</v>
      </c>
      <c r="J27">
        <v>100</v>
      </c>
      <c r="K27" s="34">
        <v>3.371</v>
      </c>
      <c r="L27" s="37">
        <v>24</v>
      </c>
      <c r="M27" s="27">
        <f t="shared" si="0"/>
        <v>3.5761556247987158E-2</v>
      </c>
      <c r="N27">
        <f>(-(N$1^{2}/490)+N$1/140 + 1)-$M27</f>
        <v>0.81423844375201282</v>
      </c>
      <c r="O27">
        <f>(-(O$1^{2}/490)+O$1/140 + 1)-$M27</f>
        <v>0.84791191313976788</v>
      </c>
      <c r="P27">
        <f>(-(P$1^{2}/490)+P$1/140 + 1)-$M27</f>
        <v>0.87750374987446178</v>
      </c>
      <c r="Q27">
        <f>(-(Q$1^{2}/490)+Q$1/140 + 1)-$M27</f>
        <v>0.90301395395609452</v>
      </c>
      <c r="R27">
        <f>(-(R$1^{2}/490)+R$1/140 + 1)-$M27</f>
        <v>0.92444252538466587</v>
      </c>
      <c r="S27">
        <f>(-(S$1^{2}/490)+S$1/140 + 1)-$M27</f>
        <v>0.94178946416017606</v>
      </c>
      <c r="T27">
        <f>(-(T$1^{2}/490)+T$1/140 + 1)-$M27</f>
        <v>0.95505477028262509</v>
      </c>
      <c r="U27" s="28">
        <f>(-(U$1^{2}/490)+U$1/140 + 1)-$M27</f>
        <v>0.96423844375201284</v>
      </c>
      <c r="V27">
        <f>(-(V$1^{2}/490)+V$1/140 + 1)-$M27</f>
        <v>0.96934048456833932</v>
      </c>
      <c r="W27">
        <f>(-(W$1^{2}/490)+W$1/140 + 1)-$M27</f>
        <v>0.97036089273160475</v>
      </c>
      <c r="X27">
        <f>(-(X$1^{2}/490)+X$1/140 + 1)-$M27</f>
        <v>0.96729966824180869</v>
      </c>
      <c r="Y27">
        <f>(-(Y$1^{2}/490)+Y$1/140 + 1)-$M27</f>
        <v>0.96015681109895157</v>
      </c>
      <c r="Z27">
        <f>(-(Z$1^{2}/490)+Z$1/140 + 1)-$M27</f>
        <v>0.94893232130303329</v>
      </c>
      <c r="AA27">
        <f>(-(AA$1^{2}/490)+AA$1/140 + 1)-$M27</f>
        <v>0.93362619885405362</v>
      </c>
      <c r="AB27">
        <f>(-(AB$1^{2}/490)+AB$1/140 + 1)-$M27</f>
        <v>0.9142384437520128</v>
      </c>
      <c r="AC27" s="29">
        <v>24</v>
      </c>
      <c r="AD27" s="29">
        <f t="shared" si="1"/>
        <v>14.347868043029949</v>
      </c>
      <c r="AE27">
        <f t="shared" si="2"/>
        <v>12.11586804302995</v>
      </c>
      <c r="AF27">
        <f t="shared" si="3"/>
        <v>12.616929267519746</v>
      </c>
      <c r="AG27">
        <f t="shared" si="4"/>
        <v>13.05725579813199</v>
      </c>
      <c r="AH27">
        <f t="shared" si="5"/>
        <v>13.436847634866686</v>
      </c>
      <c r="AI27">
        <f t="shared" si="6"/>
        <v>13.755704777723826</v>
      </c>
      <c r="AJ27">
        <f t="shared" si="7"/>
        <v>14.01382722670342</v>
      </c>
      <c r="AK27">
        <f t="shared" si="8"/>
        <v>14.21121498180546</v>
      </c>
      <c r="AL27" s="30">
        <f t="shared" si="9"/>
        <v>14.347868043029949</v>
      </c>
      <c r="AM27">
        <f t="shared" si="10"/>
        <v>14.423786410376888</v>
      </c>
      <c r="AN27">
        <f t="shared" si="11"/>
        <v>14.438970083846277</v>
      </c>
      <c r="AO27">
        <f t="shared" si="12"/>
        <v>14.393419063438111</v>
      </c>
      <c r="AP27">
        <f t="shared" si="13"/>
        <v>14.287133349152398</v>
      </c>
      <c r="AQ27">
        <f t="shared" si="14"/>
        <v>14.120112940989134</v>
      </c>
      <c r="AR27">
        <f t="shared" si="15"/>
        <v>13.892357838948318</v>
      </c>
      <c r="AS27">
        <f t="shared" si="16"/>
        <v>13.60386804302995</v>
      </c>
      <c r="AT27" s="40">
        <v>0</v>
      </c>
      <c r="AU27">
        <v>0.38300000000000001</v>
      </c>
      <c r="AV27">
        <v>0.73899999999999999</v>
      </c>
      <c r="AW27">
        <v>1.1759999999999999</v>
      </c>
      <c r="AX27">
        <v>1.5860000000000001</v>
      </c>
      <c r="AY27">
        <v>2.024</v>
      </c>
      <c r="AZ27">
        <v>2.415</v>
      </c>
      <c r="BA27">
        <v>2.806</v>
      </c>
      <c r="BB27">
        <v>3.1779999999999999</v>
      </c>
      <c r="BC27">
        <v>3.5470000000000002</v>
      </c>
      <c r="BD27">
        <v>3.9359999999999999</v>
      </c>
      <c r="BE27">
        <v>4.26</v>
      </c>
      <c r="BF27">
        <v>4.6239999999999997</v>
      </c>
      <c r="BG27">
        <v>5.0019999999999998</v>
      </c>
      <c r="BH27">
        <v>5.3520000000000003</v>
      </c>
    </row>
    <row r="28" spans="1:60" x14ac:dyDescent="0.25">
      <c r="A28" s="25" t="s">
        <v>263</v>
      </c>
      <c r="B28" s="26" t="s">
        <v>7</v>
      </c>
      <c r="C28">
        <v>66</v>
      </c>
      <c r="D28">
        <v>83</v>
      </c>
      <c r="E28">
        <v>0.37</v>
      </c>
      <c r="F28">
        <v>0.6</v>
      </c>
      <c r="G28">
        <v>34</v>
      </c>
      <c r="H28">
        <v>0.59</v>
      </c>
      <c r="I28">
        <f t="shared" si="17"/>
        <v>4.0166666666666666</v>
      </c>
      <c r="J28">
        <v>100</v>
      </c>
      <c r="K28" s="34">
        <v>3.7559999999999998</v>
      </c>
      <c r="L28" s="37">
        <v>24</v>
      </c>
      <c r="M28" s="27">
        <f t="shared" si="0"/>
        <v>3.9370679077312398E-2</v>
      </c>
      <c r="N28">
        <f>(-(N$1^{2}/490)+N$1/140 + 1)-$M28</f>
        <v>0.81062932092268758</v>
      </c>
      <c r="O28">
        <f>(-(O$1^{2}/490)+O$1/140 + 1)-$M28</f>
        <v>0.84430279031044264</v>
      </c>
      <c r="P28">
        <f>(-(P$1^{2}/490)+P$1/140 + 1)-$M28</f>
        <v>0.87389462704513654</v>
      </c>
      <c r="Q28">
        <f>(-(Q$1^{2}/490)+Q$1/140 + 1)-$M28</f>
        <v>0.89940483112676928</v>
      </c>
      <c r="R28">
        <f>(-(R$1^{2}/490)+R$1/140 + 1)-$M28</f>
        <v>0.92083340255534063</v>
      </c>
      <c r="S28">
        <f>(-(S$1^{2}/490)+S$1/140 + 1)-$M28</f>
        <v>0.93818034133085082</v>
      </c>
      <c r="T28">
        <f>(-(T$1^{2}/490)+T$1/140 + 1)-$M28</f>
        <v>0.95144564745329985</v>
      </c>
      <c r="U28" s="28">
        <f>(-(U$1^{2}/490)+U$1/140 + 1)-$M28</f>
        <v>0.9606293209226876</v>
      </c>
      <c r="V28">
        <f>(-(V$1^{2}/490)+V$1/140 + 1)-$M28</f>
        <v>0.96573136173901408</v>
      </c>
      <c r="W28">
        <f>(-(W$1^{2}/490)+W$1/140 + 1)-$M28</f>
        <v>0.96675176990227951</v>
      </c>
      <c r="X28">
        <f>(-(X$1^{2}/490)+X$1/140 + 1)-$M28</f>
        <v>0.96369054541248345</v>
      </c>
      <c r="Y28">
        <f>(-(Y$1^{2}/490)+Y$1/140 + 1)-$M28</f>
        <v>0.95654768826962633</v>
      </c>
      <c r="Z28">
        <f>(-(Z$1^{2}/490)+Z$1/140 + 1)-$M28</f>
        <v>0.94532319847370805</v>
      </c>
      <c r="AA28">
        <f>(-(AA$1^{2}/490)+AA$1/140 + 1)-$M28</f>
        <v>0.93001707602472838</v>
      </c>
      <c r="AB28">
        <f>(-(AB$1^{2}/490)+AB$1/140 + 1)-$M28</f>
        <v>0.91062932092268756</v>
      </c>
      <c r="AC28" s="29">
        <v>24</v>
      </c>
      <c r="AD28" s="29">
        <f t="shared" si="1"/>
        <v>14.29416429532959</v>
      </c>
      <c r="AE28">
        <f t="shared" si="2"/>
        <v>12.062164295329591</v>
      </c>
      <c r="AF28">
        <f t="shared" si="3"/>
        <v>12.563225519819385</v>
      </c>
      <c r="AG28">
        <f t="shared" si="4"/>
        <v>13.003552050431631</v>
      </c>
      <c r="AH28">
        <f t="shared" si="5"/>
        <v>13.383143887166327</v>
      </c>
      <c r="AI28">
        <f t="shared" si="6"/>
        <v>13.702001030023467</v>
      </c>
      <c r="AJ28">
        <f t="shared" si="7"/>
        <v>13.960123479003059</v>
      </c>
      <c r="AK28">
        <f t="shared" si="8"/>
        <v>14.157511234105101</v>
      </c>
      <c r="AL28" s="30">
        <f t="shared" si="9"/>
        <v>14.29416429532959</v>
      </c>
      <c r="AM28">
        <f t="shared" si="10"/>
        <v>14.370082662676529</v>
      </c>
      <c r="AN28">
        <f t="shared" si="11"/>
        <v>14.385266336145918</v>
      </c>
      <c r="AO28">
        <f t="shared" si="12"/>
        <v>14.339715315737752</v>
      </c>
      <c r="AP28">
        <f t="shared" si="13"/>
        <v>14.233429601452039</v>
      </c>
      <c r="AQ28">
        <f t="shared" si="14"/>
        <v>14.066409193288775</v>
      </c>
      <c r="AR28">
        <f t="shared" si="15"/>
        <v>13.838654091247957</v>
      </c>
      <c r="AS28">
        <f t="shared" si="16"/>
        <v>13.550164295329591</v>
      </c>
      <c r="AT28" s="40">
        <v>0</v>
      </c>
      <c r="AU28">
        <v>0.38400000000000001</v>
      </c>
      <c r="AV28">
        <v>0.77500000000000002</v>
      </c>
      <c r="AW28">
        <v>1.2290000000000001</v>
      </c>
      <c r="AX28">
        <v>1.704</v>
      </c>
      <c r="AY28">
        <v>2.1360000000000001</v>
      </c>
      <c r="AZ28">
        <v>2.5609999999999999</v>
      </c>
      <c r="BA28">
        <v>2.968</v>
      </c>
      <c r="BB28">
        <v>3.3679999999999999</v>
      </c>
      <c r="BC28">
        <v>3.742</v>
      </c>
      <c r="BD28">
        <v>4.1319999999999997</v>
      </c>
      <c r="BE28">
        <v>4.5140000000000002</v>
      </c>
      <c r="BF28">
        <v>4.867</v>
      </c>
      <c r="BG28">
        <v>5.2380000000000004</v>
      </c>
      <c r="BH28">
        <v>5.5940000000000003</v>
      </c>
    </row>
    <row r="29" spans="1:60" x14ac:dyDescent="0.25">
      <c r="A29" s="31" t="s">
        <v>62</v>
      </c>
      <c r="B29" s="32" t="s">
        <v>9</v>
      </c>
      <c r="C29" s="33">
        <v>120</v>
      </c>
      <c r="D29" s="33">
        <v>15</v>
      </c>
      <c r="E29" s="33">
        <v>0.49</v>
      </c>
      <c r="F29" s="33">
        <v>0.49</v>
      </c>
      <c r="G29" s="33">
        <v>18</v>
      </c>
      <c r="H29" s="33">
        <v>0.49</v>
      </c>
      <c r="I29" s="33">
        <f t="shared" si="17"/>
        <v>3.6166666666666667</v>
      </c>
      <c r="J29" s="33">
        <v>85</v>
      </c>
      <c r="K29" s="34">
        <v>3.9660000000000002</v>
      </c>
      <c r="L29" s="37">
        <v>25</v>
      </c>
      <c r="M29" s="27">
        <f t="shared" si="0"/>
        <v>4.165651325238362E-2</v>
      </c>
      <c r="N29" s="33">
        <f>(-3*(N$1^{2}/1960)+N$1/1400+1)-$M$29</f>
        <v>0.87834348674761631</v>
      </c>
      <c r="O29" s="33">
        <f>(-3*(O$1^{2}/1960)+O$1/1400+1)-$M$29</f>
        <v>0.89895573164557552</v>
      </c>
      <c r="P29" s="33">
        <f>(-3*(P$1^{2}/1960)+P$1/1400+1)-$M$29</f>
        <v>0.91650675205373888</v>
      </c>
      <c r="Q29" s="33">
        <f>(-3*(Q$1^{2}/1960)+Q$1/1400+1)-$M$29</f>
        <v>0.93099654797210618</v>
      </c>
      <c r="R29" s="33">
        <f>(-3*(R$1^{2}/1960)+R$1/1400+1)-$M$29</f>
        <v>0.94242511940067764</v>
      </c>
      <c r="S29" s="33">
        <f>(-3*(S$1^{2}/1960)+S$1/1400+1)-$M$29</f>
        <v>0.95079246633945314</v>
      </c>
      <c r="T29" s="33">
        <f>(-3*(T$1^{2}/1960)+T$1/1400+1)-$M$29</f>
        <v>0.95609858878843268</v>
      </c>
      <c r="U29" s="28">
        <f>(-3*(U$1^{2}/1960)+U$1/1400+1)-$M$29</f>
        <v>0.95834348674761638</v>
      </c>
      <c r="V29" s="33">
        <f>(-3*(V$1^{2}/1960)+V$1/1400+1)-$M$29</f>
        <v>0.95752716021700413</v>
      </c>
      <c r="W29" s="33">
        <f>(-3*(W$1^{2}/1960)+W$1/1400+1)-$M$29</f>
        <v>0.95364960919659603</v>
      </c>
      <c r="X29" s="33">
        <f>(-3*(X$1^{2}/1960)+X$1/1400+1)-$M$29</f>
        <v>0.94671083368639186</v>
      </c>
      <c r="Y29" s="33">
        <f>(-3*(Y$1^{2}/1960)+Y$1/1400+1)-$M$29</f>
        <v>0.93671083368639185</v>
      </c>
      <c r="Z29" s="33">
        <f>(-3*(Z$1^{2}/1960)+Z$1/1400+1)-$M$29</f>
        <v>0.923649609196596</v>
      </c>
      <c r="AA29" s="33">
        <f>(-3*(AA$1^{2}/1960)+AA$1/1400+1)-$M$29</f>
        <v>0.90752716021700408</v>
      </c>
      <c r="AB29" s="33">
        <f>(-3*(AB$1^{2}/1960)+AB$1/1400+1)-$M$29</f>
        <v>0.88834348674761632</v>
      </c>
      <c r="AC29" s="33">
        <v>25</v>
      </c>
      <c r="AD29" s="29">
        <f t="shared" si="1"/>
        <v>14.854324044588054</v>
      </c>
      <c r="AE29" s="33">
        <f t="shared" si="2"/>
        <v>13.614324044588052</v>
      </c>
      <c r="AF29" s="33">
        <f t="shared" si="3"/>
        <v>13.933813840506421</v>
      </c>
      <c r="AG29" s="33">
        <f t="shared" si="4"/>
        <v>14.205854656832953</v>
      </c>
      <c r="AH29" s="33">
        <f t="shared" si="5"/>
        <v>14.430446493567645</v>
      </c>
      <c r="AI29" s="33">
        <f t="shared" si="6"/>
        <v>14.607589350710503</v>
      </c>
      <c r="AJ29" s="33">
        <f t="shared" si="7"/>
        <v>14.737283228261523</v>
      </c>
      <c r="AK29" s="33">
        <f t="shared" si="8"/>
        <v>14.819528126220707</v>
      </c>
      <c r="AL29" s="33">
        <f t="shared" si="9"/>
        <v>14.854324044588054</v>
      </c>
      <c r="AM29" s="33">
        <f t="shared" si="10"/>
        <v>14.841670983363564</v>
      </c>
      <c r="AN29" s="33">
        <f t="shared" si="11"/>
        <v>14.781568942547239</v>
      </c>
      <c r="AO29" s="33">
        <f t="shared" si="12"/>
        <v>14.674017922139074</v>
      </c>
      <c r="AP29" s="33">
        <f t="shared" si="13"/>
        <v>14.519017922139074</v>
      </c>
      <c r="AQ29" s="33">
        <f t="shared" si="14"/>
        <v>14.316568942547239</v>
      </c>
      <c r="AR29" s="33">
        <f t="shared" si="15"/>
        <v>14.066670983363563</v>
      </c>
      <c r="AS29" s="33">
        <f t="shared" si="16"/>
        <v>13.769324044588053</v>
      </c>
      <c r="AT29" s="40">
        <v>0</v>
      </c>
      <c r="AU29">
        <v>0.497</v>
      </c>
      <c r="AV29">
        <v>1.004</v>
      </c>
      <c r="AW29">
        <v>1.4690000000000001</v>
      </c>
      <c r="AX29">
        <v>1.946</v>
      </c>
      <c r="AY29">
        <v>2.4449999999999998</v>
      </c>
      <c r="AZ29">
        <v>2.9289999999999998</v>
      </c>
      <c r="BA29">
        <v>3.3919999999999999</v>
      </c>
      <c r="BB29">
        <v>3.8809999999999998</v>
      </c>
      <c r="BC29">
        <v>4.3899999999999997</v>
      </c>
      <c r="BD29">
        <v>4.8540000000000001</v>
      </c>
      <c r="BE29">
        <v>5.351</v>
      </c>
      <c r="BF29">
        <v>5.8449999999999998</v>
      </c>
      <c r="BG29">
        <v>6.3390000000000004</v>
      </c>
      <c r="BH29">
        <v>6.819</v>
      </c>
    </row>
    <row r="30" spans="1:60" x14ac:dyDescent="0.25">
      <c r="A30" s="25" t="s">
        <v>67</v>
      </c>
      <c r="B30" s="26" t="s">
        <v>9</v>
      </c>
      <c r="C30">
        <v>44</v>
      </c>
      <c r="D30">
        <v>16</v>
      </c>
      <c r="E30">
        <v>0.34</v>
      </c>
      <c r="F30">
        <v>0.55000000000000004</v>
      </c>
      <c r="G30">
        <v>41</v>
      </c>
      <c r="H30">
        <v>0.5</v>
      </c>
      <c r="I30">
        <f t="shared" si="17"/>
        <v>4.1916666666666673</v>
      </c>
      <c r="J30">
        <v>85</v>
      </c>
      <c r="K30" s="34">
        <v>3.319</v>
      </c>
      <c r="L30" s="37">
        <v>25</v>
      </c>
      <c r="M30" s="27">
        <f t="shared" si="0"/>
        <v>4.8117546939478228E-2</v>
      </c>
      <c r="N30">
        <f>(-3*(N$1^{2}/1960)+N$1/1400+1)-$M$29</f>
        <v>0.87834348674761631</v>
      </c>
      <c r="O30">
        <f>(-3*(O$1^{2}/1960)+O$1/1400+1)-$M$29</f>
        <v>0.89895573164557552</v>
      </c>
      <c r="P30">
        <f>(-3*(P$1^{2}/1960)+P$1/1400+1)-$M$29</f>
        <v>0.91650675205373888</v>
      </c>
      <c r="Q30">
        <f>(-3*(Q$1^{2}/1960)+Q$1/1400+1)-$M$29</f>
        <v>0.93099654797210618</v>
      </c>
      <c r="R30">
        <f>(-3*(R$1^{2}/1960)+R$1/1400+1)-$M$29</f>
        <v>0.94242511940067764</v>
      </c>
      <c r="S30">
        <f>(-3*(S$1^{2}/1960)+S$1/1400+1)-$M$29</f>
        <v>0.95079246633945314</v>
      </c>
      <c r="T30">
        <f>(-3*(T$1^{2}/1960)+T$1/1400+1)-$M$29</f>
        <v>0.95609858878843268</v>
      </c>
      <c r="U30" s="28">
        <f>(-3*(U$1^{2}/1960)+U$1/1400+1)-$M$29</f>
        <v>0.95834348674761638</v>
      </c>
      <c r="V30">
        <f>(-3*(V$1^{2}/1960)+V$1/1400+1)-$M$29</f>
        <v>0.95752716021700413</v>
      </c>
      <c r="W30">
        <f>(-3*(W$1^{2}/1960)+W$1/1400+1)-$M$29</f>
        <v>0.95364960919659603</v>
      </c>
      <c r="X30">
        <f>(-3*(X$1^{2}/1960)+X$1/1400+1)-$M$29</f>
        <v>0.94671083368639186</v>
      </c>
      <c r="Y30">
        <f>(-3*(Y$1^{2}/1960)+Y$1/1400+1)-$M$29</f>
        <v>0.93671083368639185</v>
      </c>
      <c r="Z30">
        <f>(-3*(Z$1^{2}/1960)+Z$1/1400+1)-$M$29</f>
        <v>0.923649609196596</v>
      </c>
      <c r="AA30">
        <f>(-3*(AA$1^{2}/1960)+AA$1/1400+1)-$M$29</f>
        <v>0.90752716021700408</v>
      </c>
      <c r="AB30">
        <f>(-3*(AB$1^{2}/1960)+AB$1/1400+1)-$M$29</f>
        <v>0.88834348674761632</v>
      </c>
      <c r="AC30" s="29">
        <v>25</v>
      </c>
      <c r="AD30" s="29">
        <f t="shared" si="1"/>
        <v>14.854324044588054</v>
      </c>
      <c r="AE30">
        <f t="shared" si="2"/>
        <v>13.614324044588052</v>
      </c>
      <c r="AF30">
        <f t="shared" si="3"/>
        <v>13.933813840506421</v>
      </c>
      <c r="AG30">
        <f t="shared" si="4"/>
        <v>14.205854656832953</v>
      </c>
      <c r="AH30">
        <f t="shared" si="5"/>
        <v>14.430446493567645</v>
      </c>
      <c r="AI30">
        <f t="shared" si="6"/>
        <v>14.607589350710503</v>
      </c>
      <c r="AJ30">
        <f t="shared" si="7"/>
        <v>14.737283228261523</v>
      </c>
      <c r="AK30">
        <f t="shared" si="8"/>
        <v>14.819528126220707</v>
      </c>
      <c r="AL30" s="30">
        <f t="shared" si="9"/>
        <v>14.854324044588054</v>
      </c>
      <c r="AM30">
        <f t="shared" si="10"/>
        <v>14.841670983363564</v>
      </c>
      <c r="AN30">
        <f t="shared" si="11"/>
        <v>14.781568942547239</v>
      </c>
      <c r="AO30">
        <f t="shared" si="12"/>
        <v>14.674017922139074</v>
      </c>
      <c r="AP30">
        <f t="shared" si="13"/>
        <v>14.519017922139074</v>
      </c>
      <c r="AQ30">
        <f t="shared" si="14"/>
        <v>14.316568942547239</v>
      </c>
      <c r="AR30">
        <f t="shared" si="15"/>
        <v>14.066670983363563</v>
      </c>
      <c r="AS30">
        <f t="shared" si="16"/>
        <v>13.769324044588053</v>
      </c>
      <c r="AT30" s="40">
        <v>0</v>
      </c>
      <c r="AU30">
        <v>0.35299999999999998</v>
      </c>
      <c r="AV30">
        <v>0.68500000000000005</v>
      </c>
      <c r="AW30">
        <v>1.1040000000000001</v>
      </c>
      <c r="AX30">
        <v>1.514</v>
      </c>
      <c r="AY30">
        <v>1.952</v>
      </c>
      <c r="AZ30">
        <v>2.3290000000000002</v>
      </c>
      <c r="BA30">
        <v>2.7090000000000001</v>
      </c>
      <c r="BB30">
        <v>3.081</v>
      </c>
      <c r="BC30">
        <v>3.4590000000000001</v>
      </c>
      <c r="BD30">
        <v>3.802</v>
      </c>
      <c r="BE30">
        <v>4.1619999999999999</v>
      </c>
      <c r="BF30">
        <v>4.5199999999999996</v>
      </c>
      <c r="BG30">
        <v>4.8600000000000003</v>
      </c>
      <c r="BH30">
        <v>5.2039999999999997</v>
      </c>
    </row>
    <row r="31" spans="1:60" x14ac:dyDescent="0.25">
      <c r="A31" s="25" t="s">
        <v>72</v>
      </c>
      <c r="B31" s="26" t="s">
        <v>9</v>
      </c>
      <c r="C31">
        <v>41</v>
      </c>
      <c r="D31">
        <v>18</v>
      </c>
      <c r="E31">
        <v>0.32</v>
      </c>
      <c r="F31">
        <v>0.46</v>
      </c>
      <c r="G31">
        <v>25</v>
      </c>
      <c r="H31">
        <v>0.57999999999999996</v>
      </c>
      <c r="I31">
        <f t="shared" si="17"/>
        <v>3.7916666666666665</v>
      </c>
      <c r="J31">
        <v>85</v>
      </c>
      <c r="K31" s="34">
        <v>2.903</v>
      </c>
      <c r="L31" s="37">
        <v>25</v>
      </c>
      <c r="M31" s="27">
        <f t="shared" si="0"/>
        <v>4.3627543674027325E-2</v>
      </c>
      <c r="N31">
        <f>(-3*(N$1^{2}/1960)+N$1/1400+1)-$M$29</f>
        <v>0.87834348674761631</v>
      </c>
      <c r="O31">
        <f>(-3*(O$1^{2}/1960)+O$1/1400+1)-$M$29</f>
        <v>0.89895573164557552</v>
      </c>
      <c r="P31">
        <f>(-3*(P$1^{2}/1960)+P$1/1400+1)-$M$29</f>
        <v>0.91650675205373888</v>
      </c>
      <c r="Q31">
        <f>(-3*(Q$1^{2}/1960)+Q$1/1400+1)-$M$29</f>
        <v>0.93099654797210618</v>
      </c>
      <c r="R31">
        <f>(-3*(R$1^{2}/1960)+R$1/1400+1)-$M$29</f>
        <v>0.94242511940067764</v>
      </c>
      <c r="S31">
        <f>(-3*(S$1^{2}/1960)+S$1/1400+1)-$M$29</f>
        <v>0.95079246633945314</v>
      </c>
      <c r="T31">
        <f>(-3*(T$1^{2}/1960)+T$1/1400+1)-$M$29</f>
        <v>0.95609858878843268</v>
      </c>
      <c r="U31" s="28">
        <f>(-3*(U$1^{2}/1960)+U$1/1400+1)-$M$29</f>
        <v>0.95834348674761638</v>
      </c>
      <c r="V31">
        <f>(-3*(V$1^{2}/1960)+V$1/1400+1)-$M$29</f>
        <v>0.95752716021700413</v>
      </c>
      <c r="W31">
        <f>(-3*(W$1^{2}/1960)+W$1/1400+1)-$M$29</f>
        <v>0.95364960919659603</v>
      </c>
      <c r="X31">
        <f>(-3*(X$1^{2}/1960)+X$1/1400+1)-$M$29</f>
        <v>0.94671083368639186</v>
      </c>
      <c r="Y31">
        <f>(-3*(Y$1^{2}/1960)+Y$1/1400+1)-$M$29</f>
        <v>0.93671083368639185</v>
      </c>
      <c r="Z31">
        <f>(-3*(Z$1^{2}/1960)+Z$1/1400+1)-$M$29</f>
        <v>0.923649609196596</v>
      </c>
      <c r="AA31">
        <f>(-3*(AA$1^{2}/1960)+AA$1/1400+1)-$M$29</f>
        <v>0.90752716021700408</v>
      </c>
      <c r="AB31">
        <f>(-3*(AB$1^{2}/1960)+AB$1/1400+1)-$M$29</f>
        <v>0.88834348674761632</v>
      </c>
      <c r="AC31" s="29">
        <v>25</v>
      </c>
      <c r="AD31" s="29">
        <f t="shared" si="1"/>
        <v>14.854324044588054</v>
      </c>
      <c r="AE31">
        <f t="shared" si="2"/>
        <v>13.614324044588052</v>
      </c>
      <c r="AF31">
        <f t="shared" si="3"/>
        <v>13.933813840506421</v>
      </c>
      <c r="AG31">
        <f t="shared" si="4"/>
        <v>14.205854656832953</v>
      </c>
      <c r="AH31">
        <f t="shared" si="5"/>
        <v>14.430446493567645</v>
      </c>
      <c r="AI31">
        <f t="shared" si="6"/>
        <v>14.607589350710503</v>
      </c>
      <c r="AJ31">
        <f t="shared" si="7"/>
        <v>14.737283228261523</v>
      </c>
      <c r="AK31">
        <f t="shared" si="8"/>
        <v>14.819528126220707</v>
      </c>
      <c r="AL31" s="30">
        <f t="shared" si="9"/>
        <v>14.854324044588054</v>
      </c>
      <c r="AM31">
        <f t="shared" si="10"/>
        <v>14.841670983363564</v>
      </c>
      <c r="AN31">
        <f t="shared" si="11"/>
        <v>14.781568942547239</v>
      </c>
      <c r="AO31">
        <f t="shared" si="12"/>
        <v>14.674017922139074</v>
      </c>
      <c r="AP31">
        <f t="shared" si="13"/>
        <v>14.519017922139074</v>
      </c>
      <c r="AQ31">
        <f t="shared" si="14"/>
        <v>14.316568942547239</v>
      </c>
      <c r="AR31">
        <f t="shared" si="15"/>
        <v>14.066670983363563</v>
      </c>
      <c r="AS31">
        <f t="shared" si="16"/>
        <v>13.769324044588053</v>
      </c>
      <c r="AT31" s="40">
        <v>0</v>
      </c>
      <c r="AU31">
        <v>0.314</v>
      </c>
      <c r="AV31">
        <v>0.63900000000000001</v>
      </c>
      <c r="AW31">
        <v>1.0049999999999999</v>
      </c>
      <c r="AX31">
        <v>1.407</v>
      </c>
      <c r="AY31">
        <v>1.7869999999999999</v>
      </c>
      <c r="AZ31">
        <v>2.1320000000000001</v>
      </c>
      <c r="BA31">
        <v>2.5110000000000001</v>
      </c>
      <c r="BB31">
        <v>2.8490000000000002</v>
      </c>
      <c r="BC31">
        <v>3.1970000000000001</v>
      </c>
      <c r="BD31">
        <v>3.5289999999999999</v>
      </c>
      <c r="BE31">
        <v>3.8610000000000002</v>
      </c>
      <c r="BF31">
        <v>4.194</v>
      </c>
      <c r="BG31">
        <v>4.5110000000000001</v>
      </c>
      <c r="BH31">
        <v>4.8360000000000003</v>
      </c>
    </row>
    <row r="32" spans="1:60" x14ac:dyDescent="0.25">
      <c r="A32" s="25" t="s">
        <v>77</v>
      </c>
      <c r="B32" s="26" t="s">
        <v>9</v>
      </c>
      <c r="C32">
        <v>41</v>
      </c>
      <c r="D32">
        <v>19</v>
      </c>
      <c r="E32">
        <v>0.43</v>
      </c>
      <c r="F32">
        <v>0.4</v>
      </c>
      <c r="G32">
        <v>20</v>
      </c>
      <c r="H32">
        <v>0.49</v>
      </c>
      <c r="I32">
        <f t="shared" si="17"/>
        <v>3.6666666666666665</v>
      </c>
      <c r="J32">
        <v>85</v>
      </c>
      <c r="K32" s="34">
        <v>3.3860000000000001</v>
      </c>
      <c r="L32" s="37">
        <v>25</v>
      </c>
      <c r="M32" s="27">
        <f t="shared" si="0"/>
        <v>4.2220078944310568E-2</v>
      </c>
      <c r="N32">
        <f>(-3*(N$1^{2}/1960)+N$1/1400+1)-$M$29</f>
        <v>0.87834348674761631</v>
      </c>
      <c r="O32">
        <f>(-3*(O$1^{2}/1960)+O$1/1400+1)-$M$29</f>
        <v>0.89895573164557552</v>
      </c>
      <c r="P32">
        <f>(-3*(P$1^{2}/1960)+P$1/1400+1)-$M$29</f>
        <v>0.91650675205373888</v>
      </c>
      <c r="Q32">
        <f>(-3*(Q$1^{2}/1960)+Q$1/1400+1)-$M$29</f>
        <v>0.93099654797210618</v>
      </c>
      <c r="R32">
        <f>(-3*(R$1^{2}/1960)+R$1/1400+1)-$M$29</f>
        <v>0.94242511940067764</v>
      </c>
      <c r="S32">
        <f>(-3*(S$1^{2}/1960)+S$1/1400+1)-$M$29</f>
        <v>0.95079246633945314</v>
      </c>
      <c r="T32">
        <f>(-3*(T$1^{2}/1960)+T$1/1400+1)-$M$29</f>
        <v>0.95609858878843268</v>
      </c>
      <c r="U32" s="28">
        <f>(-3*(U$1^{2}/1960)+U$1/1400+1)-$M$29</f>
        <v>0.95834348674761638</v>
      </c>
      <c r="V32">
        <f>(-3*(V$1^{2}/1960)+V$1/1400+1)-$M$29</f>
        <v>0.95752716021700413</v>
      </c>
      <c r="W32">
        <f>(-3*(W$1^{2}/1960)+W$1/1400+1)-$M$29</f>
        <v>0.95364960919659603</v>
      </c>
      <c r="X32">
        <f>(-3*(X$1^{2}/1960)+X$1/1400+1)-$M$29</f>
        <v>0.94671083368639186</v>
      </c>
      <c r="Y32">
        <f>(-3*(Y$1^{2}/1960)+Y$1/1400+1)-$M$29</f>
        <v>0.93671083368639185</v>
      </c>
      <c r="Z32">
        <f>(-3*(Z$1^{2}/1960)+Z$1/1400+1)-$M$29</f>
        <v>0.923649609196596</v>
      </c>
      <c r="AA32">
        <f>(-3*(AA$1^{2}/1960)+AA$1/1400+1)-$M$29</f>
        <v>0.90752716021700408</v>
      </c>
      <c r="AB32">
        <f>(-3*(AB$1^{2}/1960)+AB$1/1400+1)-$M$29</f>
        <v>0.88834348674761632</v>
      </c>
      <c r="AC32" s="29">
        <v>25</v>
      </c>
      <c r="AD32" s="29">
        <f t="shared" si="1"/>
        <v>14.854324044588054</v>
      </c>
      <c r="AE32">
        <f t="shared" si="2"/>
        <v>13.614324044588052</v>
      </c>
      <c r="AF32">
        <f t="shared" si="3"/>
        <v>13.933813840506421</v>
      </c>
      <c r="AG32">
        <f t="shared" si="4"/>
        <v>14.205854656832953</v>
      </c>
      <c r="AH32">
        <f t="shared" si="5"/>
        <v>14.430446493567645</v>
      </c>
      <c r="AI32">
        <f t="shared" si="6"/>
        <v>14.607589350710503</v>
      </c>
      <c r="AJ32">
        <f t="shared" si="7"/>
        <v>14.737283228261523</v>
      </c>
      <c r="AK32">
        <f t="shared" si="8"/>
        <v>14.819528126220707</v>
      </c>
      <c r="AL32" s="30">
        <f t="shared" si="9"/>
        <v>14.854324044588054</v>
      </c>
      <c r="AM32">
        <f t="shared" si="10"/>
        <v>14.841670983363564</v>
      </c>
      <c r="AN32">
        <f t="shared" si="11"/>
        <v>14.781568942547239</v>
      </c>
      <c r="AO32">
        <f t="shared" si="12"/>
        <v>14.674017922139074</v>
      </c>
      <c r="AP32">
        <f t="shared" si="13"/>
        <v>14.519017922139074</v>
      </c>
      <c r="AQ32">
        <f t="shared" si="14"/>
        <v>14.316568942547239</v>
      </c>
      <c r="AR32">
        <f t="shared" si="15"/>
        <v>14.066670983363563</v>
      </c>
      <c r="AS32">
        <f t="shared" si="16"/>
        <v>13.769324044588053</v>
      </c>
      <c r="AT32" s="40">
        <v>0</v>
      </c>
      <c r="AU32">
        <v>0.44700000000000001</v>
      </c>
      <c r="AV32">
        <v>0.85</v>
      </c>
      <c r="AW32">
        <v>1.28</v>
      </c>
      <c r="AX32">
        <v>1.6990000000000001</v>
      </c>
      <c r="AY32">
        <v>2.1190000000000002</v>
      </c>
      <c r="AZ32">
        <v>2.5339999999999998</v>
      </c>
      <c r="BA32">
        <v>2.9620000000000002</v>
      </c>
      <c r="BB32">
        <v>3.3839999999999999</v>
      </c>
      <c r="BC32">
        <v>3.7959999999999998</v>
      </c>
      <c r="BD32">
        <v>4.2320000000000002</v>
      </c>
      <c r="BE32">
        <v>4.6440000000000001</v>
      </c>
      <c r="BF32">
        <v>5.0620000000000003</v>
      </c>
      <c r="BG32">
        <v>5.49</v>
      </c>
      <c r="BH32">
        <v>5.94</v>
      </c>
    </row>
    <row r="33" spans="1:60" x14ac:dyDescent="0.25">
      <c r="A33" s="25" t="s">
        <v>82</v>
      </c>
      <c r="B33" s="26" t="s">
        <v>9</v>
      </c>
      <c r="C33">
        <v>113</v>
      </c>
      <c r="D33">
        <v>21</v>
      </c>
      <c r="E33">
        <v>0.31</v>
      </c>
      <c r="F33">
        <v>0.49</v>
      </c>
      <c r="G33">
        <v>25</v>
      </c>
      <c r="H33">
        <v>0.86</v>
      </c>
      <c r="I33">
        <f t="shared" si="17"/>
        <v>3.7916666666666665</v>
      </c>
      <c r="J33">
        <v>85</v>
      </c>
      <c r="K33" s="34">
        <v>2.9809999999999999</v>
      </c>
      <c r="L33" s="37">
        <v>25</v>
      </c>
      <c r="M33" s="27">
        <f t="shared" si="0"/>
        <v>4.3627543674027325E-2</v>
      </c>
      <c r="N33">
        <f>(-3*(N$1^{2}/1960)+N$1/1400+1)-$M$29</f>
        <v>0.87834348674761631</v>
      </c>
      <c r="O33">
        <f>(-3*(O$1^{2}/1960)+O$1/1400+1)-$M$29</f>
        <v>0.89895573164557552</v>
      </c>
      <c r="P33">
        <f>(-3*(P$1^{2}/1960)+P$1/1400+1)-$M$29</f>
        <v>0.91650675205373888</v>
      </c>
      <c r="Q33">
        <f>(-3*(Q$1^{2}/1960)+Q$1/1400+1)-$M$29</f>
        <v>0.93099654797210618</v>
      </c>
      <c r="R33">
        <f>(-3*(R$1^{2}/1960)+R$1/1400+1)-$M$29</f>
        <v>0.94242511940067764</v>
      </c>
      <c r="S33">
        <f>(-3*(S$1^{2}/1960)+S$1/1400+1)-$M$29</f>
        <v>0.95079246633945314</v>
      </c>
      <c r="T33">
        <f>(-3*(T$1^{2}/1960)+T$1/1400+1)-$M$29</f>
        <v>0.95609858878843268</v>
      </c>
      <c r="U33" s="28">
        <f>(-3*(U$1^{2}/1960)+U$1/1400+1)-$M$29</f>
        <v>0.95834348674761638</v>
      </c>
      <c r="V33">
        <f>(-3*(V$1^{2}/1960)+V$1/1400+1)-$M$29</f>
        <v>0.95752716021700413</v>
      </c>
      <c r="W33">
        <f>(-3*(W$1^{2}/1960)+W$1/1400+1)-$M$29</f>
        <v>0.95364960919659603</v>
      </c>
      <c r="X33">
        <f>(-3*(X$1^{2}/1960)+X$1/1400+1)-$M$29</f>
        <v>0.94671083368639186</v>
      </c>
      <c r="Y33">
        <f>(-3*(Y$1^{2}/1960)+Y$1/1400+1)-$M$29</f>
        <v>0.93671083368639185</v>
      </c>
      <c r="Z33">
        <f>(-3*(Z$1^{2}/1960)+Z$1/1400+1)-$M$29</f>
        <v>0.923649609196596</v>
      </c>
      <c r="AA33">
        <f>(-3*(AA$1^{2}/1960)+AA$1/1400+1)-$M$29</f>
        <v>0.90752716021700408</v>
      </c>
      <c r="AB33">
        <f>(-3*(AB$1^{2}/1960)+AB$1/1400+1)-$M$29</f>
        <v>0.88834348674761632</v>
      </c>
      <c r="AC33" s="29">
        <v>25</v>
      </c>
      <c r="AD33" s="29">
        <f t="shared" si="1"/>
        <v>14.854324044588054</v>
      </c>
      <c r="AE33">
        <f t="shared" si="2"/>
        <v>13.614324044588052</v>
      </c>
      <c r="AF33">
        <f t="shared" si="3"/>
        <v>13.933813840506421</v>
      </c>
      <c r="AG33">
        <f t="shared" si="4"/>
        <v>14.205854656832953</v>
      </c>
      <c r="AH33">
        <f t="shared" si="5"/>
        <v>14.430446493567645</v>
      </c>
      <c r="AI33">
        <f t="shared" si="6"/>
        <v>14.607589350710503</v>
      </c>
      <c r="AJ33">
        <f t="shared" si="7"/>
        <v>14.737283228261523</v>
      </c>
      <c r="AK33">
        <f t="shared" si="8"/>
        <v>14.819528126220707</v>
      </c>
      <c r="AL33" s="30">
        <f t="shared" si="9"/>
        <v>14.854324044588054</v>
      </c>
      <c r="AM33">
        <f t="shared" si="10"/>
        <v>14.841670983363564</v>
      </c>
      <c r="AN33">
        <f t="shared" si="11"/>
        <v>14.781568942547239</v>
      </c>
      <c r="AO33">
        <f t="shared" si="12"/>
        <v>14.674017922139074</v>
      </c>
      <c r="AP33">
        <f t="shared" si="13"/>
        <v>14.519017922139074</v>
      </c>
      <c r="AQ33">
        <f t="shared" si="14"/>
        <v>14.316568942547239</v>
      </c>
      <c r="AR33">
        <f t="shared" si="15"/>
        <v>14.066670983363563</v>
      </c>
      <c r="AS33">
        <f t="shared" si="16"/>
        <v>13.769324044588053</v>
      </c>
      <c r="AT33" s="40">
        <v>0</v>
      </c>
      <c r="AU33">
        <v>0.309</v>
      </c>
      <c r="AV33">
        <v>0.60899999999999999</v>
      </c>
      <c r="AW33">
        <v>0.97199999999999998</v>
      </c>
      <c r="AX33">
        <v>1.3720000000000001</v>
      </c>
      <c r="AY33">
        <v>1.752</v>
      </c>
      <c r="AZ33">
        <v>2.117</v>
      </c>
      <c r="BA33">
        <v>2.4630000000000001</v>
      </c>
      <c r="BB33">
        <v>2.8079999999999998</v>
      </c>
      <c r="BC33">
        <v>3.1419999999999999</v>
      </c>
      <c r="BD33">
        <v>3.4849999999999999</v>
      </c>
      <c r="BE33">
        <v>3.7879999999999998</v>
      </c>
      <c r="BF33">
        <v>4.101</v>
      </c>
      <c r="BG33">
        <v>4.4139999999999997</v>
      </c>
      <c r="BH33">
        <v>4.6769999999999996</v>
      </c>
    </row>
    <row r="34" spans="1:60" x14ac:dyDescent="0.25">
      <c r="A34" s="25" t="s">
        <v>91</v>
      </c>
      <c r="B34" s="26" t="s">
        <v>9</v>
      </c>
      <c r="C34">
        <v>28</v>
      </c>
      <c r="D34">
        <v>23</v>
      </c>
      <c r="E34">
        <v>0.36</v>
      </c>
      <c r="F34">
        <v>0.45</v>
      </c>
      <c r="G34">
        <v>48</v>
      </c>
      <c r="H34">
        <v>0.69</v>
      </c>
      <c r="I34">
        <f t="shared" si="17"/>
        <v>4.3666666666666671</v>
      </c>
      <c r="J34">
        <v>85</v>
      </c>
      <c r="K34" s="34">
        <v>3.081</v>
      </c>
      <c r="L34" s="37">
        <v>25</v>
      </c>
      <c r="M34" s="27">
        <f t="shared" si="0"/>
        <v>5.0075288916917371E-2</v>
      </c>
      <c r="N34">
        <f>(-3*(N$1^{2}/1960)+N$1/1400+1)-$M$29</f>
        <v>0.87834348674761631</v>
      </c>
      <c r="O34">
        <f>(-3*(O$1^{2}/1960)+O$1/1400+1)-$M$29</f>
        <v>0.89895573164557552</v>
      </c>
      <c r="P34">
        <f>(-3*(P$1^{2}/1960)+P$1/1400+1)-$M$29</f>
        <v>0.91650675205373888</v>
      </c>
      <c r="Q34">
        <f>(-3*(Q$1^{2}/1960)+Q$1/1400+1)-$M$29</f>
        <v>0.93099654797210618</v>
      </c>
      <c r="R34">
        <f>(-3*(R$1^{2}/1960)+R$1/1400+1)-$M$29</f>
        <v>0.94242511940067764</v>
      </c>
      <c r="S34">
        <f>(-3*(S$1^{2}/1960)+S$1/1400+1)-$M$29</f>
        <v>0.95079246633945314</v>
      </c>
      <c r="T34">
        <f>(-3*(T$1^{2}/1960)+T$1/1400+1)-$M$29</f>
        <v>0.95609858878843268</v>
      </c>
      <c r="U34" s="28">
        <f>(-3*(U$1^{2}/1960)+U$1/1400+1)-$M$29</f>
        <v>0.95834348674761638</v>
      </c>
      <c r="V34">
        <f>(-3*(V$1^{2}/1960)+V$1/1400+1)-$M$29</f>
        <v>0.95752716021700413</v>
      </c>
      <c r="W34">
        <f>(-3*(W$1^{2}/1960)+W$1/1400+1)-$M$29</f>
        <v>0.95364960919659603</v>
      </c>
      <c r="X34">
        <f>(-3*(X$1^{2}/1960)+X$1/1400+1)-$M$29</f>
        <v>0.94671083368639186</v>
      </c>
      <c r="Y34">
        <f>(-3*(Y$1^{2}/1960)+Y$1/1400+1)-$M$29</f>
        <v>0.93671083368639185</v>
      </c>
      <c r="Z34">
        <f>(-3*(Z$1^{2}/1960)+Z$1/1400+1)-$M$29</f>
        <v>0.923649609196596</v>
      </c>
      <c r="AA34">
        <f>(-3*(AA$1^{2}/1960)+AA$1/1400+1)-$M$29</f>
        <v>0.90752716021700408</v>
      </c>
      <c r="AB34">
        <f>(-3*(AB$1^{2}/1960)+AB$1/1400+1)-$M$29</f>
        <v>0.88834348674761632</v>
      </c>
      <c r="AC34" s="29">
        <v>25</v>
      </c>
      <c r="AD34" s="29">
        <f t="shared" si="1"/>
        <v>14.854324044588054</v>
      </c>
      <c r="AE34">
        <f t="shared" si="2"/>
        <v>13.614324044588052</v>
      </c>
      <c r="AF34">
        <f t="shared" si="3"/>
        <v>13.933813840506421</v>
      </c>
      <c r="AG34">
        <f t="shared" si="4"/>
        <v>14.205854656832953</v>
      </c>
      <c r="AH34">
        <f t="shared" si="5"/>
        <v>14.430446493567645</v>
      </c>
      <c r="AI34">
        <f t="shared" si="6"/>
        <v>14.607589350710503</v>
      </c>
      <c r="AJ34">
        <f t="shared" si="7"/>
        <v>14.737283228261523</v>
      </c>
      <c r="AK34">
        <f t="shared" si="8"/>
        <v>14.819528126220707</v>
      </c>
      <c r="AL34" s="30">
        <f t="shared" si="9"/>
        <v>14.854324044588054</v>
      </c>
      <c r="AM34">
        <f t="shared" si="10"/>
        <v>14.841670983363564</v>
      </c>
      <c r="AN34">
        <f t="shared" si="11"/>
        <v>14.781568942547239</v>
      </c>
      <c r="AO34">
        <f t="shared" si="12"/>
        <v>14.674017922139074</v>
      </c>
      <c r="AP34">
        <f t="shared" si="13"/>
        <v>14.519017922139074</v>
      </c>
      <c r="AQ34">
        <f t="shared" si="14"/>
        <v>14.316568942547239</v>
      </c>
      <c r="AR34">
        <f t="shared" si="15"/>
        <v>14.066670983363563</v>
      </c>
      <c r="AS34">
        <f t="shared" si="16"/>
        <v>13.769324044588053</v>
      </c>
      <c r="AT34" s="40">
        <v>0</v>
      </c>
      <c r="AU34">
        <v>0.35799999999999998</v>
      </c>
      <c r="AV34">
        <v>0.70599999999999996</v>
      </c>
      <c r="AW34">
        <v>1.095</v>
      </c>
      <c r="AX34">
        <v>1.4970000000000001</v>
      </c>
      <c r="AY34">
        <v>1.855</v>
      </c>
      <c r="AZ34">
        <v>2.2450000000000001</v>
      </c>
      <c r="BA34">
        <v>2.6259999999999999</v>
      </c>
      <c r="BB34">
        <v>3.028</v>
      </c>
      <c r="BC34">
        <v>3.3980000000000001</v>
      </c>
      <c r="BD34">
        <v>3.7530000000000001</v>
      </c>
      <c r="BE34">
        <v>4.1280000000000001</v>
      </c>
      <c r="BF34">
        <v>4.49</v>
      </c>
      <c r="BG34">
        <v>4.851</v>
      </c>
      <c r="BH34">
        <v>5.2110000000000003</v>
      </c>
    </row>
    <row r="35" spans="1:60" x14ac:dyDescent="0.25">
      <c r="A35" s="25" t="s">
        <v>103</v>
      </c>
      <c r="B35" s="26" t="s">
        <v>9</v>
      </c>
      <c r="C35">
        <v>145</v>
      </c>
      <c r="D35">
        <v>26</v>
      </c>
      <c r="E35">
        <v>0.4</v>
      </c>
      <c r="F35">
        <v>0.36</v>
      </c>
      <c r="G35">
        <v>28</v>
      </c>
      <c r="H35">
        <v>0.52</v>
      </c>
      <c r="I35">
        <f t="shared" si="17"/>
        <v>3.8666666666666667</v>
      </c>
      <c r="J35">
        <v>85</v>
      </c>
      <c r="K35" s="34">
        <v>3.052</v>
      </c>
      <c r="L35" s="37">
        <v>25</v>
      </c>
      <c r="M35" s="27">
        <f t="shared" si="0"/>
        <v>4.4471029542883733E-2</v>
      </c>
      <c r="N35">
        <f>(-3*(N$1^{2}/1960)+N$1/1400+1)-$M$29</f>
        <v>0.87834348674761631</v>
      </c>
      <c r="O35">
        <f>(-3*(O$1^{2}/1960)+O$1/1400+1)-$M$29</f>
        <v>0.89895573164557552</v>
      </c>
      <c r="P35">
        <f>(-3*(P$1^{2}/1960)+P$1/1400+1)-$M$29</f>
        <v>0.91650675205373888</v>
      </c>
      <c r="Q35">
        <f>(-3*(Q$1^{2}/1960)+Q$1/1400+1)-$M$29</f>
        <v>0.93099654797210618</v>
      </c>
      <c r="R35">
        <f>(-3*(R$1^{2}/1960)+R$1/1400+1)-$M$29</f>
        <v>0.94242511940067764</v>
      </c>
      <c r="S35">
        <f>(-3*(S$1^{2}/1960)+S$1/1400+1)-$M$29</f>
        <v>0.95079246633945314</v>
      </c>
      <c r="T35">
        <f>(-3*(T$1^{2}/1960)+T$1/1400+1)-$M$29</f>
        <v>0.95609858878843268</v>
      </c>
      <c r="U35" s="28">
        <f>(-3*(U$1^{2}/1960)+U$1/1400+1)-$M$29</f>
        <v>0.95834348674761638</v>
      </c>
      <c r="V35">
        <f>(-3*(V$1^{2}/1960)+V$1/1400+1)-$M$29</f>
        <v>0.95752716021700413</v>
      </c>
      <c r="W35">
        <f>(-3*(W$1^{2}/1960)+W$1/1400+1)-$M$29</f>
        <v>0.95364960919659603</v>
      </c>
      <c r="X35">
        <f>(-3*(X$1^{2}/1960)+X$1/1400+1)-$M$29</f>
        <v>0.94671083368639186</v>
      </c>
      <c r="Y35">
        <f>(-3*(Y$1^{2}/1960)+Y$1/1400+1)-$M$29</f>
        <v>0.93671083368639185</v>
      </c>
      <c r="Z35">
        <f>(-3*(Z$1^{2}/1960)+Z$1/1400+1)-$M$29</f>
        <v>0.923649609196596</v>
      </c>
      <c r="AA35">
        <f>(-3*(AA$1^{2}/1960)+AA$1/1400+1)-$M$29</f>
        <v>0.90752716021700408</v>
      </c>
      <c r="AB35">
        <f>(-3*(AB$1^{2}/1960)+AB$1/1400+1)-$M$29</f>
        <v>0.88834348674761632</v>
      </c>
      <c r="AC35" s="29">
        <v>25</v>
      </c>
      <c r="AD35" s="29">
        <f t="shared" si="1"/>
        <v>14.854324044588054</v>
      </c>
      <c r="AE35">
        <f t="shared" si="2"/>
        <v>13.614324044588052</v>
      </c>
      <c r="AF35">
        <f t="shared" si="3"/>
        <v>13.933813840506421</v>
      </c>
      <c r="AG35">
        <f t="shared" si="4"/>
        <v>14.205854656832953</v>
      </c>
      <c r="AH35">
        <f t="shared" si="5"/>
        <v>14.430446493567645</v>
      </c>
      <c r="AI35">
        <f t="shared" si="6"/>
        <v>14.607589350710503</v>
      </c>
      <c r="AJ35">
        <f t="shared" si="7"/>
        <v>14.737283228261523</v>
      </c>
      <c r="AK35">
        <f t="shared" si="8"/>
        <v>14.819528126220707</v>
      </c>
      <c r="AL35" s="30">
        <f t="shared" si="9"/>
        <v>14.854324044588054</v>
      </c>
      <c r="AM35">
        <f t="shared" si="10"/>
        <v>14.841670983363564</v>
      </c>
      <c r="AN35">
        <f t="shared" si="11"/>
        <v>14.781568942547239</v>
      </c>
      <c r="AO35">
        <f t="shared" si="12"/>
        <v>14.674017922139074</v>
      </c>
      <c r="AP35">
        <f t="shared" si="13"/>
        <v>14.519017922139074</v>
      </c>
      <c r="AQ35">
        <f t="shared" si="14"/>
        <v>14.316568942547239</v>
      </c>
      <c r="AR35">
        <f t="shared" si="15"/>
        <v>14.066670983363563</v>
      </c>
      <c r="AS35">
        <f t="shared" si="16"/>
        <v>13.769324044588053</v>
      </c>
      <c r="AT35" s="40">
        <v>0</v>
      </c>
      <c r="AU35">
        <v>0.41199999999999998</v>
      </c>
      <c r="AV35">
        <v>0.81200000000000006</v>
      </c>
      <c r="AW35">
        <v>1.1719999999999999</v>
      </c>
      <c r="AX35">
        <v>1.518</v>
      </c>
      <c r="AY35">
        <v>1.9119999999999999</v>
      </c>
      <c r="AZ35">
        <v>2.2850000000000001</v>
      </c>
      <c r="BA35">
        <v>2.6859999999999999</v>
      </c>
      <c r="BB35">
        <v>3.1019999999999999</v>
      </c>
      <c r="BC35">
        <v>3.4820000000000002</v>
      </c>
      <c r="BD35">
        <v>3.8660000000000001</v>
      </c>
      <c r="BE35">
        <v>4.2510000000000003</v>
      </c>
      <c r="BF35">
        <v>4.6740000000000004</v>
      </c>
      <c r="BG35">
        <v>5.0599999999999996</v>
      </c>
      <c r="BH35">
        <v>5.4379999999999997</v>
      </c>
    </row>
    <row r="36" spans="1:60" x14ac:dyDescent="0.25">
      <c r="A36" s="25" t="s">
        <v>101</v>
      </c>
      <c r="B36" s="26" t="s">
        <v>9</v>
      </c>
      <c r="C36">
        <v>51</v>
      </c>
      <c r="D36">
        <v>26</v>
      </c>
      <c r="E36">
        <v>0.34</v>
      </c>
      <c r="F36">
        <v>0.46</v>
      </c>
      <c r="G36">
        <v>37</v>
      </c>
      <c r="H36">
        <v>0.75</v>
      </c>
      <c r="I36">
        <f t="shared" si="17"/>
        <v>4.0916666666666668</v>
      </c>
      <c r="J36">
        <v>85</v>
      </c>
      <c r="K36" s="34">
        <v>3.0619999999999998</v>
      </c>
      <c r="L36" s="37">
        <v>25</v>
      </c>
      <c r="M36" s="27">
        <f t="shared" si="0"/>
        <v>4.6997026229406935E-2</v>
      </c>
      <c r="N36">
        <f>(-3*(N$1^{2}/1960)+N$1/1400+1)-$M$29</f>
        <v>0.87834348674761631</v>
      </c>
      <c r="O36">
        <f>(-3*(O$1^{2}/1960)+O$1/1400+1)-$M$29</f>
        <v>0.89895573164557552</v>
      </c>
      <c r="P36">
        <f>(-3*(P$1^{2}/1960)+P$1/1400+1)-$M$29</f>
        <v>0.91650675205373888</v>
      </c>
      <c r="Q36">
        <f>(-3*(Q$1^{2}/1960)+Q$1/1400+1)-$M$29</f>
        <v>0.93099654797210618</v>
      </c>
      <c r="R36">
        <f>(-3*(R$1^{2}/1960)+R$1/1400+1)-$M$29</f>
        <v>0.94242511940067764</v>
      </c>
      <c r="S36">
        <f>(-3*(S$1^{2}/1960)+S$1/1400+1)-$M$29</f>
        <v>0.95079246633945314</v>
      </c>
      <c r="T36">
        <f>(-3*(T$1^{2}/1960)+T$1/1400+1)-$M$29</f>
        <v>0.95609858878843268</v>
      </c>
      <c r="U36" s="28">
        <f>(-3*(U$1^{2}/1960)+U$1/1400+1)-$M$29</f>
        <v>0.95834348674761638</v>
      </c>
      <c r="V36">
        <f>(-3*(V$1^{2}/1960)+V$1/1400+1)-$M$29</f>
        <v>0.95752716021700413</v>
      </c>
      <c r="W36">
        <f>(-3*(W$1^{2}/1960)+W$1/1400+1)-$M$29</f>
        <v>0.95364960919659603</v>
      </c>
      <c r="X36">
        <f>(-3*(X$1^{2}/1960)+X$1/1400+1)-$M$29</f>
        <v>0.94671083368639186</v>
      </c>
      <c r="Y36">
        <f>(-3*(Y$1^{2}/1960)+Y$1/1400+1)-$M$29</f>
        <v>0.93671083368639185</v>
      </c>
      <c r="Z36">
        <f>(-3*(Z$1^{2}/1960)+Z$1/1400+1)-$M$29</f>
        <v>0.923649609196596</v>
      </c>
      <c r="AA36">
        <f>(-3*(AA$1^{2}/1960)+AA$1/1400+1)-$M$29</f>
        <v>0.90752716021700408</v>
      </c>
      <c r="AB36">
        <f>(-3*(AB$1^{2}/1960)+AB$1/1400+1)-$M$29</f>
        <v>0.88834348674761632</v>
      </c>
      <c r="AC36" s="29">
        <v>25</v>
      </c>
      <c r="AD36" s="29">
        <f t="shared" si="1"/>
        <v>14.854324044588054</v>
      </c>
      <c r="AE36">
        <f t="shared" si="2"/>
        <v>13.614324044588052</v>
      </c>
      <c r="AF36">
        <f t="shared" si="3"/>
        <v>13.933813840506421</v>
      </c>
      <c r="AG36">
        <f t="shared" si="4"/>
        <v>14.205854656832953</v>
      </c>
      <c r="AH36">
        <f t="shared" si="5"/>
        <v>14.430446493567645</v>
      </c>
      <c r="AI36">
        <f t="shared" si="6"/>
        <v>14.607589350710503</v>
      </c>
      <c r="AJ36">
        <f t="shared" si="7"/>
        <v>14.737283228261523</v>
      </c>
      <c r="AK36">
        <f t="shared" si="8"/>
        <v>14.819528126220707</v>
      </c>
      <c r="AL36" s="30">
        <f t="shared" si="9"/>
        <v>14.854324044588054</v>
      </c>
      <c r="AM36">
        <f t="shared" si="10"/>
        <v>14.841670983363564</v>
      </c>
      <c r="AN36">
        <f t="shared" si="11"/>
        <v>14.781568942547239</v>
      </c>
      <c r="AO36">
        <f t="shared" si="12"/>
        <v>14.674017922139074</v>
      </c>
      <c r="AP36">
        <f t="shared" si="13"/>
        <v>14.519017922139074</v>
      </c>
      <c r="AQ36">
        <f t="shared" si="14"/>
        <v>14.316568942547239</v>
      </c>
      <c r="AR36">
        <f t="shared" si="15"/>
        <v>14.066670983363563</v>
      </c>
      <c r="AS36">
        <f t="shared" si="16"/>
        <v>13.769324044588053</v>
      </c>
      <c r="AT36" s="40">
        <v>0</v>
      </c>
      <c r="AU36">
        <v>0.33500000000000002</v>
      </c>
      <c r="AV36">
        <v>0.65800000000000003</v>
      </c>
      <c r="AW36">
        <v>1.0580000000000001</v>
      </c>
      <c r="AX36">
        <v>1.4490000000000001</v>
      </c>
      <c r="AY36">
        <v>1.8460000000000001</v>
      </c>
      <c r="AZ36">
        <v>2.2589999999999999</v>
      </c>
      <c r="BA36">
        <v>2.633</v>
      </c>
      <c r="BB36">
        <v>3.024</v>
      </c>
      <c r="BC36">
        <v>3.3450000000000002</v>
      </c>
      <c r="BD36">
        <v>3.6890000000000001</v>
      </c>
      <c r="BE36">
        <v>4.0350000000000001</v>
      </c>
      <c r="BF36">
        <v>4.367</v>
      </c>
      <c r="BG36">
        <v>4.7110000000000003</v>
      </c>
      <c r="BH36">
        <v>5.0720000000000001</v>
      </c>
    </row>
    <row r="37" spans="1:60" x14ac:dyDescent="0.25">
      <c r="A37" s="25" t="s">
        <v>106</v>
      </c>
      <c r="B37" s="26" t="s">
        <v>9</v>
      </c>
      <c r="C37">
        <v>114</v>
      </c>
      <c r="D37">
        <v>27</v>
      </c>
      <c r="E37">
        <v>0.34</v>
      </c>
      <c r="F37">
        <v>0.49</v>
      </c>
      <c r="G37">
        <v>27</v>
      </c>
      <c r="H37">
        <v>0.6</v>
      </c>
      <c r="I37">
        <f t="shared" si="17"/>
        <v>3.8416666666666663</v>
      </c>
      <c r="J37">
        <v>85</v>
      </c>
      <c r="K37" s="34">
        <v>3.1360000000000001</v>
      </c>
      <c r="L37" s="37">
        <v>25</v>
      </c>
      <c r="M37" s="27">
        <f t="shared" si="0"/>
        <v>4.4189950277236378E-2</v>
      </c>
      <c r="N37">
        <f>(-3*(N$1^{2}/1960)+N$1/1400+1)-$M$29</f>
        <v>0.87834348674761631</v>
      </c>
      <c r="O37">
        <f>(-3*(O$1^{2}/1960)+O$1/1400+1)-$M$29</f>
        <v>0.89895573164557552</v>
      </c>
      <c r="P37">
        <f>(-3*(P$1^{2}/1960)+P$1/1400+1)-$M$29</f>
        <v>0.91650675205373888</v>
      </c>
      <c r="Q37">
        <f>(-3*(Q$1^{2}/1960)+Q$1/1400+1)-$M$29</f>
        <v>0.93099654797210618</v>
      </c>
      <c r="R37">
        <f>(-3*(R$1^{2}/1960)+R$1/1400+1)-$M$29</f>
        <v>0.94242511940067764</v>
      </c>
      <c r="S37">
        <f>(-3*(S$1^{2}/1960)+S$1/1400+1)-$M$29</f>
        <v>0.95079246633945314</v>
      </c>
      <c r="T37">
        <f>(-3*(T$1^{2}/1960)+T$1/1400+1)-$M$29</f>
        <v>0.95609858878843268</v>
      </c>
      <c r="U37" s="28">
        <f>(-3*(U$1^{2}/1960)+U$1/1400+1)-$M$29</f>
        <v>0.95834348674761638</v>
      </c>
      <c r="V37">
        <f>(-3*(V$1^{2}/1960)+V$1/1400+1)-$M$29</f>
        <v>0.95752716021700413</v>
      </c>
      <c r="W37">
        <f>(-3*(W$1^{2}/1960)+W$1/1400+1)-$M$29</f>
        <v>0.95364960919659603</v>
      </c>
      <c r="X37">
        <f>(-3*(X$1^{2}/1960)+X$1/1400+1)-$M$29</f>
        <v>0.94671083368639186</v>
      </c>
      <c r="Y37">
        <f>(-3*(Y$1^{2}/1960)+Y$1/1400+1)-$M$29</f>
        <v>0.93671083368639185</v>
      </c>
      <c r="Z37">
        <f>(-3*(Z$1^{2}/1960)+Z$1/1400+1)-$M$29</f>
        <v>0.923649609196596</v>
      </c>
      <c r="AA37">
        <f>(-3*(AA$1^{2}/1960)+AA$1/1400+1)-$M$29</f>
        <v>0.90752716021700408</v>
      </c>
      <c r="AB37">
        <f>(-3*(AB$1^{2}/1960)+AB$1/1400+1)-$M$29</f>
        <v>0.88834348674761632</v>
      </c>
      <c r="AC37" s="29">
        <v>25</v>
      </c>
      <c r="AD37" s="29">
        <f t="shared" si="1"/>
        <v>14.854324044588054</v>
      </c>
      <c r="AE37">
        <f t="shared" si="2"/>
        <v>13.614324044588052</v>
      </c>
      <c r="AF37">
        <f t="shared" si="3"/>
        <v>13.933813840506421</v>
      </c>
      <c r="AG37">
        <f t="shared" si="4"/>
        <v>14.205854656832953</v>
      </c>
      <c r="AH37">
        <f t="shared" si="5"/>
        <v>14.430446493567645</v>
      </c>
      <c r="AI37">
        <f t="shared" si="6"/>
        <v>14.607589350710503</v>
      </c>
      <c r="AJ37">
        <f t="shared" si="7"/>
        <v>14.737283228261523</v>
      </c>
      <c r="AK37">
        <f t="shared" si="8"/>
        <v>14.819528126220707</v>
      </c>
      <c r="AL37" s="30">
        <f t="shared" si="9"/>
        <v>14.854324044588054</v>
      </c>
      <c r="AM37">
        <f t="shared" si="10"/>
        <v>14.841670983363564</v>
      </c>
      <c r="AN37">
        <f t="shared" si="11"/>
        <v>14.781568942547239</v>
      </c>
      <c r="AO37">
        <f t="shared" si="12"/>
        <v>14.674017922139074</v>
      </c>
      <c r="AP37">
        <f t="shared" si="13"/>
        <v>14.519017922139074</v>
      </c>
      <c r="AQ37">
        <f t="shared" si="14"/>
        <v>14.316568942547239</v>
      </c>
      <c r="AR37">
        <f t="shared" si="15"/>
        <v>14.066670983363563</v>
      </c>
      <c r="AS37">
        <f t="shared" si="16"/>
        <v>13.769324044588053</v>
      </c>
      <c r="AT37" s="40">
        <v>0</v>
      </c>
      <c r="AU37">
        <v>0.33200000000000002</v>
      </c>
      <c r="AV37">
        <v>0.68300000000000005</v>
      </c>
      <c r="AW37">
        <v>1.08</v>
      </c>
      <c r="AX37">
        <v>1.476</v>
      </c>
      <c r="AY37">
        <v>1.8919999999999999</v>
      </c>
      <c r="AZ37">
        <v>2.27</v>
      </c>
      <c r="BA37">
        <v>2.65</v>
      </c>
      <c r="BB37">
        <v>3.0209999999999999</v>
      </c>
      <c r="BC37">
        <v>3.38</v>
      </c>
      <c r="BD37">
        <v>3.73</v>
      </c>
      <c r="BE37">
        <v>4.0789999999999997</v>
      </c>
      <c r="BF37">
        <v>4.4539999999999997</v>
      </c>
      <c r="BG37">
        <v>4.7850000000000001</v>
      </c>
      <c r="BH37">
        <v>5.1479999999999997</v>
      </c>
    </row>
    <row r="38" spans="1:60" x14ac:dyDescent="0.25">
      <c r="A38" s="25" t="s">
        <v>104</v>
      </c>
      <c r="B38" s="26" t="s">
        <v>9</v>
      </c>
      <c r="C38">
        <v>130</v>
      </c>
      <c r="D38">
        <v>27</v>
      </c>
      <c r="E38">
        <v>0.36</v>
      </c>
      <c r="F38">
        <v>0.35</v>
      </c>
      <c r="G38">
        <v>50</v>
      </c>
      <c r="H38">
        <v>0.75</v>
      </c>
      <c r="I38">
        <f t="shared" si="17"/>
        <v>4.416666666666667</v>
      </c>
      <c r="J38">
        <v>85</v>
      </c>
      <c r="K38" s="34">
        <v>2.8149999999999999</v>
      </c>
      <c r="L38" s="37">
        <v>25</v>
      </c>
      <c r="M38" s="27">
        <f t="shared" si="0"/>
        <v>5.0633903844115258E-2</v>
      </c>
      <c r="N38">
        <f>(-3*(N$1^{2}/1960)+N$1/1400+1)-$M$29</f>
        <v>0.87834348674761631</v>
      </c>
      <c r="O38">
        <f>(-3*(O$1^{2}/1960)+O$1/1400+1)-$M$29</f>
        <v>0.89895573164557552</v>
      </c>
      <c r="P38">
        <f>(-3*(P$1^{2}/1960)+P$1/1400+1)-$M$29</f>
        <v>0.91650675205373888</v>
      </c>
      <c r="Q38">
        <f>(-3*(Q$1^{2}/1960)+Q$1/1400+1)-$M$29</f>
        <v>0.93099654797210618</v>
      </c>
      <c r="R38">
        <f>(-3*(R$1^{2}/1960)+R$1/1400+1)-$M$29</f>
        <v>0.94242511940067764</v>
      </c>
      <c r="S38">
        <f>(-3*(S$1^{2}/1960)+S$1/1400+1)-$M$29</f>
        <v>0.95079246633945314</v>
      </c>
      <c r="T38">
        <f>(-3*(T$1^{2}/1960)+T$1/1400+1)-$M$29</f>
        <v>0.95609858878843268</v>
      </c>
      <c r="U38" s="28">
        <f>(-3*(U$1^{2}/1960)+U$1/1400+1)-$M$29</f>
        <v>0.95834348674761638</v>
      </c>
      <c r="V38">
        <f>(-3*(V$1^{2}/1960)+V$1/1400+1)-$M$29</f>
        <v>0.95752716021700413</v>
      </c>
      <c r="W38">
        <f>(-3*(W$1^{2}/1960)+W$1/1400+1)-$M$29</f>
        <v>0.95364960919659603</v>
      </c>
      <c r="X38">
        <f>(-3*(X$1^{2}/1960)+X$1/1400+1)-$M$29</f>
        <v>0.94671083368639186</v>
      </c>
      <c r="Y38">
        <f>(-3*(Y$1^{2}/1960)+Y$1/1400+1)-$M$29</f>
        <v>0.93671083368639185</v>
      </c>
      <c r="Z38">
        <f>(-3*(Z$1^{2}/1960)+Z$1/1400+1)-$M$29</f>
        <v>0.923649609196596</v>
      </c>
      <c r="AA38">
        <f>(-3*(AA$1^{2}/1960)+AA$1/1400+1)-$M$29</f>
        <v>0.90752716021700408</v>
      </c>
      <c r="AB38">
        <f>(-3*(AB$1^{2}/1960)+AB$1/1400+1)-$M$29</f>
        <v>0.88834348674761632</v>
      </c>
      <c r="AC38" s="29">
        <v>25</v>
      </c>
      <c r="AD38" s="29">
        <f t="shared" si="1"/>
        <v>14.854324044588054</v>
      </c>
      <c r="AE38">
        <f t="shared" si="2"/>
        <v>13.614324044588052</v>
      </c>
      <c r="AF38">
        <f t="shared" si="3"/>
        <v>13.933813840506421</v>
      </c>
      <c r="AG38">
        <f t="shared" si="4"/>
        <v>14.205854656832953</v>
      </c>
      <c r="AH38">
        <f t="shared" si="5"/>
        <v>14.430446493567645</v>
      </c>
      <c r="AI38">
        <f t="shared" si="6"/>
        <v>14.607589350710503</v>
      </c>
      <c r="AJ38">
        <f t="shared" si="7"/>
        <v>14.737283228261523</v>
      </c>
      <c r="AK38">
        <f t="shared" si="8"/>
        <v>14.819528126220707</v>
      </c>
      <c r="AL38" s="30">
        <f t="shared" si="9"/>
        <v>14.854324044588054</v>
      </c>
      <c r="AM38">
        <f t="shared" si="10"/>
        <v>14.841670983363564</v>
      </c>
      <c r="AN38">
        <f t="shared" si="11"/>
        <v>14.781568942547239</v>
      </c>
      <c r="AO38">
        <f t="shared" si="12"/>
        <v>14.674017922139074</v>
      </c>
      <c r="AP38">
        <f t="shared" si="13"/>
        <v>14.519017922139074</v>
      </c>
      <c r="AQ38">
        <f t="shared" si="14"/>
        <v>14.316568942547239</v>
      </c>
      <c r="AR38">
        <f t="shared" si="15"/>
        <v>14.066670983363563</v>
      </c>
      <c r="AS38">
        <f t="shared" si="16"/>
        <v>13.769324044588053</v>
      </c>
      <c r="AT38" s="40">
        <v>0</v>
      </c>
      <c r="AU38">
        <v>0.36199999999999999</v>
      </c>
      <c r="AV38">
        <v>0.70499999999999996</v>
      </c>
      <c r="AW38">
        <v>1.0629999999999999</v>
      </c>
      <c r="AX38">
        <v>1.379</v>
      </c>
      <c r="AY38">
        <v>1.7010000000000001</v>
      </c>
      <c r="AZ38">
        <v>2.052</v>
      </c>
      <c r="BA38">
        <v>2.4220000000000002</v>
      </c>
      <c r="BB38">
        <v>2.7719999999999998</v>
      </c>
      <c r="BC38">
        <v>3.153</v>
      </c>
      <c r="BD38">
        <v>3.51</v>
      </c>
      <c r="BE38">
        <v>3.8780000000000001</v>
      </c>
      <c r="BF38">
        <v>4.2649999999999997</v>
      </c>
      <c r="BG38">
        <v>4.6230000000000002</v>
      </c>
      <c r="BH38">
        <v>4.9809999999999999</v>
      </c>
    </row>
    <row r="39" spans="1:60" x14ac:dyDescent="0.25">
      <c r="A39" s="25" t="s">
        <v>105</v>
      </c>
      <c r="B39" s="26" t="s">
        <v>9</v>
      </c>
      <c r="C39">
        <v>35</v>
      </c>
      <c r="D39">
        <v>27</v>
      </c>
      <c r="E39">
        <v>0.35</v>
      </c>
      <c r="F39">
        <v>0.37</v>
      </c>
      <c r="G39">
        <v>36</v>
      </c>
      <c r="H39">
        <v>0.49</v>
      </c>
      <c r="I39">
        <f t="shared" si="17"/>
        <v>4.0666666666666664</v>
      </c>
      <c r="J39">
        <v>85</v>
      </c>
      <c r="K39" s="34">
        <v>2.8740000000000001</v>
      </c>
      <c r="L39" s="37">
        <v>25</v>
      </c>
      <c r="M39" s="27">
        <f t="shared" si="0"/>
        <v>4.6716690013228201E-2</v>
      </c>
      <c r="N39">
        <f>(-3*(N$1^{2}/1960)+N$1/1400+1)-$M$29</f>
        <v>0.87834348674761631</v>
      </c>
      <c r="O39">
        <f>(-3*(O$1^{2}/1960)+O$1/1400+1)-$M$29</f>
        <v>0.89895573164557552</v>
      </c>
      <c r="P39">
        <f>(-3*(P$1^{2}/1960)+P$1/1400+1)-$M$29</f>
        <v>0.91650675205373888</v>
      </c>
      <c r="Q39">
        <f>(-3*(Q$1^{2}/1960)+Q$1/1400+1)-$M$29</f>
        <v>0.93099654797210618</v>
      </c>
      <c r="R39">
        <f>(-3*(R$1^{2}/1960)+R$1/1400+1)-$M$29</f>
        <v>0.94242511940067764</v>
      </c>
      <c r="S39">
        <f>(-3*(S$1^{2}/1960)+S$1/1400+1)-$M$29</f>
        <v>0.95079246633945314</v>
      </c>
      <c r="T39">
        <f>(-3*(T$1^{2}/1960)+T$1/1400+1)-$M$29</f>
        <v>0.95609858878843268</v>
      </c>
      <c r="U39" s="28">
        <f>(-3*(U$1^{2}/1960)+U$1/1400+1)-$M$29</f>
        <v>0.95834348674761638</v>
      </c>
      <c r="V39">
        <f>(-3*(V$1^{2}/1960)+V$1/1400+1)-$M$29</f>
        <v>0.95752716021700413</v>
      </c>
      <c r="W39">
        <f>(-3*(W$1^{2}/1960)+W$1/1400+1)-$M$29</f>
        <v>0.95364960919659603</v>
      </c>
      <c r="X39">
        <f>(-3*(X$1^{2}/1960)+X$1/1400+1)-$M$29</f>
        <v>0.94671083368639186</v>
      </c>
      <c r="Y39">
        <f>(-3*(Y$1^{2}/1960)+Y$1/1400+1)-$M$29</f>
        <v>0.93671083368639185</v>
      </c>
      <c r="Z39">
        <f>(-3*(Z$1^{2}/1960)+Z$1/1400+1)-$M$29</f>
        <v>0.923649609196596</v>
      </c>
      <c r="AA39">
        <f>(-3*(AA$1^{2}/1960)+AA$1/1400+1)-$M$29</f>
        <v>0.90752716021700408</v>
      </c>
      <c r="AB39">
        <f>(-3*(AB$1^{2}/1960)+AB$1/1400+1)-$M$29</f>
        <v>0.88834348674761632</v>
      </c>
      <c r="AC39" s="29">
        <v>25</v>
      </c>
      <c r="AD39" s="29">
        <f t="shared" si="1"/>
        <v>14.854324044588054</v>
      </c>
      <c r="AE39">
        <f t="shared" si="2"/>
        <v>13.614324044588052</v>
      </c>
      <c r="AF39">
        <f t="shared" si="3"/>
        <v>13.933813840506421</v>
      </c>
      <c r="AG39">
        <f t="shared" si="4"/>
        <v>14.205854656832953</v>
      </c>
      <c r="AH39">
        <f t="shared" si="5"/>
        <v>14.430446493567645</v>
      </c>
      <c r="AI39">
        <f t="shared" si="6"/>
        <v>14.607589350710503</v>
      </c>
      <c r="AJ39">
        <f t="shared" si="7"/>
        <v>14.737283228261523</v>
      </c>
      <c r="AK39">
        <f t="shared" si="8"/>
        <v>14.819528126220707</v>
      </c>
      <c r="AL39" s="30">
        <f t="shared" si="9"/>
        <v>14.854324044588054</v>
      </c>
      <c r="AM39">
        <f t="shared" si="10"/>
        <v>14.841670983363564</v>
      </c>
      <c r="AN39">
        <f t="shared" si="11"/>
        <v>14.781568942547239</v>
      </c>
      <c r="AO39">
        <f t="shared" si="12"/>
        <v>14.674017922139074</v>
      </c>
      <c r="AP39">
        <f t="shared" si="13"/>
        <v>14.519017922139074</v>
      </c>
      <c r="AQ39">
        <f t="shared" si="14"/>
        <v>14.316568942547239</v>
      </c>
      <c r="AR39">
        <f t="shared" si="15"/>
        <v>14.066670983363563</v>
      </c>
      <c r="AS39">
        <f t="shared" si="16"/>
        <v>13.769324044588053</v>
      </c>
      <c r="AT39" s="40">
        <v>0</v>
      </c>
      <c r="AU39">
        <v>0.378</v>
      </c>
      <c r="AV39">
        <v>0.71399999999999997</v>
      </c>
      <c r="AW39">
        <v>1.0720000000000001</v>
      </c>
      <c r="AX39">
        <v>1.4690000000000001</v>
      </c>
      <c r="AY39">
        <v>1.8240000000000001</v>
      </c>
      <c r="AZ39">
        <v>2.194</v>
      </c>
      <c r="BA39">
        <v>2.5129999999999999</v>
      </c>
      <c r="BB39">
        <v>2.88</v>
      </c>
      <c r="BC39">
        <v>3.238</v>
      </c>
      <c r="BD39">
        <v>3.6040000000000001</v>
      </c>
      <c r="BE39">
        <v>3.9620000000000002</v>
      </c>
      <c r="BF39">
        <v>4.3159999999999998</v>
      </c>
      <c r="BG39">
        <v>4.6539999999999999</v>
      </c>
      <c r="BH39">
        <v>5.0069999999999997</v>
      </c>
    </row>
    <row r="40" spans="1:60" x14ac:dyDescent="0.25">
      <c r="A40" s="25" t="s">
        <v>112</v>
      </c>
      <c r="B40" s="26" t="s">
        <v>9</v>
      </c>
      <c r="C40">
        <v>149</v>
      </c>
      <c r="D40">
        <v>30</v>
      </c>
      <c r="E40">
        <v>0.4</v>
      </c>
      <c r="F40">
        <v>0.34</v>
      </c>
      <c r="G40">
        <v>42</v>
      </c>
      <c r="H40">
        <v>0.87</v>
      </c>
      <c r="I40">
        <f t="shared" si="17"/>
        <v>4.2166666666666668</v>
      </c>
      <c r="J40">
        <v>85</v>
      </c>
      <c r="K40" s="34">
        <v>3.004</v>
      </c>
      <c r="L40" s="37">
        <v>25</v>
      </c>
      <c r="M40" s="27">
        <f t="shared" si="0"/>
        <v>4.8397471199498665E-2</v>
      </c>
      <c r="N40">
        <f>(-3*(N$1^{2}/1960)+N$1/1400+1)-$M$29</f>
        <v>0.87834348674761631</v>
      </c>
      <c r="O40">
        <f>(-3*(O$1^{2}/1960)+O$1/1400+1)-$M$29</f>
        <v>0.89895573164557552</v>
      </c>
      <c r="P40">
        <f>(-3*(P$1^{2}/1960)+P$1/1400+1)-$M$29</f>
        <v>0.91650675205373888</v>
      </c>
      <c r="Q40">
        <f>(-3*(Q$1^{2}/1960)+Q$1/1400+1)-$M$29</f>
        <v>0.93099654797210618</v>
      </c>
      <c r="R40">
        <f>(-3*(R$1^{2}/1960)+R$1/1400+1)-$M$29</f>
        <v>0.94242511940067764</v>
      </c>
      <c r="S40">
        <f>(-3*(S$1^{2}/1960)+S$1/1400+1)-$M$29</f>
        <v>0.95079246633945314</v>
      </c>
      <c r="T40">
        <f>(-3*(T$1^{2}/1960)+T$1/1400+1)-$M$29</f>
        <v>0.95609858878843268</v>
      </c>
      <c r="U40" s="28">
        <f>(-3*(U$1^{2}/1960)+U$1/1400+1)-$M$29</f>
        <v>0.95834348674761638</v>
      </c>
      <c r="V40">
        <f>(-3*(V$1^{2}/1960)+V$1/1400+1)-$M$29</f>
        <v>0.95752716021700413</v>
      </c>
      <c r="W40">
        <f>(-3*(W$1^{2}/1960)+W$1/1400+1)-$M$29</f>
        <v>0.95364960919659603</v>
      </c>
      <c r="X40">
        <f>(-3*(X$1^{2}/1960)+X$1/1400+1)-$M$29</f>
        <v>0.94671083368639186</v>
      </c>
      <c r="Y40">
        <f>(-3*(Y$1^{2}/1960)+Y$1/1400+1)-$M$29</f>
        <v>0.93671083368639185</v>
      </c>
      <c r="Z40">
        <f>(-3*(Z$1^{2}/1960)+Z$1/1400+1)-$M$29</f>
        <v>0.923649609196596</v>
      </c>
      <c r="AA40">
        <f>(-3*(AA$1^{2}/1960)+AA$1/1400+1)-$M$29</f>
        <v>0.90752716021700408</v>
      </c>
      <c r="AB40">
        <f>(-3*(AB$1^{2}/1960)+AB$1/1400+1)-$M$29</f>
        <v>0.88834348674761632</v>
      </c>
      <c r="AC40" s="29">
        <v>25</v>
      </c>
      <c r="AD40" s="29">
        <f t="shared" si="1"/>
        <v>14.854324044588054</v>
      </c>
      <c r="AE40">
        <f t="shared" si="2"/>
        <v>13.614324044588052</v>
      </c>
      <c r="AF40">
        <f t="shared" si="3"/>
        <v>13.933813840506421</v>
      </c>
      <c r="AG40">
        <f t="shared" si="4"/>
        <v>14.205854656832953</v>
      </c>
      <c r="AH40">
        <f t="shared" si="5"/>
        <v>14.430446493567645</v>
      </c>
      <c r="AI40">
        <f t="shared" si="6"/>
        <v>14.607589350710503</v>
      </c>
      <c r="AJ40">
        <f t="shared" si="7"/>
        <v>14.737283228261523</v>
      </c>
      <c r="AK40">
        <f t="shared" si="8"/>
        <v>14.819528126220707</v>
      </c>
      <c r="AL40" s="30">
        <f t="shared" si="9"/>
        <v>14.854324044588054</v>
      </c>
      <c r="AM40">
        <f t="shared" si="10"/>
        <v>14.841670983363564</v>
      </c>
      <c r="AN40">
        <f t="shared" si="11"/>
        <v>14.781568942547239</v>
      </c>
      <c r="AO40">
        <f t="shared" si="12"/>
        <v>14.674017922139074</v>
      </c>
      <c r="AP40">
        <f t="shared" si="13"/>
        <v>14.519017922139074</v>
      </c>
      <c r="AQ40">
        <f t="shared" si="14"/>
        <v>14.316568942547239</v>
      </c>
      <c r="AR40">
        <f t="shared" si="15"/>
        <v>14.066670983363563</v>
      </c>
      <c r="AS40">
        <f t="shared" si="16"/>
        <v>13.769324044588053</v>
      </c>
      <c r="AT40" s="40">
        <v>0</v>
      </c>
      <c r="AU40">
        <v>0.40100000000000002</v>
      </c>
      <c r="AV40">
        <v>0.77200000000000002</v>
      </c>
      <c r="AW40">
        <v>1.1479999999999999</v>
      </c>
      <c r="AX40">
        <v>1.53</v>
      </c>
      <c r="AY40">
        <v>1.905</v>
      </c>
      <c r="AZ40">
        <v>2.2669999999999999</v>
      </c>
      <c r="BA40">
        <v>2.6539999999999999</v>
      </c>
      <c r="BB40">
        <v>3.036</v>
      </c>
      <c r="BC40">
        <v>3.4279999999999999</v>
      </c>
      <c r="BD40">
        <v>3.8340000000000001</v>
      </c>
      <c r="BE40">
        <v>4.2089999999999996</v>
      </c>
      <c r="BF40">
        <v>4.5830000000000002</v>
      </c>
      <c r="BG40">
        <v>4.9770000000000003</v>
      </c>
      <c r="BH40">
        <v>5.3620000000000001</v>
      </c>
    </row>
    <row r="41" spans="1:60" x14ac:dyDescent="0.25">
      <c r="A41" s="25" t="s">
        <v>113</v>
      </c>
      <c r="B41" s="26" t="s">
        <v>9</v>
      </c>
      <c r="C41">
        <v>130</v>
      </c>
      <c r="D41">
        <v>31</v>
      </c>
      <c r="E41">
        <v>0.48</v>
      </c>
      <c r="F41">
        <v>0.51</v>
      </c>
      <c r="G41">
        <v>21</v>
      </c>
      <c r="H41">
        <v>0.43</v>
      </c>
      <c r="I41">
        <f t="shared" si="17"/>
        <v>3.6916666666666664</v>
      </c>
      <c r="J41">
        <v>85</v>
      </c>
      <c r="K41" s="34">
        <v>3.9849999999999999</v>
      </c>
      <c r="L41" s="37">
        <v>25</v>
      </c>
      <c r="M41" s="27">
        <f t="shared" si="0"/>
        <v>4.2501737498685577E-2</v>
      </c>
      <c r="N41">
        <f>(-3*(N$1^{2}/1960)+N$1/1400+1)-$M$29</f>
        <v>0.87834348674761631</v>
      </c>
      <c r="O41">
        <f>(-3*(O$1^{2}/1960)+O$1/1400+1)-$M$29</f>
        <v>0.89895573164557552</v>
      </c>
      <c r="P41">
        <f>(-3*(P$1^{2}/1960)+P$1/1400+1)-$M$29</f>
        <v>0.91650675205373888</v>
      </c>
      <c r="Q41">
        <f>(-3*(Q$1^{2}/1960)+Q$1/1400+1)-$M$29</f>
        <v>0.93099654797210618</v>
      </c>
      <c r="R41">
        <f>(-3*(R$1^{2}/1960)+R$1/1400+1)-$M$29</f>
        <v>0.94242511940067764</v>
      </c>
      <c r="S41">
        <f>(-3*(S$1^{2}/1960)+S$1/1400+1)-$M$29</f>
        <v>0.95079246633945314</v>
      </c>
      <c r="T41">
        <f>(-3*(T$1^{2}/1960)+T$1/1400+1)-$M$29</f>
        <v>0.95609858878843268</v>
      </c>
      <c r="U41" s="28">
        <f>(-3*(U$1^{2}/1960)+U$1/1400+1)-$M$29</f>
        <v>0.95834348674761638</v>
      </c>
      <c r="V41">
        <f>(-3*(V$1^{2}/1960)+V$1/1400+1)-$M$29</f>
        <v>0.95752716021700413</v>
      </c>
      <c r="W41">
        <f>(-3*(W$1^{2}/1960)+W$1/1400+1)-$M$29</f>
        <v>0.95364960919659603</v>
      </c>
      <c r="X41">
        <f>(-3*(X$1^{2}/1960)+X$1/1400+1)-$M$29</f>
        <v>0.94671083368639186</v>
      </c>
      <c r="Y41">
        <f>(-3*(Y$1^{2}/1960)+Y$1/1400+1)-$M$29</f>
        <v>0.93671083368639185</v>
      </c>
      <c r="Z41">
        <f>(-3*(Z$1^{2}/1960)+Z$1/1400+1)-$M$29</f>
        <v>0.923649609196596</v>
      </c>
      <c r="AA41">
        <f>(-3*(AA$1^{2}/1960)+AA$1/1400+1)-$M$29</f>
        <v>0.90752716021700408</v>
      </c>
      <c r="AB41">
        <f>(-3*(AB$1^{2}/1960)+AB$1/1400+1)-$M$29</f>
        <v>0.88834348674761632</v>
      </c>
      <c r="AC41" s="29">
        <v>25</v>
      </c>
      <c r="AD41" s="29">
        <f t="shared" si="1"/>
        <v>14.854324044588054</v>
      </c>
      <c r="AE41">
        <f t="shared" si="2"/>
        <v>13.614324044588052</v>
      </c>
      <c r="AF41">
        <f t="shared" si="3"/>
        <v>13.933813840506421</v>
      </c>
      <c r="AG41">
        <f t="shared" si="4"/>
        <v>14.205854656832953</v>
      </c>
      <c r="AH41">
        <f t="shared" si="5"/>
        <v>14.430446493567645</v>
      </c>
      <c r="AI41">
        <f t="shared" si="6"/>
        <v>14.607589350710503</v>
      </c>
      <c r="AJ41">
        <f t="shared" si="7"/>
        <v>14.737283228261523</v>
      </c>
      <c r="AK41">
        <f t="shared" si="8"/>
        <v>14.819528126220707</v>
      </c>
      <c r="AL41" s="30">
        <f t="shared" si="9"/>
        <v>14.854324044588054</v>
      </c>
      <c r="AM41">
        <f t="shared" si="10"/>
        <v>14.841670983363564</v>
      </c>
      <c r="AN41">
        <f t="shared" si="11"/>
        <v>14.781568942547239</v>
      </c>
      <c r="AO41">
        <f t="shared" si="12"/>
        <v>14.674017922139074</v>
      </c>
      <c r="AP41">
        <f t="shared" si="13"/>
        <v>14.519017922139074</v>
      </c>
      <c r="AQ41">
        <f t="shared" si="14"/>
        <v>14.316568942547239</v>
      </c>
      <c r="AR41">
        <f t="shared" si="15"/>
        <v>14.066670983363563</v>
      </c>
      <c r="AS41">
        <f t="shared" si="16"/>
        <v>13.769324044588053</v>
      </c>
      <c r="AT41" s="40">
        <v>0</v>
      </c>
      <c r="AU41">
        <v>0.47</v>
      </c>
      <c r="AV41">
        <v>0.96099999999999997</v>
      </c>
      <c r="AW41">
        <v>1.4410000000000001</v>
      </c>
      <c r="AX41">
        <v>1.9430000000000001</v>
      </c>
      <c r="AY41">
        <v>2.4420000000000002</v>
      </c>
      <c r="AZ41">
        <v>2.9359999999999999</v>
      </c>
      <c r="BA41">
        <v>3.3919999999999999</v>
      </c>
      <c r="BB41">
        <v>3.87</v>
      </c>
      <c r="BC41">
        <v>4.359</v>
      </c>
      <c r="BD41">
        <v>4.8280000000000003</v>
      </c>
      <c r="BE41">
        <v>5.31</v>
      </c>
      <c r="BF41">
        <v>5.79</v>
      </c>
      <c r="BG41">
        <v>6.2729999999999997</v>
      </c>
      <c r="BH41">
        <v>6.75</v>
      </c>
    </row>
    <row r="42" spans="1:60" x14ac:dyDescent="0.25">
      <c r="A42" s="25" t="s">
        <v>115</v>
      </c>
      <c r="B42" s="26" t="s">
        <v>9</v>
      </c>
      <c r="C42">
        <v>43</v>
      </c>
      <c r="D42">
        <v>31</v>
      </c>
      <c r="E42">
        <v>0.3</v>
      </c>
      <c r="F42">
        <v>0.34</v>
      </c>
      <c r="G42">
        <v>20</v>
      </c>
      <c r="H42">
        <v>0.84</v>
      </c>
      <c r="I42">
        <f t="shared" si="17"/>
        <v>3.6666666666666665</v>
      </c>
      <c r="J42">
        <v>85</v>
      </c>
      <c r="K42" s="34">
        <v>2.452</v>
      </c>
      <c r="L42" s="37">
        <v>25</v>
      </c>
      <c r="M42" s="27">
        <f t="shared" si="0"/>
        <v>4.2220078944310568E-2</v>
      </c>
      <c r="N42">
        <f>(-3*(N$1^{2}/1960)+N$1/1400+1)-$M$29</f>
        <v>0.87834348674761631</v>
      </c>
      <c r="O42">
        <f>(-3*(O$1^{2}/1960)+O$1/1400+1)-$M$29</f>
        <v>0.89895573164557552</v>
      </c>
      <c r="P42">
        <f>(-3*(P$1^{2}/1960)+P$1/1400+1)-$M$29</f>
        <v>0.91650675205373888</v>
      </c>
      <c r="Q42">
        <f>(-3*(Q$1^{2}/1960)+Q$1/1400+1)-$M$29</f>
        <v>0.93099654797210618</v>
      </c>
      <c r="R42">
        <f>(-3*(R$1^{2}/1960)+R$1/1400+1)-$M$29</f>
        <v>0.94242511940067764</v>
      </c>
      <c r="S42">
        <f>(-3*(S$1^{2}/1960)+S$1/1400+1)-$M$29</f>
        <v>0.95079246633945314</v>
      </c>
      <c r="T42">
        <f>(-3*(T$1^{2}/1960)+T$1/1400+1)-$M$29</f>
        <v>0.95609858878843268</v>
      </c>
      <c r="U42" s="28">
        <f>(-3*(U$1^{2}/1960)+U$1/1400+1)-$M$29</f>
        <v>0.95834348674761638</v>
      </c>
      <c r="V42">
        <f>(-3*(V$1^{2}/1960)+V$1/1400+1)-$M$29</f>
        <v>0.95752716021700413</v>
      </c>
      <c r="W42">
        <f>(-3*(W$1^{2}/1960)+W$1/1400+1)-$M$29</f>
        <v>0.95364960919659603</v>
      </c>
      <c r="X42">
        <f>(-3*(X$1^{2}/1960)+X$1/1400+1)-$M$29</f>
        <v>0.94671083368639186</v>
      </c>
      <c r="Y42">
        <f>(-3*(Y$1^{2}/1960)+Y$1/1400+1)-$M$29</f>
        <v>0.93671083368639185</v>
      </c>
      <c r="Z42">
        <f>(-3*(Z$1^{2}/1960)+Z$1/1400+1)-$M$29</f>
        <v>0.923649609196596</v>
      </c>
      <c r="AA42">
        <f>(-3*(AA$1^{2}/1960)+AA$1/1400+1)-$M$29</f>
        <v>0.90752716021700408</v>
      </c>
      <c r="AB42">
        <f>(-3*(AB$1^{2}/1960)+AB$1/1400+1)-$M$29</f>
        <v>0.88834348674761632</v>
      </c>
      <c r="AC42" s="29">
        <v>25</v>
      </c>
      <c r="AD42" s="29">
        <f t="shared" si="1"/>
        <v>14.854324044588054</v>
      </c>
      <c r="AE42">
        <f t="shared" si="2"/>
        <v>13.614324044588052</v>
      </c>
      <c r="AF42">
        <f t="shared" si="3"/>
        <v>13.933813840506421</v>
      </c>
      <c r="AG42">
        <f t="shared" si="4"/>
        <v>14.205854656832953</v>
      </c>
      <c r="AH42">
        <f t="shared" si="5"/>
        <v>14.430446493567645</v>
      </c>
      <c r="AI42">
        <f t="shared" si="6"/>
        <v>14.607589350710503</v>
      </c>
      <c r="AJ42">
        <f t="shared" si="7"/>
        <v>14.737283228261523</v>
      </c>
      <c r="AK42">
        <f t="shared" si="8"/>
        <v>14.819528126220707</v>
      </c>
      <c r="AL42" s="30">
        <f t="shared" si="9"/>
        <v>14.854324044588054</v>
      </c>
      <c r="AM42">
        <f t="shared" si="10"/>
        <v>14.841670983363564</v>
      </c>
      <c r="AN42">
        <f t="shared" si="11"/>
        <v>14.781568942547239</v>
      </c>
      <c r="AO42">
        <f t="shared" si="12"/>
        <v>14.674017922139074</v>
      </c>
      <c r="AP42">
        <f t="shared" si="13"/>
        <v>14.519017922139074</v>
      </c>
      <c r="AQ42">
        <f t="shared" si="14"/>
        <v>14.316568942547239</v>
      </c>
      <c r="AR42">
        <f t="shared" si="15"/>
        <v>14.066670983363563</v>
      </c>
      <c r="AS42">
        <f t="shared" si="16"/>
        <v>13.769324044588053</v>
      </c>
      <c r="AT42" s="40">
        <v>0</v>
      </c>
      <c r="AU42">
        <v>0.313</v>
      </c>
      <c r="AV42">
        <v>0.61</v>
      </c>
      <c r="AW42">
        <v>0.93</v>
      </c>
      <c r="AX42">
        <v>1.2390000000000001</v>
      </c>
      <c r="AY42">
        <v>1.5489999999999999</v>
      </c>
      <c r="AZ42">
        <v>1.885</v>
      </c>
      <c r="BA42">
        <v>2.1749999999999998</v>
      </c>
      <c r="BB42">
        <v>2.456</v>
      </c>
      <c r="BC42">
        <v>2.786</v>
      </c>
      <c r="BD42">
        <v>3.08</v>
      </c>
      <c r="BE42">
        <v>3.4</v>
      </c>
      <c r="BF42">
        <v>3.7120000000000002</v>
      </c>
      <c r="BG42">
        <v>4</v>
      </c>
      <c r="BH42">
        <v>4.3019999999999996</v>
      </c>
    </row>
    <row r="43" spans="1:60" x14ac:dyDescent="0.25">
      <c r="A43" s="25" t="s">
        <v>21</v>
      </c>
      <c r="B43" s="26" t="s">
        <v>9</v>
      </c>
      <c r="C43">
        <v>149</v>
      </c>
      <c r="D43">
        <v>3</v>
      </c>
      <c r="E43">
        <v>0.43</v>
      </c>
      <c r="F43">
        <v>0.39</v>
      </c>
      <c r="G43">
        <v>49</v>
      </c>
      <c r="H43">
        <v>0.57999999999999996</v>
      </c>
      <c r="I43">
        <f t="shared" si="17"/>
        <v>4.3916666666666666</v>
      </c>
      <c r="J43">
        <v>85</v>
      </c>
      <c r="K43" s="34">
        <v>3.3679999999999999</v>
      </c>
      <c r="L43" s="37">
        <v>25</v>
      </c>
      <c r="M43" s="27">
        <f t="shared" si="0"/>
        <v>5.0354637455143014E-2</v>
      </c>
      <c r="N43">
        <f>(-3*(N$1^{2}/1960)+N$1/1400+1)-$M$29</f>
        <v>0.87834348674761631</v>
      </c>
      <c r="O43">
        <f>(-3*(O$1^{2}/1960)+O$1/1400+1)-$M$29</f>
        <v>0.89895573164557552</v>
      </c>
      <c r="P43">
        <f>(-3*(P$1^{2}/1960)+P$1/1400+1)-$M$29</f>
        <v>0.91650675205373888</v>
      </c>
      <c r="Q43">
        <f>(-3*(Q$1^{2}/1960)+Q$1/1400+1)-$M$29</f>
        <v>0.93099654797210618</v>
      </c>
      <c r="R43">
        <f>(-3*(R$1^{2}/1960)+R$1/1400+1)-$M$29</f>
        <v>0.94242511940067764</v>
      </c>
      <c r="S43">
        <f>(-3*(S$1^{2}/1960)+S$1/1400+1)-$M$29</f>
        <v>0.95079246633945314</v>
      </c>
      <c r="T43">
        <f>(-3*(T$1^{2}/1960)+T$1/1400+1)-$M$29</f>
        <v>0.95609858878843268</v>
      </c>
      <c r="U43" s="28">
        <f>(-3*(U$1^{2}/1960)+U$1/1400+1)-$M$29</f>
        <v>0.95834348674761638</v>
      </c>
      <c r="V43">
        <f>(-3*(V$1^{2}/1960)+V$1/1400+1)-$M$29</f>
        <v>0.95752716021700413</v>
      </c>
      <c r="W43">
        <f>(-3*(W$1^{2}/1960)+W$1/1400+1)-$M$29</f>
        <v>0.95364960919659603</v>
      </c>
      <c r="X43">
        <f>(-3*(X$1^{2}/1960)+X$1/1400+1)-$M$29</f>
        <v>0.94671083368639186</v>
      </c>
      <c r="Y43">
        <f>(-3*(Y$1^{2}/1960)+Y$1/1400+1)-$M$29</f>
        <v>0.93671083368639185</v>
      </c>
      <c r="Z43">
        <f>(-3*(Z$1^{2}/1960)+Z$1/1400+1)-$M$29</f>
        <v>0.923649609196596</v>
      </c>
      <c r="AA43">
        <f>(-3*(AA$1^{2}/1960)+AA$1/1400+1)-$M$29</f>
        <v>0.90752716021700408</v>
      </c>
      <c r="AB43">
        <f>(-3*(AB$1^{2}/1960)+AB$1/1400+1)-$M$29</f>
        <v>0.88834348674761632</v>
      </c>
      <c r="AC43" s="29">
        <v>25</v>
      </c>
      <c r="AD43" s="29">
        <f t="shared" si="1"/>
        <v>14.854324044588054</v>
      </c>
      <c r="AE43">
        <f t="shared" si="2"/>
        <v>13.614324044588052</v>
      </c>
      <c r="AF43">
        <f t="shared" si="3"/>
        <v>13.933813840506421</v>
      </c>
      <c r="AG43">
        <f t="shared" si="4"/>
        <v>14.205854656832953</v>
      </c>
      <c r="AH43">
        <f t="shared" si="5"/>
        <v>14.430446493567645</v>
      </c>
      <c r="AI43">
        <f t="shared" si="6"/>
        <v>14.607589350710503</v>
      </c>
      <c r="AJ43">
        <f t="shared" si="7"/>
        <v>14.737283228261523</v>
      </c>
      <c r="AK43">
        <f t="shared" si="8"/>
        <v>14.819528126220707</v>
      </c>
      <c r="AL43" s="30">
        <f t="shared" si="9"/>
        <v>14.854324044588054</v>
      </c>
      <c r="AM43">
        <f t="shared" si="10"/>
        <v>14.841670983363564</v>
      </c>
      <c r="AN43">
        <f t="shared" si="11"/>
        <v>14.781568942547239</v>
      </c>
      <c r="AO43">
        <f t="shared" si="12"/>
        <v>14.674017922139074</v>
      </c>
      <c r="AP43">
        <f t="shared" si="13"/>
        <v>14.519017922139074</v>
      </c>
      <c r="AQ43">
        <f t="shared" si="14"/>
        <v>14.316568942547239</v>
      </c>
      <c r="AR43">
        <f t="shared" si="15"/>
        <v>14.066670983363563</v>
      </c>
      <c r="AS43">
        <f t="shared" si="16"/>
        <v>13.769324044588053</v>
      </c>
      <c r="AT43" s="40">
        <v>0</v>
      </c>
      <c r="AU43">
        <v>0.43099999999999999</v>
      </c>
      <c r="AV43">
        <v>0.84</v>
      </c>
      <c r="AW43">
        <v>1.234</v>
      </c>
      <c r="AX43">
        <v>1.6439999999999999</v>
      </c>
      <c r="AY43">
        <v>2.0609999999999999</v>
      </c>
      <c r="AZ43">
        <v>2.4630000000000001</v>
      </c>
      <c r="BA43">
        <v>2.8980000000000001</v>
      </c>
      <c r="BB43">
        <v>3.331</v>
      </c>
      <c r="BC43">
        <v>3.7650000000000001</v>
      </c>
      <c r="BD43">
        <v>4.2149999999999999</v>
      </c>
      <c r="BE43">
        <v>4.6950000000000003</v>
      </c>
      <c r="BF43">
        <v>5.1070000000000002</v>
      </c>
      <c r="BG43">
        <v>5.5289999999999999</v>
      </c>
      <c r="BH43">
        <v>5.9790000000000001</v>
      </c>
    </row>
    <row r="44" spans="1:60" x14ac:dyDescent="0.25">
      <c r="A44" s="25" t="s">
        <v>118</v>
      </c>
      <c r="B44" s="26" t="s">
        <v>9</v>
      </c>
      <c r="C44">
        <v>103</v>
      </c>
      <c r="D44">
        <v>32</v>
      </c>
      <c r="E44">
        <v>0.44</v>
      </c>
      <c r="F44">
        <v>0.6</v>
      </c>
      <c r="G44">
        <v>28</v>
      </c>
      <c r="H44">
        <v>0.67</v>
      </c>
      <c r="I44">
        <f t="shared" si="17"/>
        <v>3.8666666666666667</v>
      </c>
      <c r="J44">
        <v>85</v>
      </c>
      <c r="K44" s="34">
        <v>4.1360000000000001</v>
      </c>
      <c r="L44" s="37">
        <v>25</v>
      </c>
      <c r="M44" s="27">
        <f t="shared" si="0"/>
        <v>4.4471029542883733E-2</v>
      </c>
      <c r="N44">
        <f>(-3*(N$1^{2}/1960)+N$1/1400+1)-$M$29</f>
        <v>0.87834348674761631</v>
      </c>
      <c r="O44">
        <f>(-3*(O$1^{2}/1960)+O$1/1400+1)-$M$29</f>
        <v>0.89895573164557552</v>
      </c>
      <c r="P44">
        <f>(-3*(P$1^{2}/1960)+P$1/1400+1)-$M$29</f>
        <v>0.91650675205373888</v>
      </c>
      <c r="Q44">
        <f>(-3*(Q$1^{2}/1960)+Q$1/1400+1)-$M$29</f>
        <v>0.93099654797210618</v>
      </c>
      <c r="R44">
        <f>(-3*(R$1^{2}/1960)+R$1/1400+1)-$M$29</f>
        <v>0.94242511940067764</v>
      </c>
      <c r="S44">
        <f>(-3*(S$1^{2}/1960)+S$1/1400+1)-$M$29</f>
        <v>0.95079246633945314</v>
      </c>
      <c r="T44">
        <f>(-3*(T$1^{2}/1960)+T$1/1400+1)-$M$29</f>
        <v>0.95609858878843268</v>
      </c>
      <c r="U44" s="28">
        <f>(-3*(U$1^{2}/1960)+U$1/1400+1)-$M$29</f>
        <v>0.95834348674761638</v>
      </c>
      <c r="V44">
        <f>(-3*(V$1^{2}/1960)+V$1/1400+1)-$M$29</f>
        <v>0.95752716021700413</v>
      </c>
      <c r="W44">
        <f>(-3*(W$1^{2}/1960)+W$1/1400+1)-$M$29</f>
        <v>0.95364960919659603</v>
      </c>
      <c r="X44">
        <f>(-3*(X$1^{2}/1960)+X$1/1400+1)-$M$29</f>
        <v>0.94671083368639186</v>
      </c>
      <c r="Y44">
        <f>(-3*(Y$1^{2}/1960)+Y$1/1400+1)-$M$29</f>
        <v>0.93671083368639185</v>
      </c>
      <c r="Z44">
        <f>(-3*(Z$1^{2}/1960)+Z$1/1400+1)-$M$29</f>
        <v>0.923649609196596</v>
      </c>
      <c r="AA44">
        <f>(-3*(AA$1^{2}/1960)+AA$1/1400+1)-$M$29</f>
        <v>0.90752716021700408</v>
      </c>
      <c r="AB44">
        <f>(-3*(AB$1^{2}/1960)+AB$1/1400+1)-$M$29</f>
        <v>0.88834348674761632</v>
      </c>
      <c r="AC44" s="29">
        <v>25</v>
      </c>
      <c r="AD44" s="29">
        <f t="shared" si="1"/>
        <v>14.854324044588054</v>
      </c>
      <c r="AE44">
        <f t="shared" si="2"/>
        <v>13.614324044588052</v>
      </c>
      <c r="AF44">
        <f t="shared" si="3"/>
        <v>13.933813840506421</v>
      </c>
      <c r="AG44">
        <f t="shared" si="4"/>
        <v>14.205854656832953</v>
      </c>
      <c r="AH44">
        <f t="shared" si="5"/>
        <v>14.430446493567645</v>
      </c>
      <c r="AI44">
        <f t="shared" si="6"/>
        <v>14.607589350710503</v>
      </c>
      <c r="AJ44">
        <f t="shared" si="7"/>
        <v>14.737283228261523</v>
      </c>
      <c r="AK44">
        <f t="shared" si="8"/>
        <v>14.819528126220707</v>
      </c>
      <c r="AL44" s="30">
        <f t="shared" si="9"/>
        <v>14.854324044588054</v>
      </c>
      <c r="AM44">
        <f t="shared" si="10"/>
        <v>14.841670983363564</v>
      </c>
      <c r="AN44">
        <f t="shared" si="11"/>
        <v>14.781568942547239</v>
      </c>
      <c r="AO44">
        <f t="shared" si="12"/>
        <v>14.674017922139074</v>
      </c>
      <c r="AP44">
        <f t="shared" si="13"/>
        <v>14.519017922139074</v>
      </c>
      <c r="AQ44">
        <f t="shared" si="14"/>
        <v>14.316568942547239</v>
      </c>
      <c r="AR44">
        <f t="shared" si="15"/>
        <v>14.066670983363563</v>
      </c>
      <c r="AS44">
        <f t="shared" si="16"/>
        <v>13.769324044588053</v>
      </c>
      <c r="AT44" s="40">
        <v>0</v>
      </c>
      <c r="AU44">
        <v>0.42399999999999999</v>
      </c>
      <c r="AV44">
        <v>0.87</v>
      </c>
      <c r="AW44">
        <v>1.389</v>
      </c>
      <c r="AX44">
        <v>1.881</v>
      </c>
      <c r="AY44">
        <v>2.3730000000000002</v>
      </c>
      <c r="AZ44">
        <v>2.8460000000000001</v>
      </c>
      <c r="BA44">
        <v>3.359</v>
      </c>
      <c r="BB44">
        <v>3.8010000000000002</v>
      </c>
      <c r="BC44">
        <v>4.2560000000000002</v>
      </c>
      <c r="BD44">
        <v>4.72</v>
      </c>
      <c r="BE44">
        <v>5.1639999999999997</v>
      </c>
      <c r="BF44">
        <v>5.6189999999999998</v>
      </c>
      <c r="BG44">
        <v>6.0439999999999996</v>
      </c>
      <c r="BH44">
        <v>6.4749999999999996</v>
      </c>
    </row>
    <row r="45" spans="1:60" x14ac:dyDescent="0.25">
      <c r="A45" s="25" t="s">
        <v>124</v>
      </c>
      <c r="B45" s="26" t="s">
        <v>9</v>
      </c>
      <c r="C45">
        <v>78</v>
      </c>
      <c r="D45">
        <v>34</v>
      </c>
      <c r="E45">
        <v>0.39</v>
      </c>
      <c r="F45">
        <v>0.39</v>
      </c>
      <c r="G45">
        <v>25</v>
      </c>
      <c r="H45">
        <v>0.59</v>
      </c>
      <c r="I45">
        <f t="shared" si="17"/>
        <v>3.7916666666666665</v>
      </c>
      <c r="J45">
        <v>85</v>
      </c>
      <c r="K45" s="34">
        <v>3.0939999999999999</v>
      </c>
      <c r="L45" s="37">
        <v>25</v>
      </c>
      <c r="M45" s="27">
        <f t="shared" si="0"/>
        <v>4.3627543674027325E-2</v>
      </c>
      <c r="N45">
        <f>(-3*(N$1^{2}/1960)+N$1/1400+1)-$M$29</f>
        <v>0.87834348674761631</v>
      </c>
      <c r="O45">
        <f>(-3*(O$1^{2}/1960)+O$1/1400+1)-$M$29</f>
        <v>0.89895573164557552</v>
      </c>
      <c r="P45">
        <f>(-3*(P$1^{2}/1960)+P$1/1400+1)-$M$29</f>
        <v>0.91650675205373888</v>
      </c>
      <c r="Q45">
        <f>(-3*(Q$1^{2}/1960)+Q$1/1400+1)-$M$29</f>
        <v>0.93099654797210618</v>
      </c>
      <c r="R45">
        <f>(-3*(R$1^{2}/1960)+R$1/1400+1)-$M$29</f>
        <v>0.94242511940067764</v>
      </c>
      <c r="S45">
        <f>(-3*(S$1^{2}/1960)+S$1/1400+1)-$M$29</f>
        <v>0.95079246633945314</v>
      </c>
      <c r="T45">
        <f>(-3*(T$1^{2}/1960)+T$1/1400+1)-$M$29</f>
        <v>0.95609858878843268</v>
      </c>
      <c r="U45" s="28">
        <f>(-3*(U$1^{2}/1960)+U$1/1400+1)-$M$29</f>
        <v>0.95834348674761638</v>
      </c>
      <c r="V45">
        <f>(-3*(V$1^{2}/1960)+V$1/1400+1)-$M$29</f>
        <v>0.95752716021700413</v>
      </c>
      <c r="W45">
        <f>(-3*(W$1^{2}/1960)+W$1/1400+1)-$M$29</f>
        <v>0.95364960919659603</v>
      </c>
      <c r="X45">
        <f>(-3*(X$1^{2}/1960)+X$1/1400+1)-$M$29</f>
        <v>0.94671083368639186</v>
      </c>
      <c r="Y45">
        <f>(-3*(Y$1^{2}/1960)+Y$1/1400+1)-$M$29</f>
        <v>0.93671083368639185</v>
      </c>
      <c r="Z45">
        <f>(-3*(Z$1^{2}/1960)+Z$1/1400+1)-$M$29</f>
        <v>0.923649609196596</v>
      </c>
      <c r="AA45">
        <f>(-3*(AA$1^{2}/1960)+AA$1/1400+1)-$M$29</f>
        <v>0.90752716021700408</v>
      </c>
      <c r="AB45">
        <f>(-3*(AB$1^{2}/1960)+AB$1/1400+1)-$M$29</f>
        <v>0.88834348674761632</v>
      </c>
      <c r="AC45" s="29">
        <v>25</v>
      </c>
      <c r="AD45" s="29">
        <f t="shared" si="1"/>
        <v>14.854324044588054</v>
      </c>
      <c r="AE45">
        <f t="shared" si="2"/>
        <v>13.614324044588052</v>
      </c>
      <c r="AF45">
        <f t="shared" si="3"/>
        <v>13.933813840506421</v>
      </c>
      <c r="AG45">
        <f t="shared" si="4"/>
        <v>14.205854656832953</v>
      </c>
      <c r="AH45">
        <f t="shared" si="5"/>
        <v>14.430446493567645</v>
      </c>
      <c r="AI45">
        <f t="shared" si="6"/>
        <v>14.607589350710503</v>
      </c>
      <c r="AJ45">
        <f t="shared" si="7"/>
        <v>14.737283228261523</v>
      </c>
      <c r="AK45">
        <f t="shared" si="8"/>
        <v>14.819528126220707</v>
      </c>
      <c r="AL45" s="30">
        <f t="shared" si="9"/>
        <v>14.854324044588054</v>
      </c>
      <c r="AM45">
        <f t="shared" si="10"/>
        <v>14.841670983363564</v>
      </c>
      <c r="AN45">
        <f t="shared" si="11"/>
        <v>14.781568942547239</v>
      </c>
      <c r="AO45">
        <f t="shared" si="12"/>
        <v>14.674017922139074</v>
      </c>
      <c r="AP45">
        <f t="shared" si="13"/>
        <v>14.519017922139074</v>
      </c>
      <c r="AQ45">
        <f t="shared" si="14"/>
        <v>14.316568942547239</v>
      </c>
      <c r="AR45">
        <f t="shared" si="15"/>
        <v>14.066670983363563</v>
      </c>
      <c r="AS45">
        <f t="shared" si="16"/>
        <v>13.769324044588053</v>
      </c>
      <c r="AT45" s="40">
        <v>0</v>
      </c>
      <c r="AU45">
        <v>0.36599999999999999</v>
      </c>
      <c r="AV45">
        <v>0.78100000000000003</v>
      </c>
      <c r="AW45">
        <v>1.1850000000000001</v>
      </c>
      <c r="AX45">
        <v>1.5760000000000001</v>
      </c>
      <c r="AY45">
        <v>1.966</v>
      </c>
      <c r="AZ45">
        <v>2.3330000000000002</v>
      </c>
      <c r="BA45">
        <v>2.7149999999999999</v>
      </c>
      <c r="BB45">
        <v>3.1240000000000001</v>
      </c>
      <c r="BC45">
        <v>3.5249999999999999</v>
      </c>
      <c r="BD45">
        <v>3.9129999999999998</v>
      </c>
      <c r="BE45">
        <v>4.3079999999999998</v>
      </c>
      <c r="BF45">
        <v>4.6689999999999996</v>
      </c>
      <c r="BG45">
        <v>5.0789999999999997</v>
      </c>
      <c r="BH45">
        <v>5.4669999999999996</v>
      </c>
    </row>
    <row r="46" spans="1:60" x14ac:dyDescent="0.25">
      <c r="A46" s="25" t="s">
        <v>125</v>
      </c>
      <c r="B46" s="26" t="s">
        <v>9</v>
      </c>
      <c r="C46">
        <v>40</v>
      </c>
      <c r="D46">
        <v>35</v>
      </c>
      <c r="E46">
        <v>0.47</v>
      </c>
      <c r="F46">
        <v>0.39</v>
      </c>
      <c r="G46">
        <v>42</v>
      </c>
      <c r="H46">
        <v>0.81</v>
      </c>
      <c r="I46">
        <f t="shared" si="17"/>
        <v>4.2166666666666668</v>
      </c>
      <c r="J46">
        <v>85</v>
      </c>
      <c r="K46" s="34">
        <v>3.5179999999999998</v>
      </c>
      <c r="L46" s="37">
        <v>25</v>
      </c>
      <c r="M46" s="27">
        <f t="shared" si="0"/>
        <v>4.8397471199498665E-2</v>
      </c>
      <c r="N46">
        <f>(-3*(N$1^{2}/1960)+N$1/1400+1)-$M$29</f>
        <v>0.87834348674761631</v>
      </c>
      <c r="O46">
        <f>(-3*(O$1^{2}/1960)+O$1/1400+1)-$M$29</f>
        <v>0.89895573164557552</v>
      </c>
      <c r="P46">
        <f>(-3*(P$1^{2}/1960)+P$1/1400+1)-$M$29</f>
        <v>0.91650675205373888</v>
      </c>
      <c r="Q46">
        <f>(-3*(Q$1^{2}/1960)+Q$1/1400+1)-$M$29</f>
        <v>0.93099654797210618</v>
      </c>
      <c r="R46">
        <f>(-3*(R$1^{2}/1960)+R$1/1400+1)-$M$29</f>
        <v>0.94242511940067764</v>
      </c>
      <c r="S46">
        <f>(-3*(S$1^{2}/1960)+S$1/1400+1)-$M$29</f>
        <v>0.95079246633945314</v>
      </c>
      <c r="T46">
        <f>(-3*(T$1^{2}/1960)+T$1/1400+1)-$M$29</f>
        <v>0.95609858878843268</v>
      </c>
      <c r="U46" s="28">
        <f>(-3*(U$1^{2}/1960)+U$1/1400+1)-$M$29</f>
        <v>0.95834348674761638</v>
      </c>
      <c r="V46">
        <f>(-3*(V$1^{2}/1960)+V$1/1400+1)-$M$29</f>
        <v>0.95752716021700413</v>
      </c>
      <c r="W46">
        <f>(-3*(W$1^{2}/1960)+W$1/1400+1)-$M$29</f>
        <v>0.95364960919659603</v>
      </c>
      <c r="X46">
        <f>(-3*(X$1^{2}/1960)+X$1/1400+1)-$M$29</f>
        <v>0.94671083368639186</v>
      </c>
      <c r="Y46">
        <f>(-3*(Y$1^{2}/1960)+Y$1/1400+1)-$M$29</f>
        <v>0.93671083368639185</v>
      </c>
      <c r="Z46">
        <f>(-3*(Z$1^{2}/1960)+Z$1/1400+1)-$M$29</f>
        <v>0.923649609196596</v>
      </c>
      <c r="AA46">
        <f>(-3*(AA$1^{2}/1960)+AA$1/1400+1)-$M$29</f>
        <v>0.90752716021700408</v>
      </c>
      <c r="AB46">
        <f>(-3*(AB$1^{2}/1960)+AB$1/1400+1)-$M$29</f>
        <v>0.88834348674761632</v>
      </c>
      <c r="AC46" s="29">
        <v>25</v>
      </c>
      <c r="AD46" s="29">
        <f t="shared" si="1"/>
        <v>14.854324044588054</v>
      </c>
      <c r="AE46">
        <f t="shared" si="2"/>
        <v>13.614324044588052</v>
      </c>
      <c r="AF46">
        <f t="shared" si="3"/>
        <v>13.933813840506421</v>
      </c>
      <c r="AG46">
        <f t="shared" si="4"/>
        <v>14.205854656832953</v>
      </c>
      <c r="AH46">
        <f t="shared" si="5"/>
        <v>14.430446493567645</v>
      </c>
      <c r="AI46">
        <f t="shared" si="6"/>
        <v>14.607589350710503</v>
      </c>
      <c r="AJ46">
        <f t="shared" si="7"/>
        <v>14.737283228261523</v>
      </c>
      <c r="AK46">
        <f t="shared" si="8"/>
        <v>14.819528126220707</v>
      </c>
      <c r="AL46" s="30">
        <f t="shared" si="9"/>
        <v>14.854324044588054</v>
      </c>
      <c r="AM46">
        <f t="shared" si="10"/>
        <v>14.841670983363564</v>
      </c>
      <c r="AN46">
        <f t="shared" si="11"/>
        <v>14.781568942547239</v>
      </c>
      <c r="AO46">
        <f t="shared" si="12"/>
        <v>14.674017922139074</v>
      </c>
      <c r="AP46">
        <f t="shared" si="13"/>
        <v>14.519017922139074</v>
      </c>
      <c r="AQ46">
        <f t="shared" si="14"/>
        <v>14.316568942547239</v>
      </c>
      <c r="AR46">
        <f t="shared" si="15"/>
        <v>14.066670983363563</v>
      </c>
      <c r="AS46">
        <f t="shared" si="16"/>
        <v>13.769324044588053</v>
      </c>
      <c r="AT46" s="40">
        <v>0</v>
      </c>
      <c r="AU46">
        <v>0.47699999999999998</v>
      </c>
      <c r="AV46">
        <v>0.97299999999999998</v>
      </c>
      <c r="AW46">
        <v>1.3819999999999999</v>
      </c>
      <c r="AX46">
        <v>1.8089999999999999</v>
      </c>
      <c r="AY46">
        <v>2.2639999999999998</v>
      </c>
      <c r="AZ46">
        <v>2.71</v>
      </c>
      <c r="BA46">
        <v>3.157</v>
      </c>
      <c r="BB46">
        <v>3.605</v>
      </c>
      <c r="BC46">
        <v>4.0609999999999999</v>
      </c>
      <c r="BD46">
        <v>4.5270000000000001</v>
      </c>
      <c r="BE46">
        <v>4.9790000000000001</v>
      </c>
      <c r="BF46">
        <v>5.4320000000000004</v>
      </c>
      <c r="BG46">
        <v>5.8819999999999997</v>
      </c>
      <c r="BH46">
        <v>6.3360000000000003</v>
      </c>
    </row>
    <row r="47" spans="1:60" x14ac:dyDescent="0.25">
      <c r="A47" s="25" t="s">
        <v>129</v>
      </c>
      <c r="B47" s="26" t="s">
        <v>9</v>
      </c>
      <c r="C47">
        <v>51</v>
      </c>
      <c r="D47">
        <v>37</v>
      </c>
      <c r="E47">
        <v>0.32</v>
      </c>
      <c r="F47">
        <v>0.47</v>
      </c>
      <c r="G47">
        <v>18</v>
      </c>
      <c r="H47">
        <v>0.51</v>
      </c>
      <c r="I47">
        <f t="shared" si="17"/>
        <v>3.6166666666666667</v>
      </c>
      <c r="J47">
        <v>85</v>
      </c>
      <c r="K47" s="34">
        <v>2.92</v>
      </c>
      <c r="L47" s="37">
        <v>25</v>
      </c>
      <c r="M47" s="27">
        <f t="shared" si="0"/>
        <v>4.165651325238362E-2</v>
      </c>
      <c r="N47">
        <f>(-3*(N$1^{2}/1960)+N$1/1400+1)-$M$29</f>
        <v>0.87834348674761631</v>
      </c>
      <c r="O47">
        <f>(-3*(O$1^{2}/1960)+O$1/1400+1)-$M$29</f>
        <v>0.89895573164557552</v>
      </c>
      <c r="P47">
        <f>(-3*(P$1^{2}/1960)+P$1/1400+1)-$M$29</f>
        <v>0.91650675205373888</v>
      </c>
      <c r="Q47">
        <f>(-3*(Q$1^{2}/1960)+Q$1/1400+1)-$M$29</f>
        <v>0.93099654797210618</v>
      </c>
      <c r="R47">
        <f>(-3*(R$1^{2}/1960)+R$1/1400+1)-$M$29</f>
        <v>0.94242511940067764</v>
      </c>
      <c r="S47">
        <f>(-3*(S$1^{2}/1960)+S$1/1400+1)-$M$29</f>
        <v>0.95079246633945314</v>
      </c>
      <c r="T47">
        <f>(-3*(T$1^{2}/1960)+T$1/1400+1)-$M$29</f>
        <v>0.95609858878843268</v>
      </c>
      <c r="U47" s="28">
        <f>(-3*(U$1^{2}/1960)+U$1/1400+1)-$M$29</f>
        <v>0.95834348674761638</v>
      </c>
      <c r="V47">
        <f>(-3*(V$1^{2}/1960)+V$1/1400+1)-$M$29</f>
        <v>0.95752716021700413</v>
      </c>
      <c r="W47">
        <f>(-3*(W$1^{2}/1960)+W$1/1400+1)-$M$29</f>
        <v>0.95364960919659603</v>
      </c>
      <c r="X47">
        <f>(-3*(X$1^{2}/1960)+X$1/1400+1)-$M$29</f>
        <v>0.94671083368639186</v>
      </c>
      <c r="Y47">
        <f>(-3*(Y$1^{2}/1960)+Y$1/1400+1)-$M$29</f>
        <v>0.93671083368639185</v>
      </c>
      <c r="Z47">
        <f>(-3*(Z$1^{2}/1960)+Z$1/1400+1)-$M$29</f>
        <v>0.923649609196596</v>
      </c>
      <c r="AA47">
        <f>(-3*(AA$1^{2}/1960)+AA$1/1400+1)-$M$29</f>
        <v>0.90752716021700408</v>
      </c>
      <c r="AB47">
        <f>(-3*(AB$1^{2}/1960)+AB$1/1400+1)-$M$29</f>
        <v>0.88834348674761632</v>
      </c>
      <c r="AC47" s="29">
        <v>25</v>
      </c>
      <c r="AD47" s="29">
        <f t="shared" si="1"/>
        <v>14.854324044588054</v>
      </c>
      <c r="AE47">
        <f t="shared" si="2"/>
        <v>13.614324044588052</v>
      </c>
      <c r="AF47">
        <f t="shared" si="3"/>
        <v>13.933813840506421</v>
      </c>
      <c r="AG47">
        <f t="shared" si="4"/>
        <v>14.205854656832953</v>
      </c>
      <c r="AH47">
        <f t="shared" si="5"/>
        <v>14.430446493567645</v>
      </c>
      <c r="AI47">
        <f t="shared" si="6"/>
        <v>14.607589350710503</v>
      </c>
      <c r="AJ47">
        <f t="shared" si="7"/>
        <v>14.737283228261523</v>
      </c>
      <c r="AK47">
        <f t="shared" si="8"/>
        <v>14.819528126220707</v>
      </c>
      <c r="AL47" s="30">
        <f t="shared" si="9"/>
        <v>14.854324044588054</v>
      </c>
      <c r="AM47">
        <f t="shared" si="10"/>
        <v>14.841670983363564</v>
      </c>
      <c r="AN47">
        <f t="shared" si="11"/>
        <v>14.781568942547239</v>
      </c>
      <c r="AO47">
        <f t="shared" si="12"/>
        <v>14.674017922139074</v>
      </c>
      <c r="AP47">
        <f t="shared" si="13"/>
        <v>14.519017922139074</v>
      </c>
      <c r="AQ47">
        <f t="shared" si="14"/>
        <v>14.316568942547239</v>
      </c>
      <c r="AR47">
        <f t="shared" si="15"/>
        <v>14.066670983363563</v>
      </c>
      <c r="AS47">
        <f t="shared" si="16"/>
        <v>13.769324044588053</v>
      </c>
      <c r="AT47" s="40">
        <v>0</v>
      </c>
      <c r="AU47">
        <v>0.29899999999999999</v>
      </c>
      <c r="AV47">
        <v>0.61799999999999999</v>
      </c>
      <c r="AW47">
        <v>0.94699999999999995</v>
      </c>
      <c r="AX47">
        <v>1.319</v>
      </c>
      <c r="AY47">
        <v>1.68</v>
      </c>
      <c r="AZ47">
        <v>2.0489999999999999</v>
      </c>
      <c r="BA47">
        <v>2.427</v>
      </c>
      <c r="BB47">
        <v>2.758</v>
      </c>
      <c r="BC47">
        <v>3.0859999999999999</v>
      </c>
      <c r="BD47">
        <v>3.4249999999999998</v>
      </c>
      <c r="BE47">
        <v>3.7349999999999999</v>
      </c>
      <c r="BF47">
        <v>4.056</v>
      </c>
      <c r="BG47">
        <v>4.3849999999999998</v>
      </c>
      <c r="BH47">
        <v>4.6980000000000004</v>
      </c>
    </row>
    <row r="48" spans="1:60" x14ac:dyDescent="0.25">
      <c r="A48" s="25" t="s">
        <v>137</v>
      </c>
      <c r="B48" s="26" t="s">
        <v>9</v>
      </c>
      <c r="C48">
        <v>34</v>
      </c>
      <c r="D48">
        <v>39</v>
      </c>
      <c r="E48">
        <v>0.45</v>
      </c>
      <c r="F48">
        <v>0.54</v>
      </c>
      <c r="G48">
        <v>44</v>
      </c>
      <c r="H48">
        <v>0.6</v>
      </c>
      <c r="I48">
        <f t="shared" si="17"/>
        <v>4.2666666666666666</v>
      </c>
      <c r="J48">
        <v>85</v>
      </c>
      <c r="K48" s="34">
        <v>3.875</v>
      </c>
      <c r="L48" s="37">
        <v>25</v>
      </c>
      <c r="M48" s="27">
        <f t="shared" si="0"/>
        <v>4.8957072788072042E-2</v>
      </c>
      <c r="N48">
        <f>(-3*(N$1^{2}/1960)+N$1/1400+1)-$M$29</f>
        <v>0.87834348674761631</v>
      </c>
      <c r="O48">
        <f>(-3*(O$1^{2}/1960)+O$1/1400+1)-$M$29</f>
        <v>0.89895573164557552</v>
      </c>
      <c r="P48">
        <f>(-3*(P$1^{2}/1960)+P$1/1400+1)-$M$29</f>
        <v>0.91650675205373888</v>
      </c>
      <c r="Q48">
        <f>(-3*(Q$1^{2}/1960)+Q$1/1400+1)-$M$29</f>
        <v>0.93099654797210618</v>
      </c>
      <c r="R48">
        <f>(-3*(R$1^{2}/1960)+R$1/1400+1)-$M$29</f>
        <v>0.94242511940067764</v>
      </c>
      <c r="S48">
        <f>(-3*(S$1^{2}/1960)+S$1/1400+1)-$M$29</f>
        <v>0.95079246633945314</v>
      </c>
      <c r="T48">
        <f>(-3*(T$1^{2}/1960)+T$1/1400+1)-$M$29</f>
        <v>0.95609858878843268</v>
      </c>
      <c r="U48" s="28">
        <f>(-3*(U$1^{2}/1960)+U$1/1400+1)-$M$29</f>
        <v>0.95834348674761638</v>
      </c>
      <c r="V48">
        <f>(-3*(V$1^{2}/1960)+V$1/1400+1)-$M$29</f>
        <v>0.95752716021700413</v>
      </c>
      <c r="W48">
        <f>(-3*(W$1^{2}/1960)+W$1/1400+1)-$M$29</f>
        <v>0.95364960919659603</v>
      </c>
      <c r="X48">
        <f>(-3*(X$1^{2}/1960)+X$1/1400+1)-$M$29</f>
        <v>0.94671083368639186</v>
      </c>
      <c r="Y48">
        <f>(-3*(Y$1^{2}/1960)+Y$1/1400+1)-$M$29</f>
        <v>0.93671083368639185</v>
      </c>
      <c r="Z48">
        <f>(-3*(Z$1^{2}/1960)+Z$1/1400+1)-$M$29</f>
        <v>0.923649609196596</v>
      </c>
      <c r="AA48">
        <f>(-3*(AA$1^{2}/1960)+AA$1/1400+1)-$M$29</f>
        <v>0.90752716021700408</v>
      </c>
      <c r="AB48">
        <f>(-3*(AB$1^{2}/1960)+AB$1/1400+1)-$M$29</f>
        <v>0.88834348674761632</v>
      </c>
      <c r="AC48" s="29">
        <v>25</v>
      </c>
      <c r="AD48" s="29">
        <f t="shared" si="1"/>
        <v>14.854324044588054</v>
      </c>
      <c r="AE48">
        <f t="shared" si="2"/>
        <v>13.614324044588052</v>
      </c>
      <c r="AF48">
        <f t="shared" si="3"/>
        <v>13.933813840506421</v>
      </c>
      <c r="AG48">
        <f t="shared" si="4"/>
        <v>14.205854656832953</v>
      </c>
      <c r="AH48">
        <f t="shared" si="5"/>
        <v>14.430446493567645</v>
      </c>
      <c r="AI48">
        <f t="shared" si="6"/>
        <v>14.607589350710503</v>
      </c>
      <c r="AJ48">
        <f t="shared" si="7"/>
        <v>14.737283228261523</v>
      </c>
      <c r="AK48">
        <f t="shared" si="8"/>
        <v>14.819528126220707</v>
      </c>
      <c r="AL48" s="30">
        <f t="shared" si="9"/>
        <v>14.854324044588054</v>
      </c>
      <c r="AM48">
        <f t="shared" si="10"/>
        <v>14.841670983363564</v>
      </c>
      <c r="AN48">
        <f t="shared" si="11"/>
        <v>14.781568942547239</v>
      </c>
      <c r="AO48">
        <f t="shared" si="12"/>
        <v>14.674017922139074</v>
      </c>
      <c r="AP48">
        <f t="shared" si="13"/>
        <v>14.519017922139074</v>
      </c>
      <c r="AQ48">
        <f t="shared" si="14"/>
        <v>14.316568942547239</v>
      </c>
      <c r="AR48">
        <f t="shared" si="15"/>
        <v>14.066670983363563</v>
      </c>
      <c r="AS48">
        <f t="shared" si="16"/>
        <v>13.769324044588053</v>
      </c>
      <c r="AT48" s="40">
        <v>0</v>
      </c>
      <c r="AU48">
        <v>0.46</v>
      </c>
      <c r="AV48">
        <v>0.93</v>
      </c>
      <c r="AW48">
        <v>1.4339999999999999</v>
      </c>
      <c r="AX48">
        <v>1.9119999999999999</v>
      </c>
      <c r="AY48">
        <v>2.41</v>
      </c>
      <c r="AZ48">
        <v>2.883</v>
      </c>
      <c r="BA48">
        <v>3.3620000000000001</v>
      </c>
      <c r="BB48">
        <v>3.7850000000000001</v>
      </c>
      <c r="BC48">
        <v>4.2359999999999998</v>
      </c>
      <c r="BD48">
        <v>4.6970000000000001</v>
      </c>
      <c r="BE48">
        <v>5.1520000000000001</v>
      </c>
      <c r="BF48">
        <v>5.5990000000000002</v>
      </c>
      <c r="BG48">
        <v>6.0810000000000004</v>
      </c>
      <c r="BH48">
        <v>6.5069999999999997</v>
      </c>
    </row>
    <row r="49" spans="1:60" x14ac:dyDescent="0.25">
      <c r="A49" s="25" t="s">
        <v>142</v>
      </c>
      <c r="B49" s="26" t="s">
        <v>9</v>
      </c>
      <c r="C49">
        <v>79</v>
      </c>
      <c r="D49">
        <v>41</v>
      </c>
      <c r="E49">
        <v>0.48</v>
      </c>
      <c r="F49">
        <v>0.43</v>
      </c>
      <c r="G49">
        <v>25</v>
      </c>
      <c r="H49">
        <v>0.8</v>
      </c>
      <c r="I49">
        <f t="shared" si="17"/>
        <v>3.7916666666666665</v>
      </c>
      <c r="J49">
        <v>85</v>
      </c>
      <c r="K49" s="34">
        <v>3.61</v>
      </c>
      <c r="L49" s="37">
        <v>25</v>
      </c>
      <c r="M49" s="27">
        <f t="shared" si="0"/>
        <v>4.3627543674027325E-2</v>
      </c>
      <c r="N49">
        <f>(-3*(N$1^{2}/1960)+N$1/1400+1)-$M$29</f>
        <v>0.87834348674761631</v>
      </c>
      <c r="O49">
        <f>(-3*(O$1^{2}/1960)+O$1/1400+1)-$M$29</f>
        <v>0.89895573164557552</v>
      </c>
      <c r="P49">
        <f>(-3*(P$1^{2}/1960)+P$1/1400+1)-$M$29</f>
        <v>0.91650675205373888</v>
      </c>
      <c r="Q49">
        <f>(-3*(Q$1^{2}/1960)+Q$1/1400+1)-$M$29</f>
        <v>0.93099654797210618</v>
      </c>
      <c r="R49">
        <f>(-3*(R$1^{2}/1960)+R$1/1400+1)-$M$29</f>
        <v>0.94242511940067764</v>
      </c>
      <c r="S49">
        <f>(-3*(S$1^{2}/1960)+S$1/1400+1)-$M$29</f>
        <v>0.95079246633945314</v>
      </c>
      <c r="T49">
        <f>(-3*(T$1^{2}/1960)+T$1/1400+1)-$M$29</f>
        <v>0.95609858878843268</v>
      </c>
      <c r="U49" s="28">
        <f>(-3*(U$1^{2}/1960)+U$1/1400+1)-$M$29</f>
        <v>0.95834348674761638</v>
      </c>
      <c r="V49">
        <f>(-3*(V$1^{2}/1960)+V$1/1400+1)-$M$29</f>
        <v>0.95752716021700413</v>
      </c>
      <c r="W49">
        <f>(-3*(W$1^{2}/1960)+W$1/1400+1)-$M$29</f>
        <v>0.95364960919659603</v>
      </c>
      <c r="X49">
        <f>(-3*(X$1^{2}/1960)+X$1/1400+1)-$M$29</f>
        <v>0.94671083368639186</v>
      </c>
      <c r="Y49">
        <f>(-3*(Y$1^{2}/1960)+Y$1/1400+1)-$M$29</f>
        <v>0.93671083368639185</v>
      </c>
      <c r="Z49">
        <f>(-3*(Z$1^{2}/1960)+Z$1/1400+1)-$M$29</f>
        <v>0.923649609196596</v>
      </c>
      <c r="AA49">
        <f>(-3*(AA$1^{2}/1960)+AA$1/1400+1)-$M$29</f>
        <v>0.90752716021700408</v>
      </c>
      <c r="AB49">
        <f>(-3*(AB$1^{2}/1960)+AB$1/1400+1)-$M$29</f>
        <v>0.88834348674761632</v>
      </c>
      <c r="AC49" s="29">
        <v>25</v>
      </c>
      <c r="AD49" s="29">
        <f t="shared" si="1"/>
        <v>14.854324044588054</v>
      </c>
      <c r="AE49">
        <f t="shared" si="2"/>
        <v>13.614324044588052</v>
      </c>
      <c r="AF49">
        <f t="shared" si="3"/>
        <v>13.933813840506421</v>
      </c>
      <c r="AG49">
        <f t="shared" si="4"/>
        <v>14.205854656832953</v>
      </c>
      <c r="AH49">
        <f t="shared" si="5"/>
        <v>14.430446493567645</v>
      </c>
      <c r="AI49">
        <f t="shared" si="6"/>
        <v>14.607589350710503</v>
      </c>
      <c r="AJ49">
        <f t="shared" si="7"/>
        <v>14.737283228261523</v>
      </c>
      <c r="AK49">
        <f t="shared" si="8"/>
        <v>14.819528126220707</v>
      </c>
      <c r="AL49" s="30">
        <f t="shared" si="9"/>
        <v>14.854324044588054</v>
      </c>
      <c r="AM49">
        <f t="shared" si="10"/>
        <v>14.841670983363564</v>
      </c>
      <c r="AN49">
        <f t="shared" si="11"/>
        <v>14.781568942547239</v>
      </c>
      <c r="AO49">
        <f t="shared" si="12"/>
        <v>14.674017922139074</v>
      </c>
      <c r="AP49">
        <f t="shared" si="13"/>
        <v>14.519017922139074</v>
      </c>
      <c r="AQ49">
        <f t="shared" si="14"/>
        <v>14.316568942547239</v>
      </c>
      <c r="AR49">
        <f t="shared" si="15"/>
        <v>14.066670983363563</v>
      </c>
      <c r="AS49">
        <f t="shared" si="16"/>
        <v>13.769324044588053</v>
      </c>
      <c r="AT49" s="40">
        <v>0</v>
      </c>
      <c r="AU49">
        <v>0.46600000000000003</v>
      </c>
      <c r="AV49">
        <v>0.93300000000000005</v>
      </c>
      <c r="AW49">
        <v>1.3680000000000001</v>
      </c>
      <c r="AX49">
        <v>1.8360000000000001</v>
      </c>
      <c r="AY49">
        <v>2.2970000000000002</v>
      </c>
      <c r="AZ49">
        <v>2.7530000000000001</v>
      </c>
      <c r="BA49">
        <v>3.2109999999999999</v>
      </c>
      <c r="BB49">
        <v>3.706</v>
      </c>
      <c r="BC49">
        <v>4.1890000000000001</v>
      </c>
      <c r="BD49">
        <v>4.6790000000000003</v>
      </c>
      <c r="BE49">
        <v>5.1470000000000002</v>
      </c>
      <c r="BF49">
        <v>5.6289999999999996</v>
      </c>
      <c r="BG49">
        <v>6.0789999999999997</v>
      </c>
      <c r="BH49">
        <v>6.5910000000000002</v>
      </c>
    </row>
    <row r="50" spans="1:60" x14ac:dyDescent="0.25">
      <c r="A50" s="25" t="s">
        <v>145</v>
      </c>
      <c r="B50" s="26" t="s">
        <v>9</v>
      </c>
      <c r="C50">
        <v>52</v>
      </c>
      <c r="D50">
        <v>42</v>
      </c>
      <c r="E50">
        <v>0.35</v>
      </c>
      <c r="F50">
        <v>0.57999999999999996</v>
      </c>
      <c r="G50">
        <v>33</v>
      </c>
      <c r="H50">
        <v>0.62</v>
      </c>
      <c r="I50">
        <f t="shared" si="17"/>
        <v>3.9916666666666667</v>
      </c>
      <c r="J50">
        <v>85</v>
      </c>
      <c r="K50" s="34">
        <v>3.55</v>
      </c>
      <c r="L50" s="37">
        <v>25</v>
      </c>
      <c r="M50" s="27">
        <f t="shared" si="0"/>
        <v>4.5875186483925634E-2</v>
      </c>
      <c r="N50">
        <f>(-3*(N$1^{2}/1960)+N$1/1400+1)-$M$29</f>
        <v>0.87834348674761631</v>
      </c>
      <c r="O50">
        <f>(-3*(O$1^{2}/1960)+O$1/1400+1)-$M$29</f>
        <v>0.89895573164557552</v>
      </c>
      <c r="P50">
        <f>(-3*(P$1^{2}/1960)+P$1/1400+1)-$M$29</f>
        <v>0.91650675205373888</v>
      </c>
      <c r="Q50">
        <f>(-3*(Q$1^{2}/1960)+Q$1/1400+1)-$M$29</f>
        <v>0.93099654797210618</v>
      </c>
      <c r="R50">
        <f>(-3*(R$1^{2}/1960)+R$1/1400+1)-$M$29</f>
        <v>0.94242511940067764</v>
      </c>
      <c r="S50">
        <f>(-3*(S$1^{2}/1960)+S$1/1400+1)-$M$29</f>
        <v>0.95079246633945314</v>
      </c>
      <c r="T50">
        <f>(-3*(T$1^{2}/1960)+T$1/1400+1)-$M$29</f>
        <v>0.95609858878843268</v>
      </c>
      <c r="U50" s="28">
        <f>(-3*(U$1^{2}/1960)+U$1/1400+1)-$M$29</f>
        <v>0.95834348674761638</v>
      </c>
      <c r="V50">
        <f>(-3*(V$1^{2}/1960)+V$1/1400+1)-$M$29</f>
        <v>0.95752716021700413</v>
      </c>
      <c r="W50">
        <f>(-3*(W$1^{2}/1960)+W$1/1400+1)-$M$29</f>
        <v>0.95364960919659603</v>
      </c>
      <c r="X50">
        <f>(-3*(X$1^{2}/1960)+X$1/1400+1)-$M$29</f>
        <v>0.94671083368639186</v>
      </c>
      <c r="Y50">
        <f>(-3*(Y$1^{2}/1960)+Y$1/1400+1)-$M$29</f>
        <v>0.93671083368639185</v>
      </c>
      <c r="Z50">
        <f>(-3*(Z$1^{2}/1960)+Z$1/1400+1)-$M$29</f>
        <v>0.923649609196596</v>
      </c>
      <c r="AA50">
        <f>(-3*(AA$1^{2}/1960)+AA$1/1400+1)-$M$29</f>
        <v>0.90752716021700408</v>
      </c>
      <c r="AB50">
        <f>(-3*(AB$1^{2}/1960)+AB$1/1400+1)-$M$29</f>
        <v>0.88834348674761632</v>
      </c>
      <c r="AC50" s="29">
        <v>25</v>
      </c>
      <c r="AD50" s="29">
        <f t="shared" si="1"/>
        <v>14.854324044588054</v>
      </c>
      <c r="AE50">
        <f t="shared" si="2"/>
        <v>13.614324044588052</v>
      </c>
      <c r="AF50">
        <f t="shared" si="3"/>
        <v>13.933813840506421</v>
      </c>
      <c r="AG50">
        <f t="shared" si="4"/>
        <v>14.205854656832953</v>
      </c>
      <c r="AH50">
        <f t="shared" si="5"/>
        <v>14.430446493567645</v>
      </c>
      <c r="AI50">
        <f t="shared" si="6"/>
        <v>14.607589350710503</v>
      </c>
      <c r="AJ50">
        <f t="shared" si="7"/>
        <v>14.737283228261523</v>
      </c>
      <c r="AK50">
        <f t="shared" si="8"/>
        <v>14.819528126220707</v>
      </c>
      <c r="AL50" s="30">
        <f t="shared" si="9"/>
        <v>14.854324044588054</v>
      </c>
      <c r="AM50">
        <f t="shared" si="10"/>
        <v>14.841670983363564</v>
      </c>
      <c r="AN50">
        <f t="shared" si="11"/>
        <v>14.781568942547239</v>
      </c>
      <c r="AO50">
        <f t="shared" si="12"/>
        <v>14.674017922139074</v>
      </c>
      <c r="AP50">
        <f t="shared" si="13"/>
        <v>14.519017922139074</v>
      </c>
      <c r="AQ50">
        <f t="shared" si="14"/>
        <v>14.316568942547239</v>
      </c>
      <c r="AR50">
        <f t="shared" si="15"/>
        <v>14.066670983363563</v>
      </c>
      <c r="AS50">
        <f t="shared" si="16"/>
        <v>13.769324044588053</v>
      </c>
      <c r="AT50" s="40">
        <v>0</v>
      </c>
      <c r="AU50">
        <v>0.35499999999999998</v>
      </c>
      <c r="AV50">
        <v>0.70699999999999996</v>
      </c>
      <c r="AW50">
        <v>1.1200000000000001</v>
      </c>
      <c r="AX50">
        <v>1.611</v>
      </c>
      <c r="AY50">
        <v>2.0649999999999999</v>
      </c>
      <c r="AZ50">
        <v>2.4670000000000001</v>
      </c>
      <c r="BA50">
        <v>2.855</v>
      </c>
      <c r="BB50">
        <v>3.2170000000000001</v>
      </c>
      <c r="BC50">
        <v>3.5880000000000001</v>
      </c>
      <c r="BD50">
        <v>3.9670000000000001</v>
      </c>
      <c r="BE50">
        <v>4.3179999999999996</v>
      </c>
      <c r="BF50">
        <v>4.6609999999999996</v>
      </c>
      <c r="BG50">
        <v>4.9850000000000003</v>
      </c>
      <c r="BH50">
        <v>5.335</v>
      </c>
    </row>
    <row r="51" spans="1:60" x14ac:dyDescent="0.25">
      <c r="A51" s="25" t="s">
        <v>156</v>
      </c>
      <c r="B51" s="26" t="s">
        <v>9</v>
      </c>
      <c r="C51">
        <v>135</v>
      </c>
      <c r="D51">
        <v>46</v>
      </c>
      <c r="E51">
        <v>0.35</v>
      </c>
      <c r="F51">
        <v>0.49</v>
      </c>
      <c r="G51">
        <v>39</v>
      </c>
      <c r="H51">
        <v>0.51</v>
      </c>
      <c r="I51">
        <f t="shared" si="17"/>
        <v>4.1416666666666666</v>
      </c>
      <c r="J51">
        <v>85</v>
      </c>
      <c r="K51" s="34">
        <v>3.2010000000000001</v>
      </c>
      <c r="L51" s="37">
        <v>25</v>
      </c>
      <c r="M51" s="27">
        <f t="shared" si="0"/>
        <v>4.7557451366895154E-2</v>
      </c>
      <c r="N51">
        <f>(-3*(N$1^{2}/1960)+N$1/1400+1)-$M$29</f>
        <v>0.87834348674761631</v>
      </c>
      <c r="O51">
        <f>(-3*(O$1^{2}/1960)+O$1/1400+1)-$M$29</f>
        <v>0.89895573164557552</v>
      </c>
      <c r="P51">
        <f>(-3*(P$1^{2}/1960)+P$1/1400+1)-$M$29</f>
        <v>0.91650675205373888</v>
      </c>
      <c r="Q51">
        <f>(-3*(Q$1^{2}/1960)+Q$1/1400+1)-$M$29</f>
        <v>0.93099654797210618</v>
      </c>
      <c r="R51">
        <f>(-3*(R$1^{2}/1960)+R$1/1400+1)-$M$29</f>
        <v>0.94242511940067764</v>
      </c>
      <c r="S51">
        <f>(-3*(S$1^{2}/1960)+S$1/1400+1)-$M$29</f>
        <v>0.95079246633945314</v>
      </c>
      <c r="T51">
        <f>(-3*(T$1^{2}/1960)+T$1/1400+1)-$M$29</f>
        <v>0.95609858878843268</v>
      </c>
      <c r="U51" s="28">
        <f>(-3*(U$1^{2}/1960)+U$1/1400+1)-$M$29</f>
        <v>0.95834348674761638</v>
      </c>
      <c r="V51">
        <f>(-3*(V$1^{2}/1960)+V$1/1400+1)-$M$29</f>
        <v>0.95752716021700413</v>
      </c>
      <c r="W51">
        <f>(-3*(W$1^{2}/1960)+W$1/1400+1)-$M$29</f>
        <v>0.95364960919659603</v>
      </c>
      <c r="X51">
        <f>(-3*(X$1^{2}/1960)+X$1/1400+1)-$M$29</f>
        <v>0.94671083368639186</v>
      </c>
      <c r="Y51">
        <f>(-3*(Y$1^{2}/1960)+Y$1/1400+1)-$M$29</f>
        <v>0.93671083368639185</v>
      </c>
      <c r="Z51">
        <f>(-3*(Z$1^{2}/1960)+Z$1/1400+1)-$M$29</f>
        <v>0.923649609196596</v>
      </c>
      <c r="AA51">
        <f>(-3*(AA$1^{2}/1960)+AA$1/1400+1)-$M$29</f>
        <v>0.90752716021700408</v>
      </c>
      <c r="AB51">
        <f>(-3*(AB$1^{2}/1960)+AB$1/1400+1)-$M$29</f>
        <v>0.88834348674761632</v>
      </c>
      <c r="AC51" s="29">
        <v>25</v>
      </c>
      <c r="AD51" s="29">
        <f t="shared" si="1"/>
        <v>14.854324044588054</v>
      </c>
      <c r="AE51">
        <f t="shared" si="2"/>
        <v>13.614324044588052</v>
      </c>
      <c r="AF51">
        <f t="shared" si="3"/>
        <v>13.933813840506421</v>
      </c>
      <c r="AG51">
        <f t="shared" si="4"/>
        <v>14.205854656832953</v>
      </c>
      <c r="AH51">
        <f t="shared" si="5"/>
        <v>14.430446493567645</v>
      </c>
      <c r="AI51">
        <f t="shared" si="6"/>
        <v>14.607589350710503</v>
      </c>
      <c r="AJ51">
        <f t="shared" si="7"/>
        <v>14.737283228261523</v>
      </c>
      <c r="AK51">
        <f t="shared" si="8"/>
        <v>14.819528126220707</v>
      </c>
      <c r="AL51" s="30">
        <f t="shared" si="9"/>
        <v>14.854324044588054</v>
      </c>
      <c r="AM51">
        <f t="shared" si="10"/>
        <v>14.841670983363564</v>
      </c>
      <c r="AN51">
        <f t="shared" si="11"/>
        <v>14.781568942547239</v>
      </c>
      <c r="AO51">
        <f t="shared" si="12"/>
        <v>14.674017922139074</v>
      </c>
      <c r="AP51">
        <f t="shared" si="13"/>
        <v>14.519017922139074</v>
      </c>
      <c r="AQ51">
        <f t="shared" si="14"/>
        <v>14.316568942547239</v>
      </c>
      <c r="AR51">
        <f t="shared" si="15"/>
        <v>14.066670983363563</v>
      </c>
      <c r="AS51">
        <f t="shared" si="16"/>
        <v>13.769324044588053</v>
      </c>
      <c r="AT51" s="40">
        <v>0</v>
      </c>
      <c r="AU51">
        <v>0.35099999999999998</v>
      </c>
      <c r="AV51">
        <v>0.71599999999999997</v>
      </c>
      <c r="AW51">
        <v>1.095</v>
      </c>
      <c r="AX51">
        <v>1.504</v>
      </c>
      <c r="AY51">
        <v>1.8939999999999999</v>
      </c>
      <c r="AZ51">
        <v>2.3050000000000002</v>
      </c>
      <c r="BA51">
        <v>2.6819999999999999</v>
      </c>
      <c r="BB51">
        <v>3.0579999999999998</v>
      </c>
      <c r="BC51">
        <v>3.4220000000000002</v>
      </c>
      <c r="BD51">
        <v>3.78</v>
      </c>
      <c r="BE51">
        <v>4.149</v>
      </c>
      <c r="BF51">
        <v>4.4779999999999998</v>
      </c>
      <c r="BG51">
        <v>4.8179999999999996</v>
      </c>
      <c r="BH51">
        <v>5.1719999999999997</v>
      </c>
    </row>
    <row r="52" spans="1:60" x14ac:dyDescent="0.25">
      <c r="A52" s="25" t="s">
        <v>28</v>
      </c>
      <c r="B52" s="26" t="s">
        <v>9</v>
      </c>
      <c r="C52">
        <v>133</v>
      </c>
      <c r="D52">
        <v>5</v>
      </c>
      <c r="E52">
        <v>0.44</v>
      </c>
      <c r="F52">
        <v>0.52</v>
      </c>
      <c r="G52">
        <v>45</v>
      </c>
      <c r="H52">
        <v>0.45</v>
      </c>
      <c r="I52">
        <f t="shared" si="17"/>
        <v>4.291666666666667</v>
      </c>
      <c r="J52">
        <v>85</v>
      </c>
      <c r="K52" s="34">
        <v>3.7149999999999999</v>
      </c>
      <c r="L52" s="37">
        <v>25</v>
      </c>
      <c r="M52" s="27">
        <f t="shared" si="0"/>
        <v>4.9236750165033372E-2</v>
      </c>
      <c r="N52">
        <f>(-3*(N$1^{2}/1960)+N$1/1400+1)-$M$29</f>
        <v>0.87834348674761631</v>
      </c>
      <c r="O52">
        <f>(-3*(O$1^{2}/1960)+O$1/1400+1)-$M$29</f>
        <v>0.89895573164557552</v>
      </c>
      <c r="P52">
        <f>(-3*(P$1^{2}/1960)+P$1/1400+1)-$M$29</f>
        <v>0.91650675205373888</v>
      </c>
      <c r="Q52">
        <f>(-3*(Q$1^{2}/1960)+Q$1/1400+1)-$M$29</f>
        <v>0.93099654797210618</v>
      </c>
      <c r="R52">
        <f>(-3*(R$1^{2}/1960)+R$1/1400+1)-$M$29</f>
        <v>0.94242511940067764</v>
      </c>
      <c r="S52">
        <f>(-3*(S$1^{2}/1960)+S$1/1400+1)-$M$29</f>
        <v>0.95079246633945314</v>
      </c>
      <c r="T52">
        <f>(-3*(T$1^{2}/1960)+T$1/1400+1)-$M$29</f>
        <v>0.95609858878843268</v>
      </c>
      <c r="U52" s="28">
        <f>(-3*(U$1^{2}/1960)+U$1/1400+1)-$M$29</f>
        <v>0.95834348674761638</v>
      </c>
      <c r="V52">
        <f>(-3*(V$1^{2}/1960)+V$1/1400+1)-$M$29</f>
        <v>0.95752716021700413</v>
      </c>
      <c r="W52">
        <f>(-3*(W$1^{2}/1960)+W$1/1400+1)-$M$29</f>
        <v>0.95364960919659603</v>
      </c>
      <c r="X52">
        <f>(-3*(X$1^{2}/1960)+X$1/1400+1)-$M$29</f>
        <v>0.94671083368639186</v>
      </c>
      <c r="Y52">
        <f>(-3*(Y$1^{2}/1960)+Y$1/1400+1)-$M$29</f>
        <v>0.93671083368639185</v>
      </c>
      <c r="Z52">
        <f>(-3*(Z$1^{2}/1960)+Z$1/1400+1)-$M$29</f>
        <v>0.923649609196596</v>
      </c>
      <c r="AA52">
        <f>(-3*(AA$1^{2}/1960)+AA$1/1400+1)-$M$29</f>
        <v>0.90752716021700408</v>
      </c>
      <c r="AB52">
        <f>(-3*(AB$1^{2}/1960)+AB$1/1400+1)-$M$29</f>
        <v>0.88834348674761632</v>
      </c>
      <c r="AC52" s="29">
        <v>25</v>
      </c>
      <c r="AD52" s="29">
        <f t="shared" si="1"/>
        <v>14.854324044588054</v>
      </c>
      <c r="AE52">
        <f t="shared" si="2"/>
        <v>13.614324044588052</v>
      </c>
      <c r="AF52">
        <f t="shared" si="3"/>
        <v>13.933813840506421</v>
      </c>
      <c r="AG52">
        <f t="shared" si="4"/>
        <v>14.205854656832953</v>
      </c>
      <c r="AH52">
        <f t="shared" si="5"/>
        <v>14.430446493567645</v>
      </c>
      <c r="AI52">
        <f t="shared" si="6"/>
        <v>14.607589350710503</v>
      </c>
      <c r="AJ52">
        <f t="shared" si="7"/>
        <v>14.737283228261523</v>
      </c>
      <c r="AK52">
        <f t="shared" si="8"/>
        <v>14.819528126220707</v>
      </c>
      <c r="AL52" s="30">
        <f t="shared" si="9"/>
        <v>14.854324044588054</v>
      </c>
      <c r="AM52">
        <f t="shared" si="10"/>
        <v>14.841670983363564</v>
      </c>
      <c r="AN52">
        <f t="shared" si="11"/>
        <v>14.781568942547239</v>
      </c>
      <c r="AO52">
        <f t="shared" si="12"/>
        <v>14.674017922139074</v>
      </c>
      <c r="AP52">
        <f t="shared" si="13"/>
        <v>14.519017922139074</v>
      </c>
      <c r="AQ52">
        <f t="shared" si="14"/>
        <v>14.316568942547239</v>
      </c>
      <c r="AR52">
        <f t="shared" si="15"/>
        <v>14.066670983363563</v>
      </c>
      <c r="AS52">
        <f t="shared" si="16"/>
        <v>13.769324044588053</v>
      </c>
      <c r="AT52" s="40">
        <v>0</v>
      </c>
      <c r="AU52">
        <v>0.435</v>
      </c>
      <c r="AV52">
        <v>0.89700000000000002</v>
      </c>
      <c r="AW52">
        <v>1.363</v>
      </c>
      <c r="AX52">
        <v>1.8320000000000001</v>
      </c>
      <c r="AY52">
        <v>2.3170000000000002</v>
      </c>
      <c r="AZ52">
        <v>2.7570000000000001</v>
      </c>
      <c r="BA52">
        <v>3.1960000000000002</v>
      </c>
      <c r="BB52">
        <v>3.6469999999999998</v>
      </c>
      <c r="BC52">
        <v>4.0869999999999997</v>
      </c>
      <c r="BD52">
        <v>4.54</v>
      </c>
      <c r="BE52">
        <v>4.9790000000000001</v>
      </c>
      <c r="BF52">
        <v>5.4189999999999996</v>
      </c>
      <c r="BG52">
        <v>5.8540000000000001</v>
      </c>
      <c r="BH52">
        <v>6.2990000000000004</v>
      </c>
    </row>
    <row r="53" spans="1:60" x14ac:dyDescent="0.25">
      <c r="A53" s="25" t="s">
        <v>193</v>
      </c>
      <c r="B53" s="26" t="s">
        <v>9</v>
      </c>
      <c r="C53">
        <v>125</v>
      </c>
      <c r="D53">
        <v>59</v>
      </c>
      <c r="E53">
        <v>0.37</v>
      </c>
      <c r="F53">
        <v>0.35</v>
      </c>
      <c r="G53">
        <v>43</v>
      </c>
      <c r="H53">
        <v>0.53</v>
      </c>
      <c r="I53">
        <f t="shared" si="17"/>
        <v>4.2416666666666671</v>
      </c>
      <c r="J53">
        <v>85</v>
      </c>
      <c r="K53" s="34">
        <v>2.9209999999999998</v>
      </c>
      <c r="L53" s="37">
        <v>25</v>
      </c>
      <c r="M53" s="27">
        <f t="shared" si="0"/>
        <v>4.8677313140960687E-2</v>
      </c>
      <c r="N53">
        <f>(-3*(N$1^{2}/1960)+N$1/1400+1)-$M$29</f>
        <v>0.87834348674761631</v>
      </c>
      <c r="O53">
        <f>(-3*(O$1^{2}/1960)+O$1/1400+1)-$M$29</f>
        <v>0.89895573164557552</v>
      </c>
      <c r="P53">
        <f>(-3*(P$1^{2}/1960)+P$1/1400+1)-$M$29</f>
        <v>0.91650675205373888</v>
      </c>
      <c r="Q53">
        <f>(-3*(Q$1^{2}/1960)+Q$1/1400+1)-$M$29</f>
        <v>0.93099654797210618</v>
      </c>
      <c r="R53">
        <f>(-3*(R$1^{2}/1960)+R$1/1400+1)-$M$29</f>
        <v>0.94242511940067764</v>
      </c>
      <c r="S53">
        <f>(-3*(S$1^{2}/1960)+S$1/1400+1)-$M$29</f>
        <v>0.95079246633945314</v>
      </c>
      <c r="T53">
        <f>(-3*(T$1^{2}/1960)+T$1/1400+1)-$M$29</f>
        <v>0.95609858878843268</v>
      </c>
      <c r="U53" s="28">
        <f>(-3*(U$1^{2}/1960)+U$1/1400+1)-$M$29</f>
        <v>0.95834348674761638</v>
      </c>
      <c r="V53">
        <f>(-3*(V$1^{2}/1960)+V$1/1400+1)-$M$29</f>
        <v>0.95752716021700413</v>
      </c>
      <c r="W53">
        <f>(-3*(W$1^{2}/1960)+W$1/1400+1)-$M$29</f>
        <v>0.95364960919659603</v>
      </c>
      <c r="X53">
        <f>(-3*(X$1^{2}/1960)+X$1/1400+1)-$M$29</f>
        <v>0.94671083368639186</v>
      </c>
      <c r="Y53">
        <f>(-3*(Y$1^{2}/1960)+Y$1/1400+1)-$M$29</f>
        <v>0.93671083368639185</v>
      </c>
      <c r="Z53">
        <f>(-3*(Z$1^{2}/1960)+Z$1/1400+1)-$M$29</f>
        <v>0.923649609196596</v>
      </c>
      <c r="AA53">
        <f>(-3*(AA$1^{2}/1960)+AA$1/1400+1)-$M$29</f>
        <v>0.90752716021700408</v>
      </c>
      <c r="AB53">
        <f>(-3*(AB$1^{2}/1960)+AB$1/1400+1)-$M$29</f>
        <v>0.88834348674761632</v>
      </c>
      <c r="AC53" s="29">
        <v>25</v>
      </c>
      <c r="AD53" s="29">
        <f t="shared" si="1"/>
        <v>14.854324044588054</v>
      </c>
      <c r="AE53">
        <f t="shared" si="2"/>
        <v>13.614324044588052</v>
      </c>
      <c r="AF53">
        <f t="shared" si="3"/>
        <v>13.933813840506421</v>
      </c>
      <c r="AG53">
        <f t="shared" si="4"/>
        <v>14.205854656832953</v>
      </c>
      <c r="AH53">
        <f t="shared" si="5"/>
        <v>14.430446493567645</v>
      </c>
      <c r="AI53">
        <f t="shared" si="6"/>
        <v>14.607589350710503</v>
      </c>
      <c r="AJ53">
        <f t="shared" si="7"/>
        <v>14.737283228261523</v>
      </c>
      <c r="AK53">
        <f t="shared" si="8"/>
        <v>14.819528126220707</v>
      </c>
      <c r="AL53" s="30">
        <f t="shared" si="9"/>
        <v>14.854324044588054</v>
      </c>
      <c r="AM53">
        <f t="shared" si="10"/>
        <v>14.841670983363564</v>
      </c>
      <c r="AN53">
        <f t="shared" si="11"/>
        <v>14.781568942547239</v>
      </c>
      <c r="AO53">
        <f t="shared" si="12"/>
        <v>14.674017922139074</v>
      </c>
      <c r="AP53">
        <f t="shared" si="13"/>
        <v>14.519017922139074</v>
      </c>
      <c r="AQ53">
        <f t="shared" si="14"/>
        <v>14.316568942547239</v>
      </c>
      <c r="AR53">
        <f t="shared" si="15"/>
        <v>14.066670983363563</v>
      </c>
      <c r="AS53">
        <f t="shared" si="16"/>
        <v>13.769324044588053</v>
      </c>
      <c r="AT53" s="40">
        <v>0</v>
      </c>
      <c r="AU53">
        <v>0.34200000000000003</v>
      </c>
      <c r="AV53">
        <v>0.72299999999999998</v>
      </c>
      <c r="AW53">
        <v>1.0820000000000001</v>
      </c>
      <c r="AX53">
        <v>1.44</v>
      </c>
      <c r="AY53">
        <v>1.8240000000000001</v>
      </c>
      <c r="AZ53">
        <v>2.1840000000000002</v>
      </c>
      <c r="BA53">
        <v>2.5409999999999999</v>
      </c>
      <c r="BB53">
        <v>2.915</v>
      </c>
      <c r="BC53">
        <v>3.2810000000000001</v>
      </c>
      <c r="BD53">
        <v>3.6720000000000002</v>
      </c>
      <c r="BE53">
        <v>4.0279999999999996</v>
      </c>
      <c r="BF53">
        <v>4.423</v>
      </c>
      <c r="BG53">
        <v>4.7869999999999999</v>
      </c>
      <c r="BH53">
        <v>5.1639999999999997</v>
      </c>
    </row>
    <row r="54" spans="1:60" x14ac:dyDescent="0.25">
      <c r="A54" s="25" t="s">
        <v>196</v>
      </c>
      <c r="B54" s="26" t="s">
        <v>9</v>
      </c>
      <c r="C54">
        <v>101</v>
      </c>
      <c r="D54">
        <v>60</v>
      </c>
      <c r="E54">
        <v>0.43</v>
      </c>
      <c r="F54">
        <v>0.39</v>
      </c>
      <c r="G54">
        <v>42</v>
      </c>
      <c r="H54">
        <v>0.49</v>
      </c>
      <c r="I54">
        <f t="shared" si="17"/>
        <v>4.2166666666666668</v>
      </c>
      <c r="J54">
        <v>85</v>
      </c>
      <c r="K54" s="34">
        <v>3.2440000000000002</v>
      </c>
      <c r="L54" s="37">
        <v>25</v>
      </c>
      <c r="M54" s="27">
        <f t="shared" si="0"/>
        <v>4.8397471199498665E-2</v>
      </c>
      <c r="N54">
        <f>(-3*(N$1^{2}/1960)+N$1/1400+1)-$M$29</f>
        <v>0.87834348674761631</v>
      </c>
      <c r="O54">
        <f>(-3*(O$1^{2}/1960)+O$1/1400+1)-$M$29</f>
        <v>0.89895573164557552</v>
      </c>
      <c r="P54">
        <f>(-3*(P$1^{2}/1960)+P$1/1400+1)-$M$29</f>
        <v>0.91650675205373888</v>
      </c>
      <c r="Q54">
        <f>(-3*(Q$1^{2}/1960)+Q$1/1400+1)-$M$29</f>
        <v>0.93099654797210618</v>
      </c>
      <c r="R54">
        <f>(-3*(R$1^{2}/1960)+R$1/1400+1)-$M$29</f>
        <v>0.94242511940067764</v>
      </c>
      <c r="S54">
        <f>(-3*(S$1^{2}/1960)+S$1/1400+1)-$M$29</f>
        <v>0.95079246633945314</v>
      </c>
      <c r="T54">
        <f>(-3*(T$1^{2}/1960)+T$1/1400+1)-$M$29</f>
        <v>0.95609858878843268</v>
      </c>
      <c r="U54" s="28">
        <f>(-3*(U$1^{2}/1960)+U$1/1400+1)-$M$29</f>
        <v>0.95834348674761638</v>
      </c>
      <c r="V54">
        <f>(-3*(V$1^{2}/1960)+V$1/1400+1)-$M$29</f>
        <v>0.95752716021700413</v>
      </c>
      <c r="W54">
        <f>(-3*(W$1^{2}/1960)+W$1/1400+1)-$M$29</f>
        <v>0.95364960919659603</v>
      </c>
      <c r="X54">
        <f>(-3*(X$1^{2}/1960)+X$1/1400+1)-$M$29</f>
        <v>0.94671083368639186</v>
      </c>
      <c r="Y54">
        <f>(-3*(Y$1^{2}/1960)+Y$1/1400+1)-$M$29</f>
        <v>0.93671083368639185</v>
      </c>
      <c r="Z54">
        <f>(-3*(Z$1^{2}/1960)+Z$1/1400+1)-$M$29</f>
        <v>0.923649609196596</v>
      </c>
      <c r="AA54">
        <f>(-3*(AA$1^{2}/1960)+AA$1/1400+1)-$M$29</f>
        <v>0.90752716021700408</v>
      </c>
      <c r="AB54">
        <f>(-3*(AB$1^{2}/1960)+AB$1/1400+1)-$M$29</f>
        <v>0.88834348674761632</v>
      </c>
      <c r="AC54" s="29">
        <v>25</v>
      </c>
      <c r="AD54" s="29">
        <f t="shared" si="1"/>
        <v>14.854324044588054</v>
      </c>
      <c r="AE54">
        <f t="shared" si="2"/>
        <v>13.614324044588052</v>
      </c>
      <c r="AF54">
        <f t="shared" si="3"/>
        <v>13.933813840506421</v>
      </c>
      <c r="AG54">
        <f t="shared" si="4"/>
        <v>14.205854656832953</v>
      </c>
      <c r="AH54">
        <f t="shared" si="5"/>
        <v>14.430446493567645</v>
      </c>
      <c r="AI54">
        <f t="shared" si="6"/>
        <v>14.607589350710503</v>
      </c>
      <c r="AJ54">
        <f t="shared" si="7"/>
        <v>14.737283228261523</v>
      </c>
      <c r="AK54">
        <f t="shared" si="8"/>
        <v>14.819528126220707</v>
      </c>
      <c r="AL54" s="30">
        <f t="shared" si="9"/>
        <v>14.854324044588054</v>
      </c>
      <c r="AM54">
        <f t="shared" si="10"/>
        <v>14.841670983363564</v>
      </c>
      <c r="AN54">
        <f t="shared" si="11"/>
        <v>14.781568942547239</v>
      </c>
      <c r="AO54">
        <f t="shared" si="12"/>
        <v>14.674017922139074</v>
      </c>
      <c r="AP54">
        <f t="shared" si="13"/>
        <v>14.519017922139074</v>
      </c>
      <c r="AQ54">
        <f t="shared" si="14"/>
        <v>14.316568942547239</v>
      </c>
      <c r="AR54">
        <f t="shared" si="15"/>
        <v>14.066670983363563</v>
      </c>
      <c r="AS54">
        <f t="shared" si="16"/>
        <v>13.769324044588053</v>
      </c>
      <c r="AT54" s="40">
        <v>0</v>
      </c>
      <c r="AU54">
        <v>0.433</v>
      </c>
      <c r="AV54">
        <v>0.84</v>
      </c>
      <c r="AW54">
        <v>1.2430000000000001</v>
      </c>
      <c r="AX54">
        <v>1.645</v>
      </c>
      <c r="AY54">
        <v>2.04</v>
      </c>
      <c r="AZ54">
        <v>2.4569999999999999</v>
      </c>
      <c r="BA54">
        <v>2.871</v>
      </c>
      <c r="BB54">
        <v>3.3069999999999999</v>
      </c>
      <c r="BC54">
        <v>3.7069999999999999</v>
      </c>
      <c r="BD54">
        <v>4.1360000000000001</v>
      </c>
      <c r="BE54">
        <v>4.5819999999999999</v>
      </c>
      <c r="BF54">
        <v>4.9960000000000004</v>
      </c>
      <c r="BG54">
        <v>5.43</v>
      </c>
      <c r="BH54">
        <v>5.835</v>
      </c>
    </row>
    <row r="55" spans="1:60" x14ac:dyDescent="0.25">
      <c r="A55" s="25" t="s">
        <v>195</v>
      </c>
      <c r="B55" s="26" t="s">
        <v>9</v>
      </c>
      <c r="C55">
        <v>63</v>
      </c>
      <c r="D55">
        <v>60</v>
      </c>
      <c r="E55">
        <v>0.43</v>
      </c>
      <c r="F55">
        <v>0.52</v>
      </c>
      <c r="G55">
        <v>48</v>
      </c>
      <c r="H55">
        <v>0.67</v>
      </c>
      <c r="I55">
        <f t="shared" si="17"/>
        <v>4.3666666666666671</v>
      </c>
      <c r="J55">
        <v>85</v>
      </c>
      <c r="K55" s="34">
        <v>3.7010000000000001</v>
      </c>
      <c r="L55" s="37">
        <v>25</v>
      </c>
      <c r="M55" s="27">
        <f t="shared" si="0"/>
        <v>5.0075288916917371E-2</v>
      </c>
      <c r="N55">
        <f>(-3*(N$1^{2}/1960)+N$1/1400+1)-$M$29</f>
        <v>0.87834348674761631</v>
      </c>
      <c r="O55">
        <f>(-3*(O$1^{2}/1960)+O$1/1400+1)-$M$29</f>
        <v>0.89895573164557552</v>
      </c>
      <c r="P55">
        <f>(-3*(P$1^{2}/1960)+P$1/1400+1)-$M$29</f>
        <v>0.91650675205373888</v>
      </c>
      <c r="Q55">
        <f>(-3*(Q$1^{2}/1960)+Q$1/1400+1)-$M$29</f>
        <v>0.93099654797210618</v>
      </c>
      <c r="R55">
        <f>(-3*(R$1^{2}/1960)+R$1/1400+1)-$M$29</f>
        <v>0.94242511940067764</v>
      </c>
      <c r="S55">
        <f>(-3*(S$1^{2}/1960)+S$1/1400+1)-$M$29</f>
        <v>0.95079246633945314</v>
      </c>
      <c r="T55">
        <f>(-3*(T$1^{2}/1960)+T$1/1400+1)-$M$29</f>
        <v>0.95609858878843268</v>
      </c>
      <c r="U55" s="28">
        <f>(-3*(U$1^{2}/1960)+U$1/1400+1)-$M$29</f>
        <v>0.95834348674761638</v>
      </c>
      <c r="V55">
        <f>(-3*(V$1^{2}/1960)+V$1/1400+1)-$M$29</f>
        <v>0.95752716021700413</v>
      </c>
      <c r="W55">
        <f>(-3*(W$1^{2}/1960)+W$1/1400+1)-$M$29</f>
        <v>0.95364960919659603</v>
      </c>
      <c r="X55">
        <f>(-3*(X$1^{2}/1960)+X$1/1400+1)-$M$29</f>
        <v>0.94671083368639186</v>
      </c>
      <c r="Y55">
        <f>(-3*(Y$1^{2}/1960)+Y$1/1400+1)-$M$29</f>
        <v>0.93671083368639185</v>
      </c>
      <c r="Z55">
        <f>(-3*(Z$1^{2}/1960)+Z$1/1400+1)-$M$29</f>
        <v>0.923649609196596</v>
      </c>
      <c r="AA55">
        <f>(-3*(AA$1^{2}/1960)+AA$1/1400+1)-$M$29</f>
        <v>0.90752716021700408</v>
      </c>
      <c r="AB55">
        <f>(-3*(AB$1^{2}/1960)+AB$1/1400+1)-$M$29</f>
        <v>0.88834348674761632</v>
      </c>
      <c r="AC55" s="29">
        <v>25</v>
      </c>
      <c r="AD55" s="29">
        <f t="shared" si="1"/>
        <v>14.854324044588054</v>
      </c>
      <c r="AE55">
        <f t="shared" si="2"/>
        <v>13.614324044588052</v>
      </c>
      <c r="AF55">
        <f t="shared" si="3"/>
        <v>13.933813840506421</v>
      </c>
      <c r="AG55">
        <f t="shared" si="4"/>
        <v>14.205854656832953</v>
      </c>
      <c r="AH55">
        <f t="shared" si="5"/>
        <v>14.430446493567645</v>
      </c>
      <c r="AI55">
        <f t="shared" si="6"/>
        <v>14.607589350710503</v>
      </c>
      <c r="AJ55">
        <f t="shared" si="7"/>
        <v>14.737283228261523</v>
      </c>
      <c r="AK55">
        <f t="shared" si="8"/>
        <v>14.819528126220707</v>
      </c>
      <c r="AL55" s="30">
        <f t="shared" si="9"/>
        <v>14.854324044588054</v>
      </c>
      <c r="AM55">
        <f t="shared" si="10"/>
        <v>14.841670983363564</v>
      </c>
      <c r="AN55">
        <f t="shared" si="11"/>
        <v>14.781568942547239</v>
      </c>
      <c r="AO55">
        <f t="shared" si="12"/>
        <v>14.674017922139074</v>
      </c>
      <c r="AP55">
        <f t="shared" si="13"/>
        <v>14.519017922139074</v>
      </c>
      <c r="AQ55">
        <f t="shared" si="14"/>
        <v>14.316568942547239</v>
      </c>
      <c r="AR55">
        <f t="shared" si="15"/>
        <v>14.066670983363563</v>
      </c>
      <c r="AS55">
        <f t="shared" si="16"/>
        <v>13.769324044588053</v>
      </c>
      <c r="AT55" s="40">
        <v>0</v>
      </c>
      <c r="AU55">
        <v>0.42299999999999999</v>
      </c>
      <c r="AV55">
        <v>0.86799999999999999</v>
      </c>
      <c r="AW55">
        <v>1.3169999999999999</v>
      </c>
      <c r="AX55">
        <v>1.772</v>
      </c>
      <c r="AY55">
        <v>2.2509999999999999</v>
      </c>
      <c r="AZ55">
        <v>2.7509999999999999</v>
      </c>
      <c r="BA55">
        <v>3.2389999999999999</v>
      </c>
      <c r="BB55">
        <v>3.7010000000000001</v>
      </c>
      <c r="BC55">
        <v>4.12</v>
      </c>
      <c r="BD55">
        <v>4.5540000000000003</v>
      </c>
      <c r="BE55">
        <v>4.9610000000000003</v>
      </c>
      <c r="BF55">
        <v>5.4020000000000001</v>
      </c>
      <c r="BG55">
        <v>5.8570000000000002</v>
      </c>
      <c r="BH55">
        <v>6.2949999999999999</v>
      </c>
    </row>
    <row r="56" spans="1:60" x14ac:dyDescent="0.25">
      <c r="A56" s="25" t="s">
        <v>199</v>
      </c>
      <c r="B56" s="26" t="s">
        <v>9</v>
      </c>
      <c r="C56">
        <v>126</v>
      </c>
      <c r="D56">
        <v>61</v>
      </c>
      <c r="E56">
        <v>0.48</v>
      </c>
      <c r="F56">
        <v>0.32</v>
      </c>
      <c r="G56">
        <v>31</v>
      </c>
      <c r="H56">
        <v>0.88</v>
      </c>
      <c r="I56">
        <f t="shared" si="17"/>
        <v>3.9416666666666664</v>
      </c>
      <c r="J56">
        <v>85</v>
      </c>
      <c r="K56" s="34">
        <v>3.4119999999999999</v>
      </c>
      <c r="L56" s="37">
        <v>25</v>
      </c>
      <c r="M56" s="27">
        <f t="shared" si="0"/>
        <v>4.5313771487752841E-2</v>
      </c>
      <c r="N56">
        <f>(-3*(N$1^{2}/1960)+N$1/1400+1)-$M$29</f>
        <v>0.87834348674761631</v>
      </c>
      <c r="O56">
        <f>(-3*(O$1^{2}/1960)+O$1/1400+1)-$M$29</f>
        <v>0.89895573164557552</v>
      </c>
      <c r="P56">
        <f>(-3*(P$1^{2}/1960)+P$1/1400+1)-$M$29</f>
        <v>0.91650675205373888</v>
      </c>
      <c r="Q56">
        <f>(-3*(Q$1^{2}/1960)+Q$1/1400+1)-$M$29</f>
        <v>0.93099654797210618</v>
      </c>
      <c r="R56">
        <f>(-3*(R$1^{2}/1960)+R$1/1400+1)-$M$29</f>
        <v>0.94242511940067764</v>
      </c>
      <c r="S56">
        <f>(-3*(S$1^{2}/1960)+S$1/1400+1)-$M$29</f>
        <v>0.95079246633945314</v>
      </c>
      <c r="T56">
        <f>(-3*(T$1^{2}/1960)+T$1/1400+1)-$M$29</f>
        <v>0.95609858878843268</v>
      </c>
      <c r="U56" s="28">
        <f>(-3*(U$1^{2}/1960)+U$1/1400+1)-$M$29</f>
        <v>0.95834348674761638</v>
      </c>
      <c r="V56">
        <f>(-3*(V$1^{2}/1960)+V$1/1400+1)-$M$29</f>
        <v>0.95752716021700413</v>
      </c>
      <c r="W56">
        <f>(-3*(W$1^{2}/1960)+W$1/1400+1)-$M$29</f>
        <v>0.95364960919659603</v>
      </c>
      <c r="X56">
        <f>(-3*(X$1^{2}/1960)+X$1/1400+1)-$M$29</f>
        <v>0.94671083368639186</v>
      </c>
      <c r="Y56">
        <f>(-3*(Y$1^{2}/1960)+Y$1/1400+1)-$M$29</f>
        <v>0.93671083368639185</v>
      </c>
      <c r="Z56">
        <f>(-3*(Z$1^{2}/1960)+Z$1/1400+1)-$M$29</f>
        <v>0.923649609196596</v>
      </c>
      <c r="AA56">
        <f>(-3*(AA$1^{2}/1960)+AA$1/1400+1)-$M$29</f>
        <v>0.90752716021700408</v>
      </c>
      <c r="AB56">
        <f>(-3*(AB$1^{2}/1960)+AB$1/1400+1)-$M$29</f>
        <v>0.88834348674761632</v>
      </c>
      <c r="AC56" s="29">
        <v>25</v>
      </c>
      <c r="AD56" s="29">
        <f t="shared" si="1"/>
        <v>14.854324044588054</v>
      </c>
      <c r="AE56">
        <f t="shared" si="2"/>
        <v>13.614324044588052</v>
      </c>
      <c r="AF56">
        <f t="shared" si="3"/>
        <v>13.933813840506421</v>
      </c>
      <c r="AG56">
        <f t="shared" si="4"/>
        <v>14.205854656832953</v>
      </c>
      <c r="AH56">
        <f t="shared" si="5"/>
        <v>14.430446493567645</v>
      </c>
      <c r="AI56">
        <f t="shared" si="6"/>
        <v>14.607589350710503</v>
      </c>
      <c r="AJ56">
        <f t="shared" si="7"/>
        <v>14.737283228261523</v>
      </c>
      <c r="AK56">
        <f t="shared" si="8"/>
        <v>14.819528126220707</v>
      </c>
      <c r="AL56" s="30">
        <f t="shared" si="9"/>
        <v>14.854324044588054</v>
      </c>
      <c r="AM56">
        <f t="shared" si="10"/>
        <v>14.841670983363564</v>
      </c>
      <c r="AN56">
        <f t="shared" si="11"/>
        <v>14.781568942547239</v>
      </c>
      <c r="AO56">
        <f t="shared" si="12"/>
        <v>14.674017922139074</v>
      </c>
      <c r="AP56">
        <f t="shared" si="13"/>
        <v>14.519017922139074</v>
      </c>
      <c r="AQ56">
        <f t="shared" si="14"/>
        <v>14.316568942547239</v>
      </c>
      <c r="AR56">
        <f t="shared" si="15"/>
        <v>14.066670983363563</v>
      </c>
      <c r="AS56">
        <f t="shared" si="16"/>
        <v>13.769324044588053</v>
      </c>
      <c r="AT56" s="40">
        <v>0</v>
      </c>
      <c r="AU56">
        <v>0.48399999999999999</v>
      </c>
      <c r="AV56">
        <v>0.98499999999999999</v>
      </c>
      <c r="AW56">
        <v>1.399</v>
      </c>
      <c r="AX56">
        <v>1.7809999999999999</v>
      </c>
      <c r="AY56">
        <v>2.2109999999999999</v>
      </c>
      <c r="AZ56">
        <v>2.6629999999999998</v>
      </c>
      <c r="BA56">
        <v>3.0760000000000001</v>
      </c>
      <c r="BB56">
        <v>3.516</v>
      </c>
      <c r="BC56">
        <v>3.996</v>
      </c>
      <c r="BD56">
        <v>4.4619999999999997</v>
      </c>
      <c r="BE56">
        <v>4.9180000000000001</v>
      </c>
      <c r="BF56">
        <v>5.3789999999999996</v>
      </c>
      <c r="BG56">
        <v>5.8559999999999999</v>
      </c>
      <c r="BH56">
        <v>6.335</v>
      </c>
    </row>
    <row r="57" spans="1:60" x14ac:dyDescent="0.25">
      <c r="A57" s="25" t="s">
        <v>198</v>
      </c>
      <c r="B57" s="26" t="s">
        <v>9</v>
      </c>
      <c r="C57">
        <v>96</v>
      </c>
      <c r="D57">
        <v>61</v>
      </c>
      <c r="E57">
        <v>0.43</v>
      </c>
      <c r="F57">
        <v>0.45</v>
      </c>
      <c r="G57">
        <v>35</v>
      </c>
      <c r="H57">
        <v>0.89</v>
      </c>
      <c r="I57">
        <f t="shared" si="17"/>
        <v>4.041666666666667</v>
      </c>
      <c r="J57">
        <v>85</v>
      </c>
      <c r="K57" s="34">
        <v>3.46</v>
      </c>
      <c r="L57" s="37">
        <v>25</v>
      </c>
      <c r="M57" s="27">
        <f t="shared" si="0"/>
        <v>4.6436271333094692E-2</v>
      </c>
      <c r="N57">
        <f>(-3*(N$1^{2}/1960)+N$1/1400+1)-$M$29</f>
        <v>0.87834348674761631</v>
      </c>
      <c r="O57">
        <f>(-3*(O$1^{2}/1960)+O$1/1400+1)-$M$29</f>
        <v>0.89895573164557552</v>
      </c>
      <c r="P57">
        <f>(-3*(P$1^{2}/1960)+P$1/1400+1)-$M$29</f>
        <v>0.91650675205373888</v>
      </c>
      <c r="Q57">
        <f>(-3*(Q$1^{2}/1960)+Q$1/1400+1)-$M$29</f>
        <v>0.93099654797210618</v>
      </c>
      <c r="R57">
        <f>(-3*(R$1^{2}/1960)+R$1/1400+1)-$M$29</f>
        <v>0.94242511940067764</v>
      </c>
      <c r="S57">
        <f>(-3*(S$1^{2}/1960)+S$1/1400+1)-$M$29</f>
        <v>0.95079246633945314</v>
      </c>
      <c r="T57">
        <f>(-3*(T$1^{2}/1960)+T$1/1400+1)-$M$29</f>
        <v>0.95609858878843268</v>
      </c>
      <c r="U57" s="28">
        <f>(-3*(U$1^{2}/1960)+U$1/1400+1)-$M$29</f>
        <v>0.95834348674761638</v>
      </c>
      <c r="V57">
        <f>(-3*(V$1^{2}/1960)+V$1/1400+1)-$M$29</f>
        <v>0.95752716021700413</v>
      </c>
      <c r="W57">
        <f>(-3*(W$1^{2}/1960)+W$1/1400+1)-$M$29</f>
        <v>0.95364960919659603</v>
      </c>
      <c r="X57">
        <f>(-3*(X$1^{2}/1960)+X$1/1400+1)-$M$29</f>
        <v>0.94671083368639186</v>
      </c>
      <c r="Y57">
        <f>(-3*(Y$1^{2}/1960)+Y$1/1400+1)-$M$29</f>
        <v>0.93671083368639185</v>
      </c>
      <c r="Z57">
        <f>(-3*(Z$1^{2}/1960)+Z$1/1400+1)-$M$29</f>
        <v>0.923649609196596</v>
      </c>
      <c r="AA57">
        <f>(-3*(AA$1^{2}/1960)+AA$1/1400+1)-$M$29</f>
        <v>0.90752716021700408</v>
      </c>
      <c r="AB57">
        <f>(-3*(AB$1^{2}/1960)+AB$1/1400+1)-$M$29</f>
        <v>0.88834348674761632</v>
      </c>
      <c r="AC57" s="29">
        <v>25</v>
      </c>
      <c r="AD57" s="29">
        <f t="shared" si="1"/>
        <v>14.854324044588054</v>
      </c>
      <c r="AE57">
        <f t="shared" si="2"/>
        <v>13.614324044588052</v>
      </c>
      <c r="AF57">
        <f t="shared" si="3"/>
        <v>13.933813840506421</v>
      </c>
      <c r="AG57">
        <f t="shared" si="4"/>
        <v>14.205854656832953</v>
      </c>
      <c r="AH57">
        <f t="shared" si="5"/>
        <v>14.430446493567645</v>
      </c>
      <c r="AI57">
        <f t="shared" si="6"/>
        <v>14.607589350710503</v>
      </c>
      <c r="AJ57">
        <f t="shared" si="7"/>
        <v>14.737283228261523</v>
      </c>
      <c r="AK57">
        <f t="shared" si="8"/>
        <v>14.819528126220707</v>
      </c>
      <c r="AL57" s="30">
        <f t="shared" si="9"/>
        <v>14.854324044588054</v>
      </c>
      <c r="AM57">
        <f t="shared" si="10"/>
        <v>14.841670983363564</v>
      </c>
      <c r="AN57">
        <f t="shared" si="11"/>
        <v>14.781568942547239</v>
      </c>
      <c r="AO57">
        <f t="shared" si="12"/>
        <v>14.674017922139074</v>
      </c>
      <c r="AP57">
        <f t="shared" si="13"/>
        <v>14.519017922139074</v>
      </c>
      <c r="AQ57">
        <f t="shared" si="14"/>
        <v>14.316568942547239</v>
      </c>
      <c r="AR57">
        <f t="shared" si="15"/>
        <v>14.066670983363563</v>
      </c>
      <c r="AS57">
        <f t="shared" si="16"/>
        <v>13.769324044588053</v>
      </c>
      <c r="AT57" s="40">
        <v>0</v>
      </c>
      <c r="AU57">
        <v>0.40500000000000003</v>
      </c>
      <c r="AV57">
        <v>0.84799999999999998</v>
      </c>
      <c r="AW57">
        <v>1.286</v>
      </c>
      <c r="AX57">
        <v>1.7250000000000001</v>
      </c>
      <c r="AY57">
        <v>2.1800000000000002</v>
      </c>
      <c r="AZ57">
        <v>2.6280000000000001</v>
      </c>
      <c r="BA57">
        <v>3.0619999999999998</v>
      </c>
      <c r="BB57">
        <v>3.4689999999999999</v>
      </c>
      <c r="BC57">
        <v>3.8839999999999999</v>
      </c>
      <c r="BD57">
        <v>4.3170000000000002</v>
      </c>
      <c r="BE57">
        <v>4.78</v>
      </c>
      <c r="BF57">
        <v>5.1859999999999999</v>
      </c>
      <c r="BG57">
        <v>5.6470000000000002</v>
      </c>
      <c r="BH57">
        <v>6.0670000000000002</v>
      </c>
    </row>
    <row r="58" spans="1:60" x14ac:dyDescent="0.25">
      <c r="A58" s="25" t="s">
        <v>209</v>
      </c>
      <c r="B58" s="26" t="s">
        <v>9</v>
      </c>
      <c r="C58">
        <v>27</v>
      </c>
      <c r="D58">
        <v>65</v>
      </c>
      <c r="E58">
        <v>0.44</v>
      </c>
      <c r="F58">
        <v>0.55000000000000004</v>
      </c>
      <c r="G58">
        <v>27</v>
      </c>
      <c r="H58">
        <v>0.62</v>
      </c>
      <c r="I58">
        <f t="shared" si="17"/>
        <v>3.8416666666666663</v>
      </c>
      <c r="J58">
        <v>85</v>
      </c>
      <c r="K58" s="34">
        <v>3.8530000000000002</v>
      </c>
      <c r="L58" s="37">
        <v>25</v>
      </c>
      <c r="M58" s="27">
        <f t="shared" si="0"/>
        <v>4.4189950277236378E-2</v>
      </c>
      <c r="N58">
        <f>(-3*(N$1^{2}/1960)+N$1/1400+1)-$M$29</f>
        <v>0.87834348674761631</v>
      </c>
      <c r="O58">
        <f>(-3*(O$1^{2}/1960)+O$1/1400+1)-$M$29</f>
        <v>0.89895573164557552</v>
      </c>
      <c r="P58">
        <f>(-3*(P$1^{2}/1960)+P$1/1400+1)-$M$29</f>
        <v>0.91650675205373888</v>
      </c>
      <c r="Q58">
        <f>(-3*(Q$1^{2}/1960)+Q$1/1400+1)-$M$29</f>
        <v>0.93099654797210618</v>
      </c>
      <c r="R58">
        <f>(-3*(R$1^{2}/1960)+R$1/1400+1)-$M$29</f>
        <v>0.94242511940067764</v>
      </c>
      <c r="S58">
        <f>(-3*(S$1^{2}/1960)+S$1/1400+1)-$M$29</f>
        <v>0.95079246633945314</v>
      </c>
      <c r="T58">
        <f>(-3*(T$1^{2}/1960)+T$1/1400+1)-$M$29</f>
        <v>0.95609858878843268</v>
      </c>
      <c r="U58" s="28">
        <f>(-3*(U$1^{2}/1960)+U$1/1400+1)-$M$29</f>
        <v>0.95834348674761638</v>
      </c>
      <c r="V58">
        <f>(-3*(V$1^{2}/1960)+V$1/1400+1)-$M$29</f>
        <v>0.95752716021700413</v>
      </c>
      <c r="W58">
        <f>(-3*(W$1^{2}/1960)+W$1/1400+1)-$M$29</f>
        <v>0.95364960919659603</v>
      </c>
      <c r="X58">
        <f>(-3*(X$1^{2}/1960)+X$1/1400+1)-$M$29</f>
        <v>0.94671083368639186</v>
      </c>
      <c r="Y58">
        <f>(-3*(Y$1^{2}/1960)+Y$1/1400+1)-$M$29</f>
        <v>0.93671083368639185</v>
      </c>
      <c r="Z58">
        <f>(-3*(Z$1^{2}/1960)+Z$1/1400+1)-$M$29</f>
        <v>0.923649609196596</v>
      </c>
      <c r="AA58">
        <f>(-3*(AA$1^{2}/1960)+AA$1/1400+1)-$M$29</f>
        <v>0.90752716021700408</v>
      </c>
      <c r="AB58">
        <f>(-3*(AB$1^{2}/1960)+AB$1/1400+1)-$M$29</f>
        <v>0.88834348674761632</v>
      </c>
      <c r="AC58" s="29">
        <v>25</v>
      </c>
      <c r="AD58" s="29">
        <f t="shared" si="1"/>
        <v>14.854324044588054</v>
      </c>
      <c r="AE58">
        <f t="shared" si="2"/>
        <v>13.614324044588052</v>
      </c>
      <c r="AF58">
        <f t="shared" si="3"/>
        <v>13.933813840506421</v>
      </c>
      <c r="AG58">
        <f t="shared" si="4"/>
        <v>14.205854656832953</v>
      </c>
      <c r="AH58">
        <f t="shared" si="5"/>
        <v>14.430446493567645</v>
      </c>
      <c r="AI58">
        <f t="shared" si="6"/>
        <v>14.607589350710503</v>
      </c>
      <c r="AJ58">
        <f t="shared" si="7"/>
        <v>14.737283228261523</v>
      </c>
      <c r="AK58">
        <f t="shared" si="8"/>
        <v>14.819528126220707</v>
      </c>
      <c r="AL58" s="30">
        <f t="shared" si="9"/>
        <v>14.854324044588054</v>
      </c>
      <c r="AM58">
        <f t="shared" si="10"/>
        <v>14.841670983363564</v>
      </c>
      <c r="AN58">
        <f t="shared" si="11"/>
        <v>14.781568942547239</v>
      </c>
      <c r="AO58">
        <f t="shared" si="12"/>
        <v>14.674017922139074</v>
      </c>
      <c r="AP58">
        <f t="shared" si="13"/>
        <v>14.519017922139074</v>
      </c>
      <c r="AQ58">
        <f t="shared" si="14"/>
        <v>14.316568942547239</v>
      </c>
      <c r="AR58">
        <f t="shared" si="15"/>
        <v>14.066670983363563</v>
      </c>
      <c r="AS58">
        <f t="shared" si="16"/>
        <v>13.769324044588053</v>
      </c>
      <c r="AT58" s="40">
        <v>0</v>
      </c>
      <c r="AU58">
        <v>0.43</v>
      </c>
      <c r="AV58">
        <v>0.87</v>
      </c>
      <c r="AW58">
        <v>1.3620000000000001</v>
      </c>
      <c r="AX58">
        <v>1.845</v>
      </c>
      <c r="AY58">
        <v>2.3119999999999998</v>
      </c>
      <c r="AZ58">
        <v>2.806</v>
      </c>
      <c r="BA58">
        <v>3.2679999999999998</v>
      </c>
      <c r="BB58">
        <v>3.7130000000000001</v>
      </c>
      <c r="BC58">
        <v>4.149</v>
      </c>
      <c r="BD58">
        <v>4.5869999999999997</v>
      </c>
      <c r="BE58">
        <v>5.0449999999999999</v>
      </c>
      <c r="BF58">
        <v>5.4710000000000001</v>
      </c>
      <c r="BG58">
        <v>5.9109999999999996</v>
      </c>
      <c r="BH58">
        <v>6.3440000000000003</v>
      </c>
    </row>
    <row r="59" spans="1:60" x14ac:dyDescent="0.25">
      <c r="A59" s="25" t="s">
        <v>210</v>
      </c>
      <c r="B59" s="26" t="s">
        <v>9</v>
      </c>
      <c r="C59">
        <v>30</v>
      </c>
      <c r="D59">
        <v>66</v>
      </c>
      <c r="E59">
        <v>0.3</v>
      </c>
      <c r="F59">
        <v>0.35</v>
      </c>
      <c r="G59">
        <v>40</v>
      </c>
      <c r="H59">
        <v>0.66</v>
      </c>
      <c r="I59">
        <f t="shared" si="17"/>
        <v>4.166666666666667</v>
      </c>
      <c r="J59">
        <v>85</v>
      </c>
      <c r="K59" s="34">
        <v>2.5779999999999998</v>
      </c>
      <c r="L59" s="37">
        <v>25</v>
      </c>
      <c r="M59" s="27">
        <f t="shared" si="0"/>
        <v>4.7837540336684414E-2</v>
      </c>
      <c r="N59">
        <f>(-3*(N$1^{2}/1960)+N$1/1400+1)-$M$29</f>
        <v>0.87834348674761631</v>
      </c>
      <c r="O59">
        <f>(-3*(O$1^{2}/1960)+O$1/1400+1)-$M$29</f>
        <v>0.89895573164557552</v>
      </c>
      <c r="P59">
        <f>(-3*(P$1^{2}/1960)+P$1/1400+1)-$M$29</f>
        <v>0.91650675205373888</v>
      </c>
      <c r="Q59">
        <f>(-3*(Q$1^{2}/1960)+Q$1/1400+1)-$M$29</f>
        <v>0.93099654797210618</v>
      </c>
      <c r="R59">
        <f>(-3*(R$1^{2}/1960)+R$1/1400+1)-$M$29</f>
        <v>0.94242511940067764</v>
      </c>
      <c r="S59">
        <f>(-3*(S$1^{2}/1960)+S$1/1400+1)-$M$29</f>
        <v>0.95079246633945314</v>
      </c>
      <c r="T59">
        <f>(-3*(T$1^{2}/1960)+T$1/1400+1)-$M$29</f>
        <v>0.95609858878843268</v>
      </c>
      <c r="U59" s="28">
        <f>(-3*(U$1^{2}/1960)+U$1/1400+1)-$M$29</f>
        <v>0.95834348674761638</v>
      </c>
      <c r="V59">
        <f>(-3*(V$1^{2}/1960)+V$1/1400+1)-$M$29</f>
        <v>0.95752716021700413</v>
      </c>
      <c r="W59">
        <f>(-3*(W$1^{2}/1960)+W$1/1400+1)-$M$29</f>
        <v>0.95364960919659603</v>
      </c>
      <c r="X59">
        <f>(-3*(X$1^{2}/1960)+X$1/1400+1)-$M$29</f>
        <v>0.94671083368639186</v>
      </c>
      <c r="Y59">
        <f>(-3*(Y$1^{2}/1960)+Y$1/1400+1)-$M$29</f>
        <v>0.93671083368639185</v>
      </c>
      <c r="Z59">
        <f>(-3*(Z$1^{2}/1960)+Z$1/1400+1)-$M$29</f>
        <v>0.923649609196596</v>
      </c>
      <c r="AA59">
        <f>(-3*(AA$1^{2}/1960)+AA$1/1400+1)-$M$29</f>
        <v>0.90752716021700408</v>
      </c>
      <c r="AB59">
        <f>(-3*(AB$1^{2}/1960)+AB$1/1400+1)-$M$29</f>
        <v>0.88834348674761632</v>
      </c>
      <c r="AC59" s="29">
        <v>25</v>
      </c>
      <c r="AD59" s="29">
        <f t="shared" si="1"/>
        <v>14.854324044588054</v>
      </c>
      <c r="AE59">
        <f t="shared" si="2"/>
        <v>13.614324044588052</v>
      </c>
      <c r="AF59">
        <f t="shared" si="3"/>
        <v>13.933813840506421</v>
      </c>
      <c r="AG59">
        <f t="shared" si="4"/>
        <v>14.205854656832953</v>
      </c>
      <c r="AH59">
        <f t="shared" si="5"/>
        <v>14.430446493567645</v>
      </c>
      <c r="AI59">
        <f t="shared" si="6"/>
        <v>14.607589350710503</v>
      </c>
      <c r="AJ59">
        <f t="shared" si="7"/>
        <v>14.737283228261523</v>
      </c>
      <c r="AK59">
        <f t="shared" si="8"/>
        <v>14.819528126220707</v>
      </c>
      <c r="AL59" s="30">
        <f t="shared" si="9"/>
        <v>14.854324044588054</v>
      </c>
      <c r="AM59">
        <f t="shared" si="10"/>
        <v>14.841670983363564</v>
      </c>
      <c r="AN59">
        <f t="shared" si="11"/>
        <v>14.781568942547239</v>
      </c>
      <c r="AO59">
        <f t="shared" si="12"/>
        <v>14.674017922139074</v>
      </c>
      <c r="AP59">
        <f t="shared" si="13"/>
        <v>14.519017922139074</v>
      </c>
      <c r="AQ59">
        <f t="shared" si="14"/>
        <v>14.316568942547239</v>
      </c>
      <c r="AR59">
        <f t="shared" si="15"/>
        <v>14.066670983363563</v>
      </c>
      <c r="AS59">
        <f t="shared" si="16"/>
        <v>13.769324044588053</v>
      </c>
      <c r="AT59" s="40">
        <v>0</v>
      </c>
      <c r="AU59">
        <v>0.30199999999999999</v>
      </c>
      <c r="AV59">
        <v>0.59499999999999997</v>
      </c>
      <c r="AW59">
        <v>0.93400000000000005</v>
      </c>
      <c r="AX59">
        <v>1.2390000000000001</v>
      </c>
      <c r="AY59">
        <v>1.556</v>
      </c>
      <c r="AZ59">
        <v>1.88</v>
      </c>
      <c r="BA59">
        <v>2.1909999999999998</v>
      </c>
      <c r="BB59">
        <v>2.4889999999999999</v>
      </c>
      <c r="BC59">
        <v>2.7919999999999998</v>
      </c>
      <c r="BD59">
        <v>3.109</v>
      </c>
      <c r="BE59">
        <v>3.4209999999999998</v>
      </c>
      <c r="BF59">
        <v>3.702</v>
      </c>
      <c r="BG59">
        <v>3.9950000000000001</v>
      </c>
      <c r="BH59">
        <v>4.3010000000000002</v>
      </c>
    </row>
    <row r="60" spans="1:60" x14ac:dyDescent="0.25">
      <c r="A60" s="25" t="s">
        <v>232</v>
      </c>
      <c r="B60" s="26" t="s">
        <v>9</v>
      </c>
      <c r="C60">
        <v>47</v>
      </c>
      <c r="D60">
        <v>74</v>
      </c>
      <c r="E60">
        <v>0.42</v>
      </c>
      <c r="F60">
        <v>0.36</v>
      </c>
      <c r="G60">
        <v>36</v>
      </c>
      <c r="H60">
        <v>0.42</v>
      </c>
      <c r="I60">
        <f t="shared" si="17"/>
        <v>4.0666666666666664</v>
      </c>
      <c r="J60">
        <v>85</v>
      </c>
      <c r="K60" s="34">
        <v>3.2</v>
      </c>
      <c r="L60" s="37">
        <v>25</v>
      </c>
      <c r="M60" s="27">
        <f t="shared" si="0"/>
        <v>4.6716690013228201E-2</v>
      </c>
      <c r="N60">
        <f>(-3*(N$1^{2}/1960)+N$1/1400+1)-$M$29</f>
        <v>0.87834348674761631</v>
      </c>
      <c r="O60">
        <f>(-3*(O$1^{2}/1960)+O$1/1400+1)-$M$29</f>
        <v>0.89895573164557552</v>
      </c>
      <c r="P60">
        <f>(-3*(P$1^{2}/1960)+P$1/1400+1)-$M$29</f>
        <v>0.91650675205373888</v>
      </c>
      <c r="Q60">
        <f>(-3*(Q$1^{2}/1960)+Q$1/1400+1)-$M$29</f>
        <v>0.93099654797210618</v>
      </c>
      <c r="R60">
        <f>(-3*(R$1^{2}/1960)+R$1/1400+1)-$M$29</f>
        <v>0.94242511940067764</v>
      </c>
      <c r="S60">
        <f>(-3*(S$1^{2}/1960)+S$1/1400+1)-$M$29</f>
        <v>0.95079246633945314</v>
      </c>
      <c r="T60">
        <f>(-3*(T$1^{2}/1960)+T$1/1400+1)-$M$29</f>
        <v>0.95609858878843268</v>
      </c>
      <c r="U60" s="28">
        <f>(-3*(U$1^{2}/1960)+U$1/1400+1)-$M$29</f>
        <v>0.95834348674761638</v>
      </c>
      <c r="V60">
        <f>(-3*(V$1^{2}/1960)+V$1/1400+1)-$M$29</f>
        <v>0.95752716021700413</v>
      </c>
      <c r="W60">
        <f>(-3*(W$1^{2}/1960)+W$1/1400+1)-$M$29</f>
        <v>0.95364960919659603</v>
      </c>
      <c r="X60">
        <f>(-3*(X$1^{2}/1960)+X$1/1400+1)-$M$29</f>
        <v>0.94671083368639186</v>
      </c>
      <c r="Y60">
        <f>(-3*(Y$1^{2}/1960)+Y$1/1400+1)-$M$29</f>
        <v>0.93671083368639185</v>
      </c>
      <c r="Z60">
        <f>(-3*(Z$1^{2}/1960)+Z$1/1400+1)-$M$29</f>
        <v>0.923649609196596</v>
      </c>
      <c r="AA60">
        <f>(-3*(AA$1^{2}/1960)+AA$1/1400+1)-$M$29</f>
        <v>0.90752716021700408</v>
      </c>
      <c r="AB60">
        <f>(-3*(AB$1^{2}/1960)+AB$1/1400+1)-$M$29</f>
        <v>0.88834348674761632</v>
      </c>
      <c r="AC60" s="29">
        <v>25</v>
      </c>
      <c r="AD60" s="29">
        <f t="shared" si="1"/>
        <v>14.854324044588054</v>
      </c>
      <c r="AE60">
        <f t="shared" si="2"/>
        <v>13.614324044588052</v>
      </c>
      <c r="AF60">
        <f t="shared" si="3"/>
        <v>13.933813840506421</v>
      </c>
      <c r="AG60">
        <f t="shared" si="4"/>
        <v>14.205854656832953</v>
      </c>
      <c r="AH60">
        <f t="shared" si="5"/>
        <v>14.430446493567645</v>
      </c>
      <c r="AI60">
        <f t="shared" si="6"/>
        <v>14.607589350710503</v>
      </c>
      <c r="AJ60">
        <f t="shared" si="7"/>
        <v>14.737283228261523</v>
      </c>
      <c r="AK60">
        <f t="shared" si="8"/>
        <v>14.819528126220707</v>
      </c>
      <c r="AL60" s="30">
        <f t="shared" si="9"/>
        <v>14.854324044588054</v>
      </c>
      <c r="AM60">
        <f t="shared" si="10"/>
        <v>14.841670983363564</v>
      </c>
      <c r="AN60">
        <f t="shared" si="11"/>
        <v>14.781568942547239</v>
      </c>
      <c r="AO60">
        <f t="shared" si="12"/>
        <v>14.674017922139074</v>
      </c>
      <c r="AP60">
        <f t="shared" si="13"/>
        <v>14.519017922139074</v>
      </c>
      <c r="AQ60">
        <f t="shared" si="14"/>
        <v>14.316568942547239</v>
      </c>
      <c r="AR60">
        <f t="shared" si="15"/>
        <v>14.066670983363563</v>
      </c>
      <c r="AS60">
        <f t="shared" si="16"/>
        <v>13.769324044588053</v>
      </c>
      <c r="AT60" s="40">
        <v>0</v>
      </c>
      <c r="AU60">
        <v>0.41699999999999998</v>
      </c>
      <c r="AV60">
        <v>0.85299999999999998</v>
      </c>
      <c r="AW60">
        <v>1.2450000000000001</v>
      </c>
      <c r="AX60">
        <v>1.601</v>
      </c>
      <c r="AY60">
        <v>1.992</v>
      </c>
      <c r="AZ60">
        <v>2.3969999999999998</v>
      </c>
      <c r="BA60">
        <v>2.82</v>
      </c>
      <c r="BB60">
        <v>3.2130000000000001</v>
      </c>
      <c r="BC60">
        <v>3.6110000000000002</v>
      </c>
      <c r="BD60">
        <v>4.0179999999999998</v>
      </c>
      <c r="BE60">
        <v>4.407</v>
      </c>
      <c r="BF60">
        <v>4.8129999999999997</v>
      </c>
      <c r="BG60">
        <v>5.2169999999999996</v>
      </c>
      <c r="BH60">
        <v>5.6219999999999999</v>
      </c>
    </row>
    <row r="61" spans="1:60" x14ac:dyDescent="0.25">
      <c r="A61" s="25" t="s">
        <v>35</v>
      </c>
      <c r="B61" s="26" t="s">
        <v>9</v>
      </c>
      <c r="C61">
        <v>70</v>
      </c>
      <c r="D61">
        <v>7</v>
      </c>
      <c r="E61">
        <v>0.42</v>
      </c>
      <c r="F61">
        <v>0.39</v>
      </c>
      <c r="G61">
        <v>46</v>
      </c>
      <c r="H61">
        <v>0.89</v>
      </c>
      <c r="I61">
        <f t="shared" si="17"/>
        <v>4.3166666666666673</v>
      </c>
      <c r="J61">
        <v>85</v>
      </c>
      <c r="K61" s="34">
        <v>3.3</v>
      </c>
      <c r="L61" s="37">
        <v>25</v>
      </c>
      <c r="M61" s="27">
        <f t="shared" si="0"/>
        <v>4.9516345296038322E-2</v>
      </c>
      <c r="N61">
        <f>(-3*(N$1^{2}/1960)+N$1/1400+1)-$M$29</f>
        <v>0.87834348674761631</v>
      </c>
      <c r="O61">
        <f>(-3*(O$1^{2}/1960)+O$1/1400+1)-$M$29</f>
        <v>0.89895573164557552</v>
      </c>
      <c r="P61">
        <f>(-3*(P$1^{2}/1960)+P$1/1400+1)-$M$29</f>
        <v>0.91650675205373888</v>
      </c>
      <c r="Q61">
        <f>(-3*(Q$1^{2}/1960)+Q$1/1400+1)-$M$29</f>
        <v>0.93099654797210618</v>
      </c>
      <c r="R61">
        <f>(-3*(R$1^{2}/1960)+R$1/1400+1)-$M$29</f>
        <v>0.94242511940067764</v>
      </c>
      <c r="S61">
        <f>(-3*(S$1^{2}/1960)+S$1/1400+1)-$M$29</f>
        <v>0.95079246633945314</v>
      </c>
      <c r="T61">
        <f>(-3*(T$1^{2}/1960)+T$1/1400+1)-$M$29</f>
        <v>0.95609858878843268</v>
      </c>
      <c r="U61" s="28">
        <f>(-3*(U$1^{2}/1960)+U$1/1400+1)-$M$29</f>
        <v>0.95834348674761638</v>
      </c>
      <c r="V61">
        <f>(-3*(V$1^{2}/1960)+V$1/1400+1)-$M$29</f>
        <v>0.95752716021700413</v>
      </c>
      <c r="W61">
        <f>(-3*(W$1^{2}/1960)+W$1/1400+1)-$M$29</f>
        <v>0.95364960919659603</v>
      </c>
      <c r="X61">
        <f>(-3*(X$1^{2}/1960)+X$1/1400+1)-$M$29</f>
        <v>0.94671083368639186</v>
      </c>
      <c r="Y61">
        <f>(-3*(Y$1^{2}/1960)+Y$1/1400+1)-$M$29</f>
        <v>0.93671083368639185</v>
      </c>
      <c r="Z61">
        <f>(-3*(Z$1^{2}/1960)+Z$1/1400+1)-$M$29</f>
        <v>0.923649609196596</v>
      </c>
      <c r="AA61">
        <f>(-3*(AA$1^{2}/1960)+AA$1/1400+1)-$M$29</f>
        <v>0.90752716021700408</v>
      </c>
      <c r="AB61">
        <f>(-3*(AB$1^{2}/1960)+AB$1/1400+1)-$M$29</f>
        <v>0.88834348674761632</v>
      </c>
      <c r="AC61" s="29">
        <v>25</v>
      </c>
      <c r="AD61" s="29">
        <f t="shared" si="1"/>
        <v>14.854324044588054</v>
      </c>
      <c r="AE61">
        <f t="shared" si="2"/>
        <v>13.614324044588052</v>
      </c>
      <c r="AF61">
        <f t="shared" si="3"/>
        <v>13.933813840506421</v>
      </c>
      <c r="AG61">
        <f t="shared" si="4"/>
        <v>14.205854656832953</v>
      </c>
      <c r="AH61">
        <f t="shared" si="5"/>
        <v>14.430446493567645</v>
      </c>
      <c r="AI61">
        <f t="shared" si="6"/>
        <v>14.607589350710503</v>
      </c>
      <c r="AJ61">
        <f t="shared" si="7"/>
        <v>14.737283228261523</v>
      </c>
      <c r="AK61">
        <f t="shared" si="8"/>
        <v>14.819528126220707</v>
      </c>
      <c r="AL61" s="30">
        <f t="shared" si="9"/>
        <v>14.854324044588054</v>
      </c>
      <c r="AM61">
        <f t="shared" si="10"/>
        <v>14.841670983363564</v>
      </c>
      <c r="AN61">
        <f t="shared" si="11"/>
        <v>14.781568942547239</v>
      </c>
      <c r="AO61">
        <f t="shared" si="12"/>
        <v>14.674017922139074</v>
      </c>
      <c r="AP61">
        <f t="shared" si="13"/>
        <v>14.519017922139074</v>
      </c>
      <c r="AQ61">
        <f t="shared" si="14"/>
        <v>14.316568942547239</v>
      </c>
      <c r="AR61">
        <f t="shared" si="15"/>
        <v>14.066670983363563</v>
      </c>
      <c r="AS61">
        <f t="shared" si="16"/>
        <v>13.769324044588053</v>
      </c>
      <c r="AT61" s="40">
        <v>0</v>
      </c>
      <c r="AU61">
        <v>0.432</v>
      </c>
      <c r="AV61">
        <v>0.84399999999999997</v>
      </c>
      <c r="AW61">
        <v>1.2649999999999999</v>
      </c>
      <c r="AX61">
        <v>1.6659999999999999</v>
      </c>
      <c r="AY61">
        <v>2.0990000000000002</v>
      </c>
      <c r="AZ61">
        <v>2.5179999999999998</v>
      </c>
      <c r="BA61">
        <v>2.9319999999999999</v>
      </c>
      <c r="BB61">
        <v>3.3420000000000001</v>
      </c>
      <c r="BC61">
        <v>3.73</v>
      </c>
      <c r="BD61">
        <v>4.1180000000000003</v>
      </c>
      <c r="BE61">
        <v>4.5590000000000002</v>
      </c>
      <c r="BF61">
        <v>4.9790000000000001</v>
      </c>
      <c r="BG61">
        <v>5.407</v>
      </c>
      <c r="BH61">
        <v>5.8250000000000002</v>
      </c>
    </row>
    <row r="62" spans="1:60" x14ac:dyDescent="0.25">
      <c r="A62" s="25" t="s">
        <v>258</v>
      </c>
      <c r="B62" s="26" t="s">
        <v>9</v>
      </c>
      <c r="C62">
        <v>43</v>
      </c>
      <c r="D62">
        <v>81</v>
      </c>
      <c r="E62">
        <v>0.33</v>
      </c>
      <c r="F62">
        <v>0.34</v>
      </c>
      <c r="G62">
        <v>40</v>
      </c>
      <c r="H62">
        <v>0.86</v>
      </c>
      <c r="I62">
        <f t="shared" si="17"/>
        <v>4.166666666666667</v>
      </c>
      <c r="J62">
        <v>85</v>
      </c>
      <c r="K62" s="34">
        <v>2.7389999999999999</v>
      </c>
      <c r="L62" s="37">
        <v>25</v>
      </c>
      <c r="M62" s="27">
        <f t="shared" si="0"/>
        <v>4.7837540336684414E-2</v>
      </c>
      <c r="N62">
        <f>(-3*(N$1^{2}/1960)+N$1/1400+1)-$M$29</f>
        <v>0.87834348674761631</v>
      </c>
      <c r="O62">
        <f>(-3*(O$1^{2}/1960)+O$1/1400+1)-$M$29</f>
        <v>0.89895573164557552</v>
      </c>
      <c r="P62">
        <f>(-3*(P$1^{2}/1960)+P$1/1400+1)-$M$29</f>
        <v>0.91650675205373888</v>
      </c>
      <c r="Q62">
        <f>(-3*(Q$1^{2}/1960)+Q$1/1400+1)-$M$29</f>
        <v>0.93099654797210618</v>
      </c>
      <c r="R62">
        <f>(-3*(R$1^{2}/1960)+R$1/1400+1)-$M$29</f>
        <v>0.94242511940067764</v>
      </c>
      <c r="S62">
        <f>(-3*(S$1^{2}/1960)+S$1/1400+1)-$M$29</f>
        <v>0.95079246633945314</v>
      </c>
      <c r="T62">
        <f>(-3*(T$1^{2}/1960)+T$1/1400+1)-$M$29</f>
        <v>0.95609858878843268</v>
      </c>
      <c r="U62" s="28">
        <f>(-3*(U$1^{2}/1960)+U$1/1400+1)-$M$29</f>
        <v>0.95834348674761638</v>
      </c>
      <c r="V62">
        <f>(-3*(V$1^{2}/1960)+V$1/1400+1)-$M$29</f>
        <v>0.95752716021700413</v>
      </c>
      <c r="W62">
        <f>(-3*(W$1^{2}/1960)+W$1/1400+1)-$M$29</f>
        <v>0.95364960919659603</v>
      </c>
      <c r="X62">
        <f>(-3*(X$1^{2}/1960)+X$1/1400+1)-$M$29</f>
        <v>0.94671083368639186</v>
      </c>
      <c r="Y62">
        <f>(-3*(Y$1^{2}/1960)+Y$1/1400+1)-$M$29</f>
        <v>0.93671083368639185</v>
      </c>
      <c r="Z62">
        <f>(-3*(Z$1^{2}/1960)+Z$1/1400+1)-$M$29</f>
        <v>0.923649609196596</v>
      </c>
      <c r="AA62">
        <f>(-3*(AA$1^{2}/1960)+AA$1/1400+1)-$M$29</f>
        <v>0.90752716021700408</v>
      </c>
      <c r="AB62">
        <f>(-3*(AB$1^{2}/1960)+AB$1/1400+1)-$M$29</f>
        <v>0.88834348674761632</v>
      </c>
      <c r="AC62" s="29">
        <v>25</v>
      </c>
      <c r="AD62" s="29">
        <f t="shared" si="1"/>
        <v>14.854324044588054</v>
      </c>
      <c r="AE62">
        <f t="shared" si="2"/>
        <v>13.614324044588052</v>
      </c>
      <c r="AF62">
        <f t="shared" si="3"/>
        <v>13.933813840506421</v>
      </c>
      <c r="AG62">
        <f t="shared" si="4"/>
        <v>14.205854656832953</v>
      </c>
      <c r="AH62">
        <f t="shared" si="5"/>
        <v>14.430446493567645</v>
      </c>
      <c r="AI62">
        <f t="shared" si="6"/>
        <v>14.607589350710503</v>
      </c>
      <c r="AJ62">
        <f t="shared" si="7"/>
        <v>14.737283228261523</v>
      </c>
      <c r="AK62">
        <f t="shared" si="8"/>
        <v>14.819528126220707</v>
      </c>
      <c r="AL62" s="30">
        <f t="shared" si="9"/>
        <v>14.854324044588054</v>
      </c>
      <c r="AM62">
        <f t="shared" si="10"/>
        <v>14.841670983363564</v>
      </c>
      <c r="AN62">
        <f t="shared" si="11"/>
        <v>14.781568942547239</v>
      </c>
      <c r="AO62">
        <f t="shared" si="12"/>
        <v>14.674017922139074</v>
      </c>
      <c r="AP62">
        <f t="shared" si="13"/>
        <v>14.519017922139074</v>
      </c>
      <c r="AQ62">
        <f t="shared" si="14"/>
        <v>14.316568942547239</v>
      </c>
      <c r="AR62">
        <f t="shared" si="15"/>
        <v>14.066670983363563</v>
      </c>
      <c r="AS62">
        <f t="shared" si="16"/>
        <v>13.769324044588053</v>
      </c>
      <c r="AT62" s="40">
        <v>0</v>
      </c>
      <c r="AU62">
        <v>0.313</v>
      </c>
      <c r="AV62">
        <v>0.64600000000000002</v>
      </c>
      <c r="AW62">
        <v>0.96399999999999997</v>
      </c>
      <c r="AX62">
        <v>1.2909999999999999</v>
      </c>
      <c r="AY62">
        <v>1.6080000000000001</v>
      </c>
      <c r="AZ62">
        <v>1.96</v>
      </c>
      <c r="BA62">
        <v>2.2629999999999999</v>
      </c>
      <c r="BB62">
        <v>2.6190000000000002</v>
      </c>
      <c r="BC62">
        <v>2.9729999999999999</v>
      </c>
      <c r="BD62">
        <v>3.33</v>
      </c>
      <c r="BE62">
        <v>3.6920000000000002</v>
      </c>
      <c r="BF62">
        <v>4.0270000000000001</v>
      </c>
      <c r="BG62">
        <v>4.3780000000000001</v>
      </c>
      <c r="BH62">
        <v>4.6849999999999996</v>
      </c>
    </row>
    <row r="63" spans="1:60" x14ac:dyDescent="0.25">
      <c r="A63" s="25" t="s">
        <v>40</v>
      </c>
      <c r="B63" s="26" t="s">
        <v>9</v>
      </c>
      <c r="C63">
        <v>76</v>
      </c>
      <c r="D63">
        <v>9</v>
      </c>
      <c r="E63">
        <v>0.37</v>
      </c>
      <c r="F63">
        <v>0.56000000000000005</v>
      </c>
      <c r="G63">
        <v>29</v>
      </c>
      <c r="H63">
        <v>0.72</v>
      </c>
      <c r="I63">
        <f t="shared" si="17"/>
        <v>3.8916666666666666</v>
      </c>
      <c r="J63">
        <v>85</v>
      </c>
      <c r="K63" s="34">
        <v>3.488</v>
      </c>
      <c r="L63" s="37">
        <v>25</v>
      </c>
      <c r="M63" s="27">
        <f t="shared" si="0"/>
        <v>4.4752026150314927E-2</v>
      </c>
      <c r="N63">
        <f>(-3*(N$1^{2}/1960)+N$1/1400+1)-$M$29</f>
        <v>0.87834348674761631</v>
      </c>
      <c r="O63">
        <f>(-3*(O$1^{2}/1960)+O$1/1400+1)-$M$29</f>
        <v>0.89895573164557552</v>
      </c>
      <c r="P63">
        <f>(-3*(P$1^{2}/1960)+P$1/1400+1)-$M$29</f>
        <v>0.91650675205373888</v>
      </c>
      <c r="Q63">
        <f>(-3*(Q$1^{2}/1960)+Q$1/1400+1)-$M$29</f>
        <v>0.93099654797210618</v>
      </c>
      <c r="R63">
        <f>(-3*(R$1^{2}/1960)+R$1/1400+1)-$M$29</f>
        <v>0.94242511940067764</v>
      </c>
      <c r="S63">
        <f>(-3*(S$1^{2}/1960)+S$1/1400+1)-$M$29</f>
        <v>0.95079246633945314</v>
      </c>
      <c r="T63">
        <f>(-3*(T$1^{2}/1960)+T$1/1400+1)-$M$29</f>
        <v>0.95609858878843268</v>
      </c>
      <c r="U63" s="28">
        <f>(-3*(U$1^{2}/1960)+U$1/1400+1)-$M$29</f>
        <v>0.95834348674761638</v>
      </c>
      <c r="V63">
        <f>(-3*(V$1^{2}/1960)+V$1/1400+1)-$M$29</f>
        <v>0.95752716021700413</v>
      </c>
      <c r="W63">
        <f>(-3*(W$1^{2}/1960)+W$1/1400+1)-$M$29</f>
        <v>0.95364960919659603</v>
      </c>
      <c r="X63">
        <f>(-3*(X$1^{2}/1960)+X$1/1400+1)-$M$29</f>
        <v>0.94671083368639186</v>
      </c>
      <c r="Y63">
        <f>(-3*(Y$1^{2}/1960)+Y$1/1400+1)-$M$29</f>
        <v>0.93671083368639185</v>
      </c>
      <c r="Z63">
        <f>(-3*(Z$1^{2}/1960)+Z$1/1400+1)-$M$29</f>
        <v>0.923649609196596</v>
      </c>
      <c r="AA63">
        <f>(-3*(AA$1^{2}/1960)+AA$1/1400+1)-$M$29</f>
        <v>0.90752716021700408</v>
      </c>
      <c r="AB63">
        <f>(-3*(AB$1^{2}/1960)+AB$1/1400+1)-$M$29</f>
        <v>0.88834348674761632</v>
      </c>
      <c r="AC63" s="29">
        <v>25</v>
      </c>
      <c r="AD63" s="29">
        <f t="shared" si="1"/>
        <v>14.854324044588054</v>
      </c>
      <c r="AE63">
        <f t="shared" si="2"/>
        <v>13.614324044588052</v>
      </c>
      <c r="AF63">
        <f t="shared" si="3"/>
        <v>13.933813840506421</v>
      </c>
      <c r="AG63">
        <f t="shared" si="4"/>
        <v>14.205854656832953</v>
      </c>
      <c r="AH63">
        <f t="shared" si="5"/>
        <v>14.430446493567645</v>
      </c>
      <c r="AI63">
        <f t="shared" si="6"/>
        <v>14.607589350710503</v>
      </c>
      <c r="AJ63">
        <f t="shared" si="7"/>
        <v>14.737283228261523</v>
      </c>
      <c r="AK63">
        <f t="shared" si="8"/>
        <v>14.819528126220707</v>
      </c>
      <c r="AL63" s="30">
        <f t="shared" si="9"/>
        <v>14.854324044588054</v>
      </c>
      <c r="AM63">
        <f t="shared" si="10"/>
        <v>14.841670983363564</v>
      </c>
      <c r="AN63">
        <f t="shared" si="11"/>
        <v>14.781568942547239</v>
      </c>
      <c r="AO63">
        <f t="shared" si="12"/>
        <v>14.674017922139074</v>
      </c>
      <c r="AP63">
        <f t="shared" si="13"/>
        <v>14.519017922139074</v>
      </c>
      <c r="AQ63">
        <f t="shared" si="14"/>
        <v>14.316568942547239</v>
      </c>
      <c r="AR63">
        <f t="shared" si="15"/>
        <v>14.066670983363563</v>
      </c>
      <c r="AS63">
        <f t="shared" si="16"/>
        <v>13.769324044588053</v>
      </c>
      <c r="AT63" s="40">
        <v>0</v>
      </c>
      <c r="AU63">
        <v>0.36899999999999999</v>
      </c>
      <c r="AV63">
        <v>0.74</v>
      </c>
      <c r="AW63">
        <v>1.1739999999999999</v>
      </c>
      <c r="AX63">
        <v>1.609</v>
      </c>
      <c r="AY63">
        <v>2.0449999999999999</v>
      </c>
      <c r="AZ63">
        <v>2.464</v>
      </c>
      <c r="BA63">
        <v>2.8559999999999999</v>
      </c>
      <c r="BB63">
        <v>3.2530000000000001</v>
      </c>
      <c r="BC63">
        <v>3.6589999999999998</v>
      </c>
      <c r="BD63">
        <v>4.0570000000000004</v>
      </c>
      <c r="BE63">
        <v>4.4560000000000004</v>
      </c>
      <c r="BF63">
        <v>4.8479999999999999</v>
      </c>
      <c r="BG63">
        <v>5.2050000000000001</v>
      </c>
      <c r="BH63">
        <v>5.5960000000000001</v>
      </c>
    </row>
    <row r="64" spans="1:60" x14ac:dyDescent="0.25">
      <c r="A64" s="31" t="s">
        <v>66</v>
      </c>
      <c r="B64" s="32" t="s">
        <v>14</v>
      </c>
      <c r="C64" s="33">
        <v>62</v>
      </c>
      <c r="D64" s="33">
        <v>16</v>
      </c>
      <c r="E64" s="33">
        <v>0.36</v>
      </c>
      <c r="F64" s="33">
        <v>0.52</v>
      </c>
      <c r="G64" s="33">
        <v>39</v>
      </c>
      <c r="H64" s="33">
        <v>0.63</v>
      </c>
      <c r="I64" s="33">
        <f t="shared" si="17"/>
        <v>4.1416666666666666</v>
      </c>
      <c r="J64" s="33">
        <v>50</v>
      </c>
      <c r="K64" s="34">
        <v>3.4129999999999998</v>
      </c>
      <c r="L64" s="34">
        <v>26</v>
      </c>
      <c r="M64" s="27">
        <f t="shared" si="0"/>
        <v>7.949544813864029E-2</v>
      </c>
      <c r="N64" s="33">
        <f>(-9*(N$1^{2}/4900)+N$1/700 + 1)-$M64</f>
        <v>0.82050455186135973</v>
      </c>
      <c r="O64" s="33">
        <f>(-9*(O$1^{2}/4900)+O$1/700 + 1)-$M64</f>
        <v>0.84581067431033929</v>
      </c>
      <c r="P64" s="33">
        <f>(-9*(P$1^{2}/4900)+P$1/700 + 1)-$M64</f>
        <v>0.86744332737156382</v>
      </c>
      <c r="Q64" s="33">
        <f>(-9*(Q$1^{2}/4900)+Q$1/700 + 1)-$M64</f>
        <v>0.8854025110450332</v>
      </c>
      <c r="R64" s="33">
        <f>(-9*(R$1^{2}/4900)+R$1/700 + 1)-$M64</f>
        <v>0.89968822533074744</v>
      </c>
      <c r="S64" s="33">
        <f>(-9*(S$1^{2}/4900)+S$1/700 + 1)-$M64</f>
        <v>0.91030047022870664</v>
      </c>
      <c r="T64" s="33">
        <f>(-9*(T$1^{2}/4900)+T$1/700 + 1)-$M64</f>
        <v>0.91723924573891069</v>
      </c>
      <c r="U64" s="28">
        <f>(-9*(U$1^{2}/4900)+U$1/700 + 1)-$M64</f>
        <v>0.92050455186135971</v>
      </c>
      <c r="V64" s="33">
        <f>(-9*(V$1^{2}/4900)+V$1/700 + 1)-$M64</f>
        <v>0.92009638859605358</v>
      </c>
      <c r="W64" s="33">
        <f>(-9*(W$1^{2}/4900)+W$1/700 + 1)-$M64</f>
        <v>0.91601475594299231</v>
      </c>
      <c r="X64" s="33">
        <f>(-9*(X$1^{2}/4900)+X$1/700 + 1)-$M64</f>
        <v>0.908259653902176</v>
      </c>
      <c r="Y64" s="33">
        <f>(-9*(Y$1^{2}/4900)+Y$1/700 + 1)-$M64</f>
        <v>0.89683108247360466</v>
      </c>
      <c r="Z64" s="33">
        <f>(-9*(Z$1^{2}/4900)+Z$1/700 + 1)-$M64</f>
        <v>0.88172904165727806</v>
      </c>
      <c r="AA64" s="33">
        <f>(-9*(AA$1^{2}/4900)+AA$1/700 + 1)-$M64</f>
        <v>0.86295353145319642</v>
      </c>
      <c r="AB64" s="33">
        <f>(-9*(AB$1^{2}/4900)+AB$1/700 + 1)-$M64</f>
        <v>0.84050455186135975</v>
      </c>
      <c r="AC64" s="33">
        <v>26</v>
      </c>
      <c r="AD64" s="29">
        <f t="shared" si="1"/>
        <v>14.838533376005119</v>
      </c>
      <c r="AE64" s="33">
        <f t="shared" si="2"/>
        <v>13.22653337600512</v>
      </c>
      <c r="AF64" s="33">
        <f t="shared" si="3"/>
        <v>13.63446806988267</v>
      </c>
      <c r="AG64" s="33">
        <f t="shared" si="4"/>
        <v>13.983186437229609</v>
      </c>
      <c r="AH64" s="33">
        <f t="shared" si="5"/>
        <v>14.272688478045936</v>
      </c>
      <c r="AI64" s="33">
        <f t="shared" si="6"/>
        <v>14.502974192331649</v>
      </c>
      <c r="AJ64" s="33">
        <f t="shared" si="7"/>
        <v>14.674043580086751</v>
      </c>
      <c r="AK64" s="33">
        <f t="shared" si="8"/>
        <v>14.785896641311242</v>
      </c>
      <c r="AL64" s="33">
        <f t="shared" si="9"/>
        <v>14.838533376005119</v>
      </c>
      <c r="AM64" s="33">
        <f t="shared" si="10"/>
        <v>14.831953784168384</v>
      </c>
      <c r="AN64" s="33">
        <f t="shared" si="11"/>
        <v>14.766157865801038</v>
      </c>
      <c r="AO64" s="33">
        <f t="shared" si="12"/>
        <v>14.641145620903078</v>
      </c>
      <c r="AP64" s="33">
        <f t="shared" si="13"/>
        <v>14.456917049474509</v>
      </c>
      <c r="AQ64" s="33">
        <f t="shared" si="14"/>
        <v>14.213472151515322</v>
      </c>
      <c r="AR64" s="33">
        <f t="shared" si="15"/>
        <v>13.910810927025528</v>
      </c>
      <c r="AS64" s="33">
        <f t="shared" si="16"/>
        <v>13.54893337600512</v>
      </c>
      <c r="AT64" s="40">
        <v>0</v>
      </c>
      <c r="AU64">
        <v>0.35799999999999998</v>
      </c>
      <c r="AV64">
        <v>0.74399999999999999</v>
      </c>
      <c r="AW64">
        <v>1.1719999999999999</v>
      </c>
      <c r="AX64">
        <v>1.585</v>
      </c>
      <c r="AY64">
        <v>1.9850000000000001</v>
      </c>
      <c r="AZ64">
        <v>2.4049999999999998</v>
      </c>
      <c r="BA64">
        <v>2.8010000000000002</v>
      </c>
      <c r="BB64">
        <v>3.1440000000000001</v>
      </c>
      <c r="BC64">
        <v>3.5339999999999998</v>
      </c>
      <c r="BD64">
        <v>3.9409999999999998</v>
      </c>
      <c r="BE64">
        <v>4.2960000000000003</v>
      </c>
      <c r="BF64">
        <v>4.6589999999999998</v>
      </c>
      <c r="BG64">
        <v>4.9960000000000004</v>
      </c>
      <c r="BH64">
        <v>5.3460000000000001</v>
      </c>
    </row>
    <row r="65" spans="1:60" x14ac:dyDescent="0.25">
      <c r="A65" s="25" t="s">
        <v>81</v>
      </c>
      <c r="B65" s="26" t="s">
        <v>14</v>
      </c>
      <c r="C65">
        <v>83</v>
      </c>
      <c r="D65">
        <v>20</v>
      </c>
      <c r="E65">
        <v>0.38</v>
      </c>
      <c r="F65">
        <v>0.49</v>
      </c>
      <c r="G65">
        <v>22</v>
      </c>
      <c r="H65">
        <v>0.88</v>
      </c>
      <c r="I65">
        <f t="shared" si="17"/>
        <v>3.7166666666666663</v>
      </c>
      <c r="J65">
        <v>50</v>
      </c>
      <c r="K65" s="34">
        <v>3.383</v>
      </c>
      <c r="L65" s="34">
        <v>26</v>
      </c>
      <c r="M65" s="27">
        <f t="shared" si="0"/>
        <v>7.1637811802853446E-2</v>
      </c>
      <c r="N65">
        <f>(-9*(N$1^{2}/4900)+N$1/700 + 1)-$M65</f>
        <v>0.82836218819714658</v>
      </c>
      <c r="O65">
        <f>(-9*(O$1^{2}/4900)+O$1/700 + 1)-$M65</f>
        <v>0.85366831064612614</v>
      </c>
      <c r="P65">
        <f>(-9*(P$1^{2}/4900)+P$1/700 + 1)-$M65</f>
        <v>0.87530096370735067</v>
      </c>
      <c r="Q65">
        <f>(-9*(Q$1^{2}/4900)+Q$1/700 + 1)-$M65</f>
        <v>0.89326014738082005</v>
      </c>
      <c r="R65">
        <f>(-9*(R$1^{2}/4900)+R$1/700 + 1)-$M65</f>
        <v>0.90754586166653428</v>
      </c>
      <c r="S65">
        <f>(-9*(S$1^{2}/4900)+S$1/700 + 1)-$M65</f>
        <v>0.91815810656449348</v>
      </c>
      <c r="T65">
        <f>(-9*(T$1^{2}/4900)+T$1/700 + 1)-$M65</f>
        <v>0.92509688207469754</v>
      </c>
      <c r="U65" s="28">
        <f>(-9*(U$1^{2}/4900)+U$1/700 + 1)-$M65</f>
        <v>0.92836218819714655</v>
      </c>
      <c r="V65">
        <f>(-9*(V$1^{2}/4900)+V$1/700 + 1)-$M65</f>
        <v>0.92795402493184043</v>
      </c>
      <c r="W65">
        <f>(-9*(W$1^{2}/4900)+W$1/700 + 1)-$M65</f>
        <v>0.92387239227877915</v>
      </c>
      <c r="X65">
        <f>(-9*(X$1^{2}/4900)+X$1/700 + 1)-$M65</f>
        <v>0.91611729023796284</v>
      </c>
      <c r="Y65">
        <f>(-9*(Y$1^{2}/4900)+Y$1/700 + 1)-$M65</f>
        <v>0.9046887188093915</v>
      </c>
      <c r="Z65">
        <f>(-9*(Z$1^{2}/4900)+Z$1/700 + 1)-$M65</f>
        <v>0.8895866779930649</v>
      </c>
      <c r="AA65">
        <f>(-9*(AA$1^{2}/4900)+AA$1/700 + 1)-$M65</f>
        <v>0.87081116778898326</v>
      </c>
      <c r="AB65">
        <f>(-9*(AB$1^{2}/4900)+AB$1/700 + 1)-$M65</f>
        <v>0.84836218819714659</v>
      </c>
      <c r="AC65" s="29">
        <v>26</v>
      </c>
      <c r="AD65" s="29">
        <f t="shared" si="1"/>
        <v>14.965198473738003</v>
      </c>
      <c r="AE65">
        <f t="shared" si="2"/>
        <v>13.353198473738004</v>
      </c>
      <c r="AF65">
        <f t="shared" si="3"/>
        <v>13.761133167615554</v>
      </c>
      <c r="AG65">
        <f t="shared" si="4"/>
        <v>14.109851534962493</v>
      </c>
      <c r="AH65">
        <f t="shared" si="5"/>
        <v>14.39935357577882</v>
      </c>
      <c r="AI65">
        <f t="shared" si="6"/>
        <v>14.629639290064533</v>
      </c>
      <c r="AJ65">
        <f t="shared" si="7"/>
        <v>14.800708677819635</v>
      </c>
      <c r="AK65">
        <f t="shared" si="8"/>
        <v>14.912561739044126</v>
      </c>
      <c r="AL65" s="30">
        <f t="shared" si="9"/>
        <v>14.965198473738003</v>
      </c>
      <c r="AM65">
        <f t="shared" si="10"/>
        <v>14.958618881901268</v>
      </c>
      <c r="AN65">
        <f t="shared" si="11"/>
        <v>14.89282296353392</v>
      </c>
      <c r="AO65">
        <f t="shared" si="12"/>
        <v>14.767810718635962</v>
      </c>
      <c r="AP65">
        <f t="shared" si="13"/>
        <v>14.583582147207393</v>
      </c>
      <c r="AQ65">
        <f t="shared" si="14"/>
        <v>14.340137249248206</v>
      </c>
      <c r="AR65">
        <f t="shared" si="15"/>
        <v>14.03747602475841</v>
      </c>
      <c r="AS65">
        <f t="shared" si="16"/>
        <v>13.675598473738004</v>
      </c>
      <c r="AT65" s="40">
        <v>0</v>
      </c>
      <c r="AU65">
        <v>0.38400000000000001</v>
      </c>
      <c r="AV65">
        <v>0.77600000000000002</v>
      </c>
      <c r="AW65">
        <v>1.198</v>
      </c>
      <c r="AX65">
        <v>1.623</v>
      </c>
      <c r="AY65">
        <v>2.0619999999999998</v>
      </c>
      <c r="AZ65">
        <v>2.488</v>
      </c>
      <c r="BA65">
        <v>2.919</v>
      </c>
      <c r="BB65">
        <v>3.3039999999999998</v>
      </c>
      <c r="BC65">
        <v>3.681</v>
      </c>
      <c r="BD65">
        <v>4.0819999999999999</v>
      </c>
      <c r="BE65">
        <v>4.444</v>
      </c>
      <c r="BF65">
        <v>4.8390000000000004</v>
      </c>
      <c r="BG65">
        <v>5.2130000000000001</v>
      </c>
      <c r="BH65">
        <v>5.5910000000000002</v>
      </c>
    </row>
    <row r="66" spans="1:60" x14ac:dyDescent="0.25">
      <c r="A66" s="25" t="s">
        <v>83</v>
      </c>
      <c r="B66" s="26" t="s">
        <v>14</v>
      </c>
      <c r="C66">
        <v>117</v>
      </c>
      <c r="D66">
        <v>21</v>
      </c>
      <c r="E66">
        <v>0.38</v>
      </c>
      <c r="F66">
        <v>0.56999999999999995</v>
      </c>
      <c r="G66">
        <v>15</v>
      </c>
      <c r="H66">
        <v>0.76</v>
      </c>
      <c r="I66">
        <f t="shared" si="17"/>
        <v>3.5416666666666665</v>
      </c>
      <c r="J66">
        <v>50</v>
      </c>
      <c r="K66" s="34">
        <v>3.6720000000000002</v>
      </c>
      <c r="L66" s="34">
        <v>26</v>
      </c>
      <c r="M66" s="27">
        <f t="shared" ref="M66:M129" si="18">(1-EXP(-I66/J66))</f>
        <v>6.8382851286030499E-2</v>
      </c>
      <c r="N66">
        <f>(-9*(N$1^{2}/4900)+N$1/700 + 1)-$M66</f>
        <v>0.83161714871396952</v>
      </c>
      <c r="O66">
        <f>(-9*(O$1^{2}/4900)+O$1/700 + 1)-$M66</f>
        <v>0.85692327116294909</v>
      </c>
      <c r="P66">
        <f>(-9*(P$1^{2}/4900)+P$1/700 + 1)-$M66</f>
        <v>0.87855592422417361</v>
      </c>
      <c r="Q66">
        <f>(-9*(Q$1^{2}/4900)+Q$1/700 + 1)-$M66</f>
        <v>0.89651510789764299</v>
      </c>
      <c r="R66">
        <f>(-9*(R$1^{2}/4900)+R$1/700 + 1)-$M66</f>
        <v>0.91080082218335723</v>
      </c>
      <c r="S66">
        <f>(-9*(S$1^{2}/4900)+S$1/700 + 1)-$M66</f>
        <v>0.92141306708131643</v>
      </c>
      <c r="T66">
        <f>(-9*(T$1^{2}/4900)+T$1/700 + 1)-$M66</f>
        <v>0.92835184259152048</v>
      </c>
      <c r="U66" s="28">
        <f>(-9*(U$1^{2}/4900)+U$1/700 + 1)-$M66</f>
        <v>0.9316171487139695</v>
      </c>
      <c r="V66">
        <f>(-9*(V$1^{2}/4900)+V$1/700 + 1)-$M66</f>
        <v>0.93120898544866337</v>
      </c>
      <c r="W66">
        <f>(-9*(W$1^{2}/4900)+W$1/700 + 1)-$M66</f>
        <v>0.9271273527956021</v>
      </c>
      <c r="X66">
        <f>(-9*(X$1^{2}/4900)+X$1/700 + 1)-$M66</f>
        <v>0.91937225075478579</v>
      </c>
      <c r="Y66">
        <f>(-9*(Y$1^{2}/4900)+Y$1/700 + 1)-$M66</f>
        <v>0.90794367932621445</v>
      </c>
      <c r="Z66">
        <f>(-9*(Z$1^{2}/4900)+Z$1/700 + 1)-$M66</f>
        <v>0.89284163850988785</v>
      </c>
      <c r="AA66">
        <f>(-9*(AA$1^{2}/4900)+AA$1/700 + 1)-$M66</f>
        <v>0.87406612830580621</v>
      </c>
      <c r="AB66">
        <f>(-9*(AB$1^{2}/4900)+AB$1/700 + 1)-$M66</f>
        <v>0.85161714871396954</v>
      </c>
      <c r="AC66" s="29">
        <v>26</v>
      </c>
      <c r="AD66" s="29">
        <f t="shared" ref="AD66:AD129" si="19">0.62*$AC66*U66</f>
        <v>15.017668437269188</v>
      </c>
      <c r="AE66">
        <f t="shared" ref="AE66:AE129" si="20">0.62*$AC66*N66</f>
        <v>13.40566843726919</v>
      </c>
      <c r="AF66">
        <f t="shared" ref="AF66:AF129" si="21">0.62*$AC66*O66</f>
        <v>13.81360313114674</v>
      </c>
      <c r="AG66">
        <f t="shared" ref="AG66:AG129" si="22">0.62*$AC66*P66</f>
        <v>14.162321498493679</v>
      </c>
      <c r="AH66">
        <f t="shared" ref="AH66:AH129" si="23">0.62*$AC66*Q66</f>
        <v>14.451823539310006</v>
      </c>
      <c r="AI66">
        <f t="shared" ref="AI66:AI129" si="24">0.62*$AC66*R66</f>
        <v>14.682109253595719</v>
      </c>
      <c r="AJ66">
        <f t="shared" ref="AJ66:AJ129" si="25">0.62*$AC66*S66</f>
        <v>14.853178641350821</v>
      </c>
      <c r="AK66">
        <f t="shared" ref="AK66:AK129" si="26">0.62*$AC66*T66</f>
        <v>14.965031702575311</v>
      </c>
      <c r="AL66" s="30">
        <f t="shared" ref="AL66:AL129" si="27">0.62*$AC66*U66</f>
        <v>15.017668437269188</v>
      </c>
      <c r="AM66">
        <f t="shared" ref="AM66:AM129" si="28">0.62*$AC66*V66</f>
        <v>15.011088845432454</v>
      </c>
      <c r="AN66">
        <f t="shared" ref="AN66:AN129" si="29">0.62*$AC66*W66</f>
        <v>14.945292927065108</v>
      </c>
      <c r="AO66">
        <f t="shared" ref="AO66:AO129" si="30">0.62*$AC66*X66</f>
        <v>14.820280682167148</v>
      </c>
      <c r="AP66">
        <f t="shared" ref="AP66:AP129" si="31">0.62*$AC66*Y66</f>
        <v>14.636052110738579</v>
      </c>
      <c r="AQ66">
        <f t="shared" ref="AQ66:AQ129" si="32">0.62*$AC66*Z66</f>
        <v>14.392607212779392</v>
      </c>
      <c r="AR66">
        <f t="shared" ref="AR66:AR129" si="33">0.62*$AC66*AA66</f>
        <v>14.089945988289598</v>
      </c>
      <c r="AS66">
        <f t="shared" ref="AS66:AS129" si="34">0.62*$AC66*AB66</f>
        <v>13.72806843726919</v>
      </c>
      <c r="AT66" s="40">
        <v>0</v>
      </c>
      <c r="AU66">
        <v>0.35199999999999998</v>
      </c>
      <c r="AV66">
        <v>0.73199999999999998</v>
      </c>
      <c r="AW66">
        <v>1.1759999999999999</v>
      </c>
      <c r="AX66">
        <v>1.64</v>
      </c>
      <c r="AY66">
        <v>2.089</v>
      </c>
      <c r="AZ66">
        <v>2.54</v>
      </c>
      <c r="BA66">
        <v>2.9540000000000002</v>
      </c>
      <c r="BB66">
        <v>3.3559999999999999</v>
      </c>
      <c r="BC66">
        <v>3.7429999999999999</v>
      </c>
      <c r="BD66">
        <v>4.1219999999999999</v>
      </c>
      <c r="BE66">
        <v>4.5119999999999996</v>
      </c>
      <c r="BF66">
        <v>4.8899999999999997</v>
      </c>
      <c r="BG66">
        <v>5.2720000000000002</v>
      </c>
      <c r="BH66">
        <v>5.6459999999999999</v>
      </c>
    </row>
    <row r="67" spans="1:60" x14ac:dyDescent="0.25">
      <c r="A67" s="25" t="s">
        <v>87</v>
      </c>
      <c r="B67" s="26" t="s">
        <v>14</v>
      </c>
      <c r="C67">
        <v>52</v>
      </c>
      <c r="D67">
        <v>22</v>
      </c>
      <c r="E67">
        <v>0.39</v>
      </c>
      <c r="F67">
        <v>0.44</v>
      </c>
      <c r="G67">
        <v>41</v>
      </c>
      <c r="H67">
        <v>0.44</v>
      </c>
      <c r="I67">
        <f t="shared" ref="I67:I130" si="35">G67/40+3+1/6</f>
        <v>4.1916666666666673</v>
      </c>
      <c r="J67">
        <v>50</v>
      </c>
      <c r="K67" s="34">
        <v>3.2429999999999999</v>
      </c>
      <c r="L67" s="34">
        <v>26</v>
      </c>
      <c r="M67" s="27">
        <f t="shared" si="18"/>
        <v>8.0415492591604743E-2</v>
      </c>
      <c r="N67">
        <f>(-9*(N$1^{2}/4900)+N$1/700 + 1)-$M67</f>
        <v>0.81958450740839528</v>
      </c>
      <c r="O67">
        <f>(-9*(O$1^{2}/4900)+O$1/700 + 1)-$M67</f>
        <v>0.84489062985737484</v>
      </c>
      <c r="P67">
        <f>(-9*(P$1^{2}/4900)+P$1/700 + 1)-$M67</f>
        <v>0.86652328291859937</v>
      </c>
      <c r="Q67">
        <f>(-9*(Q$1^{2}/4900)+Q$1/700 + 1)-$M67</f>
        <v>0.88448246659206875</v>
      </c>
      <c r="R67">
        <f>(-9*(R$1^{2}/4900)+R$1/700 + 1)-$M67</f>
        <v>0.89876818087778299</v>
      </c>
      <c r="S67">
        <f>(-9*(S$1^{2}/4900)+S$1/700 + 1)-$M67</f>
        <v>0.90938042577574218</v>
      </c>
      <c r="T67">
        <f>(-9*(T$1^{2}/4900)+T$1/700 + 1)-$M67</f>
        <v>0.91631920128594624</v>
      </c>
      <c r="U67" s="28">
        <f>(-9*(U$1^{2}/4900)+U$1/700 + 1)-$M67</f>
        <v>0.91958450740839526</v>
      </c>
      <c r="V67">
        <f>(-9*(V$1^{2}/4900)+V$1/700 + 1)-$M67</f>
        <v>0.91917634414308913</v>
      </c>
      <c r="W67">
        <f>(-9*(W$1^{2}/4900)+W$1/700 + 1)-$M67</f>
        <v>0.91509471149002786</v>
      </c>
      <c r="X67">
        <f>(-9*(X$1^{2}/4900)+X$1/700 + 1)-$M67</f>
        <v>0.90733960944921155</v>
      </c>
      <c r="Y67">
        <f>(-9*(Y$1^{2}/4900)+Y$1/700 + 1)-$M67</f>
        <v>0.8959110380206402</v>
      </c>
      <c r="Z67">
        <f>(-9*(Z$1^{2}/4900)+Z$1/700 + 1)-$M67</f>
        <v>0.8808089972043136</v>
      </c>
      <c r="AA67">
        <f>(-9*(AA$1^{2}/4900)+AA$1/700 + 1)-$M67</f>
        <v>0.86203348700023197</v>
      </c>
      <c r="AB67">
        <f>(-9*(AB$1^{2}/4900)+AB$1/700 + 1)-$M67</f>
        <v>0.8395845074083953</v>
      </c>
      <c r="AC67" s="29">
        <v>26</v>
      </c>
      <c r="AD67" s="29">
        <f t="shared" si="19"/>
        <v>14.823702259423332</v>
      </c>
      <c r="AE67">
        <f t="shared" si="20"/>
        <v>13.211702259423333</v>
      </c>
      <c r="AF67">
        <f t="shared" si="21"/>
        <v>13.619636953300883</v>
      </c>
      <c r="AG67">
        <f t="shared" si="22"/>
        <v>13.968355320647822</v>
      </c>
      <c r="AH67">
        <f t="shared" si="23"/>
        <v>14.257857361464149</v>
      </c>
      <c r="AI67">
        <f t="shared" si="24"/>
        <v>14.488143075749862</v>
      </c>
      <c r="AJ67">
        <f t="shared" si="25"/>
        <v>14.659212463504964</v>
      </c>
      <c r="AK67">
        <f t="shared" si="26"/>
        <v>14.771065524729455</v>
      </c>
      <c r="AL67" s="30">
        <f t="shared" si="27"/>
        <v>14.823702259423332</v>
      </c>
      <c r="AM67">
        <f t="shared" si="28"/>
        <v>14.817122667586597</v>
      </c>
      <c r="AN67">
        <f t="shared" si="29"/>
        <v>14.751326749219251</v>
      </c>
      <c r="AO67">
        <f t="shared" si="30"/>
        <v>14.626314504321291</v>
      </c>
      <c r="AP67">
        <f t="shared" si="31"/>
        <v>14.442085932892722</v>
      </c>
      <c r="AQ67">
        <f t="shared" si="32"/>
        <v>14.198641034933535</v>
      </c>
      <c r="AR67">
        <f t="shared" si="33"/>
        <v>13.895979810443739</v>
      </c>
      <c r="AS67">
        <f t="shared" si="34"/>
        <v>13.534102259423333</v>
      </c>
      <c r="AT67" s="40">
        <v>0</v>
      </c>
      <c r="AU67">
        <v>0.38900000000000001</v>
      </c>
      <c r="AV67">
        <v>0.747</v>
      </c>
      <c r="AW67">
        <v>1.1659999999999999</v>
      </c>
      <c r="AX67">
        <v>1.5569999999999999</v>
      </c>
      <c r="AY67">
        <v>1.958</v>
      </c>
      <c r="AZ67">
        <v>2.351</v>
      </c>
      <c r="BA67">
        <v>2.7429999999999999</v>
      </c>
      <c r="BB67">
        <v>3.1349999999999998</v>
      </c>
      <c r="BC67">
        <v>3.536</v>
      </c>
      <c r="BD67">
        <v>3.93</v>
      </c>
      <c r="BE67">
        <v>4.343</v>
      </c>
      <c r="BF67">
        <v>4.7130000000000001</v>
      </c>
      <c r="BG67">
        <v>5.101</v>
      </c>
      <c r="BH67">
        <v>5.4779999999999998</v>
      </c>
    </row>
    <row r="68" spans="1:60" x14ac:dyDescent="0.25">
      <c r="A68" s="25" t="s">
        <v>86</v>
      </c>
      <c r="B68" s="26" t="s">
        <v>14</v>
      </c>
      <c r="C68">
        <v>74</v>
      </c>
      <c r="D68">
        <v>22</v>
      </c>
      <c r="E68">
        <v>0.46</v>
      </c>
      <c r="F68">
        <v>0.43</v>
      </c>
      <c r="G68">
        <v>34</v>
      </c>
      <c r="H68">
        <v>0.35</v>
      </c>
      <c r="I68">
        <f t="shared" si="35"/>
        <v>4.0166666666666666</v>
      </c>
      <c r="J68">
        <v>50</v>
      </c>
      <c r="K68" s="34">
        <v>3.5750000000000002</v>
      </c>
      <c r="L68" s="34">
        <v>26</v>
      </c>
      <c r="M68" s="27">
        <f t="shared" si="18"/>
        <v>7.7191307783616048E-2</v>
      </c>
      <c r="N68">
        <f>(-9*(N$1^{2}/4900)+N$1/700 + 1)-$M68</f>
        <v>0.82280869221638397</v>
      </c>
      <c r="O68">
        <f>(-9*(O$1^{2}/4900)+O$1/700 + 1)-$M68</f>
        <v>0.84811481466536354</v>
      </c>
      <c r="P68">
        <f>(-9*(P$1^{2}/4900)+P$1/700 + 1)-$M68</f>
        <v>0.86974746772658806</v>
      </c>
      <c r="Q68">
        <f>(-9*(Q$1^{2}/4900)+Q$1/700 + 1)-$M68</f>
        <v>0.88770665140005744</v>
      </c>
      <c r="R68">
        <f>(-9*(R$1^{2}/4900)+R$1/700 + 1)-$M68</f>
        <v>0.90199236568577168</v>
      </c>
      <c r="S68">
        <f>(-9*(S$1^{2}/4900)+S$1/700 + 1)-$M68</f>
        <v>0.91260461058373088</v>
      </c>
      <c r="T68">
        <f>(-9*(T$1^{2}/4900)+T$1/700 + 1)-$M68</f>
        <v>0.91954338609393493</v>
      </c>
      <c r="U68" s="28">
        <f>(-9*(U$1^{2}/4900)+U$1/700 + 1)-$M68</f>
        <v>0.92280869221638395</v>
      </c>
      <c r="V68">
        <f>(-9*(V$1^{2}/4900)+V$1/700 + 1)-$M68</f>
        <v>0.92240052895107782</v>
      </c>
      <c r="W68">
        <f>(-9*(W$1^{2}/4900)+W$1/700 + 1)-$M68</f>
        <v>0.91831889629801655</v>
      </c>
      <c r="X68">
        <f>(-9*(X$1^{2}/4900)+X$1/700 + 1)-$M68</f>
        <v>0.91056379425720024</v>
      </c>
      <c r="Y68">
        <f>(-9*(Y$1^{2}/4900)+Y$1/700 + 1)-$M68</f>
        <v>0.8991352228286289</v>
      </c>
      <c r="Z68">
        <f>(-9*(Z$1^{2}/4900)+Z$1/700 + 1)-$M68</f>
        <v>0.8840331820123023</v>
      </c>
      <c r="AA68">
        <f>(-9*(AA$1^{2}/4900)+AA$1/700 + 1)-$M68</f>
        <v>0.86525767180822066</v>
      </c>
      <c r="AB68">
        <f>(-9*(AB$1^{2}/4900)+AB$1/700 + 1)-$M68</f>
        <v>0.84280869221638399</v>
      </c>
      <c r="AC68" s="29">
        <v>26</v>
      </c>
      <c r="AD68" s="29">
        <f t="shared" si="19"/>
        <v>14.87567611852811</v>
      </c>
      <c r="AE68">
        <f t="shared" si="20"/>
        <v>13.26367611852811</v>
      </c>
      <c r="AF68">
        <f t="shared" si="21"/>
        <v>13.67161081240566</v>
      </c>
      <c r="AG68">
        <f t="shared" si="22"/>
        <v>14.020329179752601</v>
      </c>
      <c r="AH68">
        <f t="shared" si="23"/>
        <v>14.309831220568928</v>
      </c>
      <c r="AI68">
        <f t="shared" si="24"/>
        <v>14.540116934854641</v>
      </c>
      <c r="AJ68">
        <f t="shared" si="25"/>
        <v>14.711186322609743</v>
      </c>
      <c r="AK68">
        <f t="shared" si="26"/>
        <v>14.823039383834232</v>
      </c>
      <c r="AL68" s="30">
        <f t="shared" si="27"/>
        <v>14.87567611852811</v>
      </c>
      <c r="AM68">
        <f t="shared" si="28"/>
        <v>14.869096526691376</v>
      </c>
      <c r="AN68">
        <f t="shared" si="29"/>
        <v>14.803300608324028</v>
      </c>
      <c r="AO68">
        <f t="shared" si="30"/>
        <v>14.678288363426068</v>
      </c>
      <c r="AP68">
        <f t="shared" si="31"/>
        <v>14.494059791997499</v>
      </c>
      <c r="AQ68">
        <f t="shared" si="32"/>
        <v>14.250614894038314</v>
      </c>
      <c r="AR68">
        <f t="shared" si="33"/>
        <v>13.947953669548518</v>
      </c>
      <c r="AS68">
        <f t="shared" si="34"/>
        <v>13.58607611852811</v>
      </c>
      <c r="AT68" s="40">
        <v>0</v>
      </c>
      <c r="AU68">
        <v>0.46600000000000003</v>
      </c>
      <c r="AV68">
        <v>0.94</v>
      </c>
      <c r="AW68">
        <v>1.3660000000000001</v>
      </c>
      <c r="AX68">
        <v>1.821</v>
      </c>
      <c r="AY68">
        <v>2.3010000000000002</v>
      </c>
      <c r="AZ68">
        <v>2.76</v>
      </c>
      <c r="BA68">
        <v>3.218</v>
      </c>
      <c r="BB68">
        <v>3.6680000000000001</v>
      </c>
      <c r="BC68">
        <v>4.1239999999999997</v>
      </c>
      <c r="BD68">
        <v>4.59</v>
      </c>
      <c r="BE68">
        <v>5.0709999999999997</v>
      </c>
      <c r="BF68">
        <v>5.5149999999999997</v>
      </c>
      <c r="BG68">
        <v>5.9630000000000001</v>
      </c>
      <c r="BH68">
        <v>6.4390000000000001</v>
      </c>
    </row>
    <row r="69" spans="1:60" x14ac:dyDescent="0.25">
      <c r="A69" s="25" t="s">
        <v>102</v>
      </c>
      <c r="B69" s="26" t="s">
        <v>14</v>
      </c>
      <c r="C69">
        <v>142</v>
      </c>
      <c r="D69">
        <v>26</v>
      </c>
      <c r="E69">
        <v>0.4</v>
      </c>
      <c r="F69">
        <v>0.36</v>
      </c>
      <c r="G69">
        <v>26</v>
      </c>
      <c r="H69">
        <v>0.84</v>
      </c>
      <c r="I69">
        <f t="shared" si="35"/>
        <v>3.8166666666666664</v>
      </c>
      <c r="J69">
        <v>50</v>
      </c>
      <c r="K69" s="34">
        <v>3.13</v>
      </c>
      <c r="L69" s="34">
        <v>26</v>
      </c>
      <c r="M69" s="27">
        <f t="shared" si="18"/>
        <v>7.3492680692068935E-2</v>
      </c>
      <c r="N69">
        <f>(-9*(N$1^{2}/4900)+N$1/700 + 1)-$M69</f>
        <v>0.82650731930793109</v>
      </c>
      <c r="O69">
        <f>(-9*(O$1^{2}/4900)+O$1/700 + 1)-$M69</f>
        <v>0.85181344175691065</v>
      </c>
      <c r="P69">
        <f>(-9*(P$1^{2}/4900)+P$1/700 + 1)-$M69</f>
        <v>0.87344609481813518</v>
      </c>
      <c r="Q69">
        <f>(-9*(Q$1^{2}/4900)+Q$1/700 + 1)-$M69</f>
        <v>0.89140527849160456</v>
      </c>
      <c r="R69">
        <f>(-9*(R$1^{2}/4900)+R$1/700 + 1)-$M69</f>
        <v>0.90569099277731879</v>
      </c>
      <c r="S69">
        <f>(-9*(S$1^{2}/4900)+S$1/700 + 1)-$M69</f>
        <v>0.91630323767527799</v>
      </c>
      <c r="T69">
        <f>(-9*(T$1^{2}/4900)+T$1/700 + 1)-$M69</f>
        <v>0.92324201318548205</v>
      </c>
      <c r="U69" s="28">
        <f>(-9*(U$1^{2}/4900)+U$1/700 + 1)-$M69</f>
        <v>0.92650731930793107</v>
      </c>
      <c r="V69">
        <f>(-9*(V$1^{2}/4900)+V$1/700 + 1)-$M69</f>
        <v>0.92609915604262494</v>
      </c>
      <c r="W69">
        <f>(-9*(W$1^{2}/4900)+W$1/700 + 1)-$M69</f>
        <v>0.92201752338956366</v>
      </c>
      <c r="X69">
        <f>(-9*(X$1^{2}/4900)+X$1/700 + 1)-$M69</f>
        <v>0.91426242134874736</v>
      </c>
      <c r="Y69">
        <f>(-9*(Y$1^{2}/4900)+Y$1/700 + 1)-$M69</f>
        <v>0.90283384992017601</v>
      </c>
      <c r="Z69">
        <f>(-9*(Z$1^{2}/4900)+Z$1/700 + 1)-$M69</f>
        <v>0.88773180910384941</v>
      </c>
      <c r="AA69">
        <f>(-9*(AA$1^{2}/4900)+AA$1/700 + 1)-$M69</f>
        <v>0.86895629889976778</v>
      </c>
      <c r="AB69">
        <f>(-9*(AB$1^{2}/4900)+AB$1/700 + 1)-$M69</f>
        <v>0.84650731930793111</v>
      </c>
      <c r="AC69" s="29">
        <v>26</v>
      </c>
      <c r="AD69" s="29">
        <f t="shared" si="19"/>
        <v>14.93529798724385</v>
      </c>
      <c r="AE69">
        <f t="shared" si="20"/>
        <v>13.32329798724385</v>
      </c>
      <c r="AF69">
        <f t="shared" si="21"/>
        <v>13.731232681121401</v>
      </c>
      <c r="AG69">
        <f t="shared" si="22"/>
        <v>14.07995104846834</v>
      </c>
      <c r="AH69">
        <f t="shared" si="23"/>
        <v>14.369453089284667</v>
      </c>
      <c r="AI69">
        <f t="shared" si="24"/>
        <v>14.59973880357038</v>
      </c>
      <c r="AJ69">
        <f t="shared" si="25"/>
        <v>14.770808191325482</v>
      </c>
      <c r="AK69">
        <f t="shared" si="26"/>
        <v>14.882661252549971</v>
      </c>
      <c r="AL69" s="30">
        <f t="shared" si="27"/>
        <v>14.93529798724385</v>
      </c>
      <c r="AM69">
        <f t="shared" si="28"/>
        <v>14.928718395407115</v>
      </c>
      <c r="AN69">
        <f t="shared" si="29"/>
        <v>14.862922477039767</v>
      </c>
      <c r="AO69">
        <f t="shared" si="30"/>
        <v>14.737910232141809</v>
      </c>
      <c r="AP69">
        <f t="shared" si="31"/>
        <v>14.553681660713238</v>
      </c>
      <c r="AQ69">
        <f t="shared" si="32"/>
        <v>14.310236762754053</v>
      </c>
      <c r="AR69">
        <f t="shared" si="33"/>
        <v>14.007575538264257</v>
      </c>
      <c r="AS69">
        <f t="shared" si="34"/>
        <v>13.64569798724385</v>
      </c>
      <c r="AT69" s="40">
        <v>0</v>
      </c>
      <c r="AU69">
        <v>0.40899999999999997</v>
      </c>
      <c r="AV69">
        <v>0.85499999999999998</v>
      </c>
      <c r="AW69">
        <v>1.254</v>
      </c>
      <c r="AX69">
        <v>1.66</v>
      </c>
      <c r="AY69">
        <v>2.0609999999999999</v>
      </c>
      <c r="AZ69">
        <v>2.4489999999999998</v>
      </c>
      <c r="BA69">
        <v>2.84</v>
      </c>
      <c r="BB69">
        <v>3.27</v>
      </c>
      <c r="BC69">
        <v>3.6459999999999999</v>
      </c>
      <c r="BD69">
        <v>4.0590000000000002</v>
      </c>
      <c r="BE69">
        <v>4.4580000000000002</v>
      </c>
      <c r="BF69">
        <v>4.8520000000000003</v>
      </c>
      <c r="BG69">
        <v>5.2430000000000003</v>
      </c>
      <c r="BH69">
        <v>5.6239999999999997</v>
      </c>
    </row>
    <row r="70" spans="1:60" x14ac:dyDescent="0.25">
      <c r="A70" s="25" t="s">
        <v>111</v>
      </c>
      <c r="B70" s="26" t="s">
        <v>14</v>
      </c>
      <c r="C70">
        <v>99</v>
      </c>
      <c r="D70">
        <v>30</v>
      </c>
      <c r="E70">
        <v>0.49</v>
      </c>
      <c r="F70">
        <v>0.44</v>
      </c>
      <c r="G70">
        <v>45</v>
      </c>
      <c r="H70">
        <v>0.38</v>
      </c>
      <c r="I70">
        <f t="shared" si="35"/>
        <v>4.291666666666667</v>
      </c>
      <c r="J70">
        <v>50</v>
      </c>
      <c r="K70" s="34">
        <v>3.7810000000000001</v>
      </c>
      <c r="L70" s="34">
        <v>26</v>
      </c>
      <c r="M70" s="27">
        <f t="shared" si="18"/>
        <v>8.2252823662906649E-2</v>
      </c>
      <c r="N70">
        <f>(-9*(N$1^{2}/4900)+N$1/700 + 1)-$M70</f>
        <v>0.81774717633709337</v>
      </c>
      <c r="O70">
        <f>(-9*(O$1^{2}/4900)+O$1/700 + 1)-$M70</f>
        <v>0.84305329878607294</v>
      </c>
      <c r="P70">
        <f>(-9*(P$1^{2}/4900)+P$1/700 + 1)-$M70</f>
        <v>0.86468595184729746</v>
      </c>
      <c r="Q70">
        <f>(-9*(Q$1^{2}/4900)+Q$1/700 + 1)-$M70</f>
        <v>0.88264513552076684</v>
      </c>
      <c r="R70">
        <f>(-9*(R$1^{2}/4900)+R$1/700 + 1)-$M70</f>
        <v>0.89693084980648108</v>
      </c>
      <c r="S70">
        <f>(-9*(S$1^{2}/4900)+S$1/700 + 1)-$M70</f>
        <v>0.90754309470444028</v>
      </c>
      <c r="T70">
        <f>(-9*(T$1^{2}/4900)+T$1/700 + 1)-$M70</f>
        <v>0.91448187021464433</v>
      </c>
      <c r="U70" s="28">
        <f>(-9*(U$1^{2}/4900)+U$1/700 + 1)-$M70</f>
        <v>0.91774717633709335</v>
      </c>
      <c r="V70">
        <f>(-9*(V$1^{2}/4900)+V$1/700 + 1)-$M70</f>
        <v>0.91733901307178722</v>
      </c>
      <c r="W70">
        <f>(-9*(W$1^{2}/4900)+W$1/700 + 1)-$M70</f>
        <v>0.91325738041872595</v>
      </c>
      <c r="X70">
        <f>(-9*(X$1^{2}/4900)+X$1/700 + 1)-$M70</f>
        <v>0.90550227837790964</v>
      </c>
      <c r="Y70">
        <f>(-9*(Y$1^{2}/4900)+Y$1/700 + 1)-$M70</f>
        <v>0.8940737069493383</v>
      </c>
      <c r="Z70">
        <f>(-9*(Z$1^{2}/4900)+Z$1/700 + 1)-$M70</f>
        <v>0.8789716661330117</v>
      </c>
      <c r="AA70">
        <f>(-9*(AA$1^{2}/4900)+AA$1/700 + 1)-$M70</f>
        <v>0.86019615592893006</v>
      </c>
      <c r="AB70">
        <f>(-9*(AB$1^{2}/4900)+AB$1/700 + 1)-$M70</f>
        <v>0.83774717633709339</v>
      </c>
      <c r="AC70" s="29">
        <v>26</v>
      </c>
      <c r="AD70" s="29">
        <f t="shared" si="19"/>
        <v>14.794084482553945</v>
      </c>
      <c r="AE70">
        <f t="shared" si="20"/>
        <v>13.182084482553947</v>
      </c>
      <c r="AF70">
        <f t="shared" si="21"/>
        <v>13.590019176431497</v>
      </c>
      <c r="AG70">
        <f t="shared" si="22"/>
        <v>13.938737543778435</v>
      </c>
      <c r="AH70">
        <f t="shared" si="23"/>
        <v>14.228239584594762</v>
      </c>
      <c r="AI70">
        <f t="shared" si="24"/>
        <v>14.458525298880476</v>
      </c>
      <c r="AJ70">
        <f t="shared" si="25"/>
        <v>14.629594686635578</v>
      </c>
      <c r="AK70">
        <f t="shared" si="26"/>
        <v>14.741447747860068</v>
      </c>
      <c r="AL70" s="30">
        <f t="shared" si="27"/>
        <v>14.794084482553945</v>
      </c>
      <c r="AM70">
        <f t="shared" si="28"/>
        <v>14.78750489071721</v>
      </c>
      <c r="AN70">
        <f t="shared" si="29"/>
        <v>14.721708972349862</v>
      </c>
      <c r="AO70">
        <f t="shared" si="30"/>
        <v>14.596696727451905</v>
      </c>
      <c r="AP70">
        <f t="shared" si="31"/>
        <v>14.412468156023333</v>
      </c>
      <c r="AQ70">
        <f t="shared" si="32"/>
        <v>14.169023258064149</v>
      </c>
      <c r="AR70">
        <f t="shared" si="33"/>
        <v>13.866362033574353</v>
      </c>
      <c r="AS70">
        <f t="shared" si="34"/>
        <v>13.504484482553947</v>
      </c>
      <c r="AT70" s="40">
        <v>0</v>
      </c>
      <c r="AU70">
        <v>0.47899999999999998</v>
      </c>
      <c r="AV70">
        <v>0.98199999999999998</v>
      </c>
      <c r="AW70">
        <v>1.484</v>
      </c>
      <c r="AX70">
        <v>1.9390000000000001</v>
      </c>
      <c r="AY70">
        <v>2.4</v>
      </c>
      <c r="AZ70">
        <v>2.8759999999999999</v>
      </c>
      <c r="BA70">
        <v>3.3570000000000002</v>
      </c>
      <c r="BB70">
        <v>3.83</v>
      </c>
      <c r="BC70">
        <v>4.2990000000000004</v>
      </c>
      <c r="BD70">
        <v>4.7889999999999997</v>
      </c>
      <c r="BE70">
        <v>5.2610000000000001</v>
      </c>
      <c r="BF70">
        <v>5.73</v>
      </c>
      <c r="BG70">
        <v>6.2110000000000003</v>
      </c>
      <c r="BH70">
        <v>6.69</v>
      </c>
    </row>
    <row r="71" spans="1:60" x14ac:dyDescent="0.25">
      <c r="A71" s="25" t="s">
        <v>114</v>
      </c>
      <c r="B71" s="26" t="s">
        <v>14</v>
      </c>
      <c r="C71">
        <v>115</v>
      </c>
      <c r="D71">
        <v>31</v>
      </c>
      <c r="E71">
        <v>0.44</v>
      </c>
      <c r="F71">
        <v>0.48</v>
      </c>
      <c r="G71">
        <v>47</v>
      </c>
      <c r="H71">
        <v>0.6</v>
      </c>
      <c r="I71">
        <f t="shared" si="35"/>
        <v>4.3416666666666668</v>
      </c>
      <c r="J71">
        <v>50</v>
      </c>
      <c r="K71" s="34">
        <v>3.726</v>
      </c>
      <c r="L71" s="34">
        <v>26</v>
      </c>
      <c r="M71" s="27">
        <f t="shared" si="18"/>
        <v>8.3170112118575168E-2</v>
      </c>
      <c r="N71">
        <f>(-9*(N$1^{2}/4900)+N$1/700 + 1)-$M71</f>
        <v>0.81682988788142485</v>
      </c>
      <c r="O71">
        <f>(-9*(O$1^{2}/4900)+O$1/700 + 1)-$M71</f>
        <v>0.84213601033040442</v>
      </c>
      <c r="P71">
        <f>(-9*(P$1^{2}/4900)+P$1/700 + 1)-$M71</f>
        <v>0.86376866339162894</v>
      </c>
      <c r="Q71">
        <f>(-9*(Q$1^{2}/4900)+Q$1/700 + 1)-$M71</f>
        <v>0.88172784706509832</v>
      </c>
      <c r="R71">
        <f>(-9*(R$1^{2}/4900)+R$1/700 + 1)-$M71</f>
        <v>0.89601356135081256</v>
      </c>
      <c r="S71">
        <f>(-9*(S$1^{2}/4900)+S$1/700 + 1)-$M71</f>
        <v>0.90662580624877176</v>
      </c>
      <c r="T71">
        <f>(-9*(T$1^{2}/4900)+T$1/700 + 1)-$M71</f>
        <v>0.91356458175897581</v>
      </c>
      <c r="U71" s="28">
        <f>(-9*(U$1^{2}/4900)+U$1/700 + 1)-$M71</f>
        <v>0.91682988788142483</v>
      </c>
      <c r="V71">
        <f>(-9*(V$1^{2}/4900)+V$1/700 + 1)-$M71</f>
        <v>0.9164217246161187</v>
      </c>
      <c r="W71">
        <f>(-9*(W$1^{2}/4900)+W$1/700 + 1)-$M71</f>
        <v>0.91234009196305743</v>
      </c>
      <c r="X71">
        <f>(-9*(X$1^{2}/4900)+X$1/700 + 1)-$M71</f>
        <v>0.90458498992224112</v>
      </c>
      <c r="Y71">
        <f>(-9*(Y$1^{2}/4900)+Y$1/700 + 1)-$M71</f>
        <v>0.89315641849366978</v>
      </c>
      <c r="Z71">
        <f>(-9*(Z$1^{2}/4900)+Z$1/700 + 1)-$M71</f>
        <v>0.87805437767734318</v>
      </c>
      <c r="AA71">
        <f>(-9*(AA$1^{2}/4900)+AA$1/700 + 1)-$M71</f>
        <v>0.85927886747326154</v>
      </c>
      <c r="AB71">
        <f>(-9*(AB$1^{2}/4900)+AB$1/700 + 1)-$M71</f>
        <v>0.83682988788142487</v>
      </c>
      <c r="AC71" s="29">
        <v>26</v>
      </c>
      <c r="AD71" s="29">
        <f t="shared" si="19"/>
        <v>14.779297792648569</v>
      </c>
      <c r="AE71">
        <f t="shared" si="20"/>
        <v>13.167297792648569</v>
      </c>
      <c r="AF71">
        <f t="shared" si="21"/>
        <v>13.57523248652612</v>
      </c>
      <c r="AG71">
        <f t="shared" si="22"/>
        <v>13.923950853873059</v>
      </c>
      <c r="AH71">
        <f t="shared" si="23"/>
        <v>14.213452894689386</v>
      </c>
      <c r="AI71">
        <f t="shared" si="24"/>
        <v>14.443738608975099</v>
      </c>
      <c r="AJ71">
        <f t="shared" si="25"/>
        <v>14.614807996730201</v>
      </c>
      <c r="AK71">
        <f t="shared" si="26"/>
        <v>14.726661057954692</v>
      </c>
      <c r="AL71" s="30">
        <f t="shared" si="27"/>
        <v>14.779297792648569</v>
      </c>
      <c r="AM71">
        <f t="shared" si="28"/>
        <v>14.772718200811834</v>
      </c>
      <c r="AN71">
        <f t="shared" si="29"/>
        <v>14.706922282444486</v>
      </c>
      <c r="AO71">
        <f t="shared" si="30"/>
        <v>14.581910037546528</v>
      </c>
      <c r="AP71">
        <f t="shared" si="31"/>
        <v>14.397681466117957</v>
      </c>
      <c r="AQ71">
        <f t="shared" si="32"/>
        <v>14.154236568158773</v>
      </c>
      <c r="AR71">
        <f t="shared" si="33"/>
        <v>13.851575343668976</v>
      </c>
      <c r="AS71">
        <f t="shared" si="34"/>
        <v>13.48969779264857</v>
      </c>
      <c r="AT71" s="40">
        <v>0</v>
      </c>
      <c r="AU71">
        <v>0.44700000000000001</v>
      </c>
      <c r="AV71">
        <v>0.89800000000000002</v>
      </c>
      <c r="AW71">
        <v>1.3640000000000001</v>
      </c>
      <c r="AX71">
        <v>1.819</v>
      </c>
      <c r="AY71">
        <v>2.2999999999999998</v>
      </c>
      <c r="AZ71">
        <v>2.766</v>
      </c>
      <c r="BA71">
        <v>3.2090000000000001</v>
      </c>
      <c r="BB71">
        <v>3.6520000000000001</v>
      </c>
      <c r="BC71">
        <v>4.101</v>
      </c>
      <c r="BD71">
        <v>4.5289999999999999</v>
      </c>
      <c r="BE71">
        <v>4.984</v>
      </c>
      <c r="BF71">
        <v>5.43</v>
      </c>
      <c r="BG71">
        <v>5.8540000000000001</v>
      </c>
      <c r="BH71">
        <v>6.3010000000000002</v>
      </c>
    </row>
    <row r="72" spans="1:60" x14ac:dyDescent="0.25">
      <c r="A72" s="25" t="s">
        <v>133</v>
      </c>
      <c r="B72" s="26" t="s">
        <v>14</v>
      </c>
      <c r="C72">
        <v>111</v>
      </c>
      <c r="D72">
        <v>38</v>
      </c>
      <c r="E72">
        <v>0.42</v>
      </c>
      <c r="F72">
        <v>0.34</v>
      </c>
      <c r="G72">
        <v>15</v>
      </c>
      <c r="H72">
        <v>0.66</v>
      </c>
      <c r="I72">
        <f t="shared" si="35"/>
        <v>3.5416666666666665</v>
      </c>
      <c r="J72">
        <v>50</v>
      </c>
      <c r="K72" s="34">
        <v>3.0459999999999998</v>
      </c>
      <c r="L72" s="34">
        <v>26</v>
      </c>
      <c r="M72" s="27">
        <f t="shared" si="18"/>
        <v>6.8382851286030499E-2</v>
      </c>
      <c r="N72">
        <f>(-9*(N$1^{2}/4900)+N$1/700 + 1)-$M72</f>
        <v>0.83161714871396952</v>
      </c>
      <c r="O72">
        <f>(-9*(O$1^{2}/4900)+O$1/700 + 1)-$M72</f>
        <v>0.85692327116294909</v>
      </c>
      <c r="P72">
        <f>(-9*(P$1^{2}/4900)+P$1/700 + 1)-$M72</f>
        <v>0.87855592422417361</v>
      </c>
      <c r="Q72">
        <f>(-9*(Q$1^{2}/4900)+Q$1/700 + 1)-$M72</f>
        <v>0.89651510789764299</v>
      </c>
      <c r="R72">
        <f>(-9*(R$1^{2}/4900)+R$1/700 + 1)-$M72</f>
        <v>0.91080082218335723</v>
      </c>
      <c r="S72">
        <f>(-9*(S$1^{2}/4900)+S$1/700 + 1)-$M72</f>
        <v>0.92141306708131643</v>
      </c>
      <c r="T72">
        <f>(-9*(T$1^{2}/4900)+T$1/700 + 1)-$M72</f>
        <v>0.92835184259152048</v>
      </c>
      <c r="U72" s="28">
        <f>(-9*(U$1^{2}/4900)+U$1/700 + 1)-$M72</f>
        <v>0.9316171487139695</v>
      </c>
      <c r="V72">
        <f>(-9*(V$1^{2}/4900)+V$1/700 + 1)-$M72</f>
        <v>0.93120898544866337</v>
      </c>
      <c r="W72">
        <f>(-9*(W$1^{2}/4900)+W$1/700 + 1)-$M72</f>
        <v>0.9271273527956021</v>
      </c>
      <c r="X72">
        <f>(-9*(X$1^{2}/4900)+X$1/700 + 1)-$M72</f>
        <v>0.91937225075478579</v>
      </c>
      <c r="Y72">
        <f>(-9*(Y$1^{2}/4900)+Y$1/700 + 1)-$M72</f>
        <v>0.90794367932621445</v>
      </c>
      <c r="Z72">
        <f>(-9*(Z$1^{2}/4900)+Z$1/700 + 1)-$M72</f>
        <v>0.89284163850988785</v>
      </c>
      <c r="AA72">
        <f>(-9*(AA$1^{2}/4900)+AA$1/700 + 1)-$M72</f>
        <v>0.87406612830580621</v>
      </c>
      <c r="AB72">
        <f>(-9*(AB$1^{2}/4900)+AB$1/700 + 1)-$M72</f>
        <v>0.85161714871396954</v>
      </c>
      <c r="AC72" s="29">
        <v>26</v>
      </c>
      <c r="AD72" s="29">
        <f t="shared" si="19"/>
        <v>15.017668437269188</v>
      </c>
      <c r="AE72">
        <f t="shared" si="20"/>
        <v>13.40566843726919</v>
      </c>
      <c r="AF72">
        <f t="shared" si="21"/>
        <v>13.81360313114674</v>
      </c>
      <c r="AG72">
        <f t="shared" si="22"/>
        <v>14.162321498493679</v>
      </c>
      <c r="AH72">
        <f t="shared" si="23"/>
        <v>14.451823539310006</v>
      </c>
      <c r="AI72">
        <f t="shared" si="24"/>
        <v>14.682109253595719</v>
      </c>
      <c r="AJ72">
        <f t="shared" si="25"/>
        <v>14.853178641350821</v>
      </c>
      <c r="AK72">
        <f t="shared" si="26"/>
        <v>14.965031702575311</v>
      </c>
      <c r="AL72" s="30">
        <f t="shared" si="27"/>
        <v>15.017668437269188</v>
      </c>
      <c r="AM72">
        <f t="shared" si="28"/>
        <v>15.011088845432454</v>
      </c>
      <c r="AN72">
        <f t="shared" si="29"/>
        <v>14.945292927065108</v>
      </c>
      <c r="AO72">
        <f t="shared" si="30"/>
        <v>14.820280682167148</v>
      </c>
      <c r="AP72">
        <f t="shared" si="31"/>
        <v>14.636052110738579</v>
      </c>
      <c r="AQ72">
        <f t="shared" si="32"/>
        <v>14.392607212779392</v>
      </c>
      <c r="AR72">
        <f t="shared" si="33"/>
        <v>14.089945988289598</v>
      </c>
      <c r="AS72">
        <f t="shared" si="34"/>
        <v>13.72806843726919</v>
      </c>
      <c r="AT72" s="40">
        <v>0</v>
      </c>
      <c r="AU72">
        <v>0.42899999999999999</v>
      </c>
      <c r="AV72">
        <v>0.86899999999999999</v>
      </c>
      <c r="AW72">
        <v>1.2490000000000001</v>
      </c>
      <c r="AX72">
        <v>1.6379999999999999</v>
      </c>
      <c r="AY72">
        <v>2.02</v>
      </c>
      <c r="AZ72">
        <v>2.427</v>
      </c>
      <c r="BA72">
        <v>2.8330000000000002</v>
      </c>
      <c r="BB72">
        <v>3.2469999999999999</v>
      </c>
      <c r="BC72">
        <v>3.67</v>
      </c>
      <c r="BD72">
        <v>4.0650000000000004</v>
      </c>
      <c r="BE72">
        <v>4.5</v>
      </c>
      <c r="BF72">
        <v>4.9260000000000002</v>
      </c>
      <c r="BG72">
        <v>5.3390000000000004</v>
      </c>
      <c r="BH72">
        <v>5.7850000000000001</v>
      </c>
    </row>
    <row r="73" spans="1:60" x14ac:dyDescent="0.25">
      <c r="A73" s="25" t="s">
        <v>146</v>
      </c>
      <c r="B73" s="26" t="s">
        <v>14</v>
      </c>
      <c r="C73">
        <v>98</v>
      </c>
      <c r="D73">
        <v>43</v>
      </c>
      <c r="E73">
        <v>0.46</v>
      </c>
      <c r="F73">
        <v>0.51</v>
      </c>
      <c r="G73">
        <v>17</v>
      </c>
      <c r="H73">
        <v>0.86</v>
      </c>
      <c r="I73">
        <f t="shared" si="35"/>
        <v>3.5916666666666663</v>
      </c>
      <c r="J73">
        <v>50</v>
      </c>
      <c r="K73" s="34">
        <v>3.7170000000000001</v>
      </c>
      <c r="L73" s="34">
        <v>26</v>
      </c>
      <c r="M73" s="27">
        <f t="shared" si="18"/>
        <v>6.9314002781400763E-2</v>
      </c>
      <c r="N73">
        <f>(-9*(N$1^{2}/4900)+N$1/700 + 1)-$M73</f>
        <v>0.83068599721859926</v>
      </c>
      <c r="O73">
        <f>(-9*(O$1^{2}/4900)+O$1/700 + 1)-$M73</f>
        <v>0.85599211966757882</v>
      </c>
      <c r="P73">
        <f>(-9*(P$1^{2}/4900)+P$1/700 + 1)-$M73</f>
        <v>0.87762477272880335</v>
      </c>
      <c r="Q73">
        <f>(-9*(Q$1^{2}/4900)+Q$1/700 + 1)-$M73</f>
        <v>0.89558395640227273</v>
      </c>
      <c r="R73">
        <f>(-9*(R$1^{2}/4900)+R$1/700 + 1)-$M73</f>
        <v>0.90986967068798696</v>
      </c>
      <c r="S73">
        <f>(-9*(S$1^{2}/4900)+S$1/700 + 1)-$M73</f>
        <v>0.92048191558594616</v>
      </c>
      <c r="T73">
        <f>(-9*(T$1^{2}/4900)+T$1/700 + 1)-$M73</f>
        <v>0.92742069109615022</v>
      </c>
      <c r="U73" s="28">
        <f>(-9*(U$1^{2}/4900)+U$1/700 + 1)-$M73</f>
        <v>0.93068599721859924</v>
      </c>
      <c r="V73">
        <f>(-9*(V$1^{2}/4900)+V$1/700 + 1)-$M73</f>
        <v>0.93027783395329311</v>
      </c>
      <c r="W73">
        <f>(-9*(W$1^{2}/4900)+W$1/700 + 1)-$M73</f>
        <v>0.92619620130023184</v>
      </c>
      <c r="X73">
        <f>(-9*(X$1^{2}/4900)+X$1/700 + 1)-$M73</f>
        <v>0.91844109925941553</v>
      </c>
      <c r="Y73">
        <f>(-9*(Y$1^{2}/4900)+Y$1/700 + 1)-$M73</f>
        <v>0.90701252783084418</v>
      </c>
      <c r="Z73">
        <f>(-9*(Z$1^{2}/4900)+Z$1/700 + 1)-$M73</f>
        <v>0.89191048701451758</v>
      </c>
      <c r="AA73">
        <f>(-9*(AA$1^{2}/4900)+AA$1/700 + 1)-$M73</f>
        <v>0.87313497681043595</v>
      </c>
      <c r="AB73">
        <f>(-9*(AB$1^{2}/4900)+AB$1/700 + 1)-$M73</f>
        <v>0.85068599721859928</v>
      </c>
      <c r="AC73" s="29">
        <v>26</v>
      </c>
      <c r="AD73" s="29">
        <f t="shared" si="19"/>
        <v>15.002658275163821</v>
      </c>
      <c r="AE73">
        <f t="shared" si="20"/>
        <v>13.390658275163821</v>
      </c>
      <c r="AF73">
        <f t="shared" si="21"/>
        <v>13.798592969041371</v>
      </c>
      <c r="AG73">
        <f t="shared" si="22"/>
        <v>14.147311336388311</v>
      </c>
      <c r="AH73">
        <f t="shared" si="23"/>
        <v>14.436813377204638</v>
      </c>
      <c r="AI73">
        <f t="shared" si="24"/>
        <v>14.667099091490352</v>
      </c>
      <c r="AJ73">
        <f t="shared" si="25"/>
        <v>14.838168479245454</v>
      </c>
      <c r="AK73">
        <f t="shared" si="26"/>
        <v>14.950021540469942</v>
      </c>
      <c r="AL73" s="30">
        <f t="shared" si="27"/>
        <v>15.002658275163821</v>
      </c>
      <c r="AM73">
        <f t="shared" si="28"/>
        <v>14.996078683327086</v>
      </c>
      <c r="AN73">
        <f t="shared" si="29"/>
        <v>14.930282764959738</v>
      </c>
      <c r="AO73">
        <f t="shared" si="30"/>
        <v>14.805270520061779</v>
      </c>
      <c r="AP73">
        <f t="shared" si="31"/>
        <v>14.621041948633209</v>
      </c>
      <c r="AQ73">
        <f t="shared" si="32"/>
        <v>14.377597050674025</v>
      </c>
      <c r="AR73">
        <f t="shared" si="33"/>
        <v>14.074935826184229</v>
      </c>
      <c r="AS73">
        <f t="shared" si="34"/>
        <v>13.713058275163821</v>
      </c>
      <c r="AT73" s="40">
        <v>0</v>
      </c>
      <c r="AU73">
        <v>0.45800000000000002</v>
      </c>
      <c r="AV73">
        <v>0.91400000000000003</v>
      </c>
      <c r="AW73">
        <v>1.407</v>
      </c>
      <c r="AX73">
        <v>1.929</v>
      </c>
      <c r="AY73">
        <v>2.4119999999999999</v>
      </c>
      <c r="AZ73">
        <v>2.88</v>
      </c>
      <c r="BA73">
        <v>3.37</v>
      </c>
      <c r="BB73">
        <v>3.839</v>
      </c>
      <c r="BC73">
        <v>4.3109999999999999</v>
      </c>
      <c r="BD73">
        <v>4.7530000000000001</v>
      </c>
      <c r="BE73">
        <v>5.2</v>
      </c>
      <c r="BF73">
        <v>5.6580000000000004</v>
      </c>
      <c r="BG73">
        <v>6.1059999999999999</v>
      </c>
      <c r="BH73">
        <v>6.54</v>
      </c>
    </row>
    <row r="74" spans="1:60" x14ac:dyDescent="0.25">
      <c r="A74" s="25" t="s">
        <v>151</v>
      </c>
      <c r="B74" s="26" t="s">
        <v>14</v>
      </c>
      <c r="C74">
        <v>48</v>
      </c>
      <c r="D74">
        <v>44</v>
      </c>
      <c r="E74">
        <v>0.49</v>
      </c>
      <c r="F74">
        <v>0.34</v>
      </c>
      <c r="G74">
        <v>21</v>
      </c>
      <c r="H74">
        <v>0.37</v>
      </c>
      <c r="I74">
        <f t="shared" si="35"/>
        <v>3.6916666666666664</v>
      </c>
      <c r="J74">
        <v>50</v>
      </c>
      <c r="K74" s="34">
        <v>3.427</v>
      </c>
      <c r="L74" s="34">
        <v>26</v>
      </c>
      <c r="M74" s="27">
        <f t="shared" si="18"/>
        <v>7.1173514644138014E-2</v>
      </c>
      <c r="N74">
        <f>(-9*(N$1^{2}/4900)+N$1/700 + 1)-$M74</f>
        <v>0.82882648535586201</v>
      </c>
      <c r="O74">
        <f>(-9*(O$1^{2}/4900)+O$1/700 + 1)-$M74</f>
        <v>0.85413260780484157</v>
      </c>
      <c r="P74">
        <f>(-9*(P$1^{2}/4900)+P$1/700 + 1)-$M74</f>
        <v>0.8757652608660661</v>
      </c>
      <c r="Q74">
        <f>(-9*(Q$1^{2}/4900)+Q$1/700 + 1)-$M74</f>
        <v>0.89372444453953548</v>
      </c>
      <c r="R74">
        <f>(-9*(R$1^{2}/4900)+R$1/700 + 1)-$M74</f>
        <v>0.90801015882524971</v>
      </c>
      <c r="S74">
        <f>(-9*(S$1^{2}/4900)+S$1/700 + 1)-$M74</f>
        <v>0.91862240372320891</v>
      </c>
      <c r="T74">
        <f>(-9*(T$1^{2}/4900)+T$1/700 + 1)-$M74</f>
        <v>0.92556117923341297</v>
      </c>
      <c r="U74" s="28">
        <f>(-9*(U$1^{2}/4900)+U$1/700 + 1)-$M74</f>
        <v>0.92882648535586199</v>
      </c>
      <c r="V74">
        <f>(-9*(V$1^{2}/4900)+V$1/700 + 1)-$M74</f>
        <v>0.92841832209055586</v>
      </c>
      <c r="W74">
        <f>(-9*(W$1^{2}/4900)+W$1/700 + 1)-$M74</f>
        <v>0.92433668943749459</v>
      </c>
      <c r="X74">
        <f>(-9*(X$1^{2}/4900)+X$1/700 + 1)-$M74</f>
        <v>0.91658158739667828</v>
      </c>
      <c r="Y74">
        <f>(-9*(Y$1^{2}/4900)+Y$1/700 + 1)-$M74</f>
        <v>0.90515301596810693</v>
      </c>
      <c r="Z74">
        <f>(-9*(Z$1^{2}/4900)+Z$1/700 + 1)-$M74</f>
        <v>0.89005097515178033</v>
      </c>
      <c r="AA74">
        <f>(-9*(AA$1^{2}/4900)+AA$1/700 + 1)-$M74</f>
        <v>0.8712754649476987</v>
      </c>
      <c r="AB74">
        <f>(-9*(AB$1^{2}/4900)+AB$1/700 + 1)-$M74</f>
        <v>0.84882648535586203</v>
      </c>
      <c r="AC74" s="29">
        <v>26</v>
      </c>
      <c r="AD74" s="29">
        <f t="shared" si="19"/>
        <v>14.972682943936496</v>
      </c>
      <c r="AE74">
        <f t="shared" si="20"/>
        <v>13.360682943936496</v>
      </c>
      <c r="AF74">
        <f t="shared" si="21"/>
        <v>13.768617637814048</v>
      </c>
      <c r="AG74">
        <f t="shared" si="22"/>
        <v>14.117336005160986</v>
      </c>
      <c r="AH74">
        <f t="shared" si="23"/>
        <v>14.406838045977313</v>
      </c>
      <c r="AI74">
        <f t="shared" si="24"/>
        <v>14.637123760263027</v>
      </c>
      <c r="AJ74">
        <f t="shared" si="25"/>
        <v>14.808193148018129</v>
      </c>
      <c r="AK74">
        <f t="shared" si="26"/>
        <v>14.920046209242617</v>
      </c>
      <c r="AL74" s="30">
        <f t="shared" si="27"/>
        <v>14.972682943936496</v>
      </c>
      <c r="AM74">
        <f t="shared" si="28"/>
        <v>14.966103352099761</v>
      </c>
      <c r="AN74">
        <f t="shared" si="29"/>
        <v>14.900307433732413</v>
      </c>
      <c r="AO74">
        <f t="shared" si="30"/>
        <v>14.775295188834455</v>
      </c>
      <c r="AP74">
        <f t="shared" si="31"/>
        <v>14.591066617405884</v>
      </c>
      <c r="AQ74">
        <f t="shared" si="32"/>
        <v>14.3476217194467</v>
      </c>
      <c r="AR74">
        <f t="shared" si="33"/>
        <v>14.044960494956904</v>
      </c>
      <c r="AS74">
        <f t="shared" si="34"/>
        <v>13.683082943936496</v>
      </c>
      <c r="AT74" s="40">
        <v>0</v>
      </c>
      <c r="AU74">
        <v>0.51800000000000002</v>
      </c>
      <c r="AV74">
        <v>1.0409999999999999</v>
      </c>
      <c r="AW74">
        <v>1.4730000000000001</v>
      </c>
      <c r="AX74">
        <v>1.873</v>
      </c>
      <c r="AY74">
        <v>2.2949999999999999</v>
      </c>
      <c r="AZ74">
        <v>2.7549999999999999</v>
      </c>
      <c r="BA74">
        <v>3.2269999999999999</v>
      </c>
      <c r="BB74">
        <v>3.6850000000000001</v>
      </c>
      <c r="BC74">
        <v>4.149</v>
      </c>
      <c r="BD74">
        <v>4.6360000000000001</v>
      </c>
      <c r="BE74">
        <v>5.1210000000000004</v>
      </c>
      <c r="BF74">
        <v>5.6130000000000004</v>
      </c>
      <c r="BG74">
        <v>6.1139999999999999</v>
      </c>
      <c r="BH74">
        <v>6.6020000000000003</v>
      </c>
    </row>
    <row r="75" spans="1:60" x14ac:dyDescent="0.25">
      <c r="A75" s="25" t="s">
        <v>152</v>
      </c>
      <c r="B75" s="26" t="s">
        <v>14</v>
      </c>
      <c r="C75">
        <v>67</v>
      </c>
      <c r="D75">
        <v>45</v>
      </c>
      <c r="E75">
        <v>0.42</v>
      </c>
      <c r="F75">
        <v>0.34</v>
      </c>
      <c r="G75">
        <v>33</v>
      </c>
      <c r="H75">
        <v>0.64</v>
      </c>
      <c r="I75">
        <f t="shared" si="35"/>
        <v>3.9916666666666667</v>
      </c>
      <c r="J75">
        <v>50</v>
      </c>
      <c r="K75" s="34">
        <v>3.1</v>
      </c>
      <c r="L75" s="34">
        <v>26</v>
      </c>
      <c r="M75" s="27">
        <f t="shared" si="18"/>
        <v>7.6729788067193772E-2</v>
      </c>
      <c r="N75">
        <f>(-9*(N$1^{2}/4900)+N$1/700 + 1)-$M75</f>
        <v>0.82327021193280625</v>
      </c>
      <c r="O75">
        <f>(-9*(O$1^{2}/4900)+O$1/700 + 1)-$M75</f>
        <v>0.84857633438178581</v>
      </c>
      <c r="P75">
        <f>(-9*(P$1^{2}/4900)+P$1/700 + 1)-$M75</f>
        <v>0.87020898744301034</v>
      </c>
      <c r="Q75">
        <f>(-9*(Q$1^{2}/4900)+Q$1/700 + 1)-$M75</f>
        <v>0.88816817111647972</v>
      </c>
      <c r="R75">
        <f>(-9*(R$1^{2}/4900)+R$1/700 + 1)-$M75</f>
        <v>0.90245388540219396</v>
      </c>
      <c r="S75">
        <f>(-9*(S$1^{2}/4900)+S$1/700 + 1)-$M75</f>
        <v>0.91306613030015316</v>
      </c>
      <c r="T75">
        <f>(-9*(T$1^{2}/4900)+T$1/700 + 1)-$M75</f>
        <v>0.92000490581035721</v>
      </c>
      <c r="U75" s="28">
        <f>(-9*(U$1^{2}/4900)+U$1/700 + 1)-$M75</f>
        <v>0.92327021193280623</v>
      </c>
      <c r="V75">
        <f>(-9*(V$1^{2}/4900)+V$1/700 + 1)-$M75</f>
        <v>0.9228620486675001</v>
      </c>
      <c r="W75">
        <f>(-9*(W$1^{2}/4900)+W$1/700 + 1)-$M75</f>
        <v>0.91878041601443883</v>
      </c>
      <c r="X75">
        <f>(-9*(X$1^{2}/4900)+X$1/700 + 1)-$M75</f>
        <v>0.91102531397362252</v>
      </c>
      <c r="Y75">
        <f>(-9*(Y$1^{2}/4900)+Y$1/700 + 1)-$M75</f>
        <v>0.89959674254505118</v>
      </c>
      <c r="Z75">
        <f>(-9*(Z$1^{2}/4900)+Z$1/700 + 1)-$M75</f>
        <v>0.88449470172872457</v>
      </c>
      <c r="AA75">
        <f>(-9*(AA$1^{2}/4900)+AA$1/700 + 1)-$M75</f>
        <v>0.86571919152464294</v>
      </c>
      <c r="AB75">
        <f>(-9*(AB$1^{2}/4900)+AB$1/700 + 1)-$M75</f>
        <v>0.84327021193280627</v>
      </c>
      <c r="AC75" s="29">
        <v>26</v>
      </c>
      <c r="AD75" s="29">
        <f t="shared" si="19"/>
        <v>14.883115816356836</v>
      </c>
      <c r="AE75">
        <f t="shared" si="20"/>
        <v>13.271115816356838</v>
      </c>
      <c r="AF75">
        <f t="shared" si="21"/>
        <v>13.679050510234388</v>
      </c>
      <c r="AG75">
        <f t="shared" si="22"/>
        <v>14.027768877581327</v>
      </c>
      <c r="AH75">
        <f t="shared" si="23"/>
        <v>14.317270918397654</v>
      </c>
      <c r="AI75">
        <f t="shared" si="24"/>
        <v>14.547556632683367</v>
      </c>
      <c r="AJ75">
        <f t="shared" si="25"/>
        <v>14.718626020438469</v>
      </c>
      <c r="AK75">
        <f t="shared" si="26"/>
        <v>14.830479081662959</v>
      </c>
      <c r="AL75" s="30">
        <f t="shared" si="27"/>
        <v>14.883115816356836</v>
      </c>
      <c r="AM75">
        <f t="shared" si="28"/>
        <v>14.876536224520102</v>
      </c>
      <c r="AN75">
        <f t="shared" si="29"/>
        <v>14.810740306152756</v>
      </c>
      <c r="AO75">
        <f t="shared" si="30"/>
        <v>14.685728061254796</v>
      </c>
      <c r="AP75">
        <f t="shared" si="31"/>
        <v>14.501499489826227</v>
      </c>
      <c r="AQ75">
        <f t="shared" si="32"/>
        <v>14.25805459186704</v>
      </c>
      <c r="AR75">
        <f t="shared" si="33"/>
        <v>13.955393367377246</v>
      </c>
      <c r="AS75">
        <f t="shared" si="34"/>
        <v>13.593515816356838</v>
      </c>
      <c r="AT75" s="40">
        <v>0</v>
      </c>
      <c r="AU75">
        <v>0.40200000000000002</v>
      </c>
      <c r="AV75">
        <v>0.81599999999999995</v>
      </c>
      <c r="AW75">
        <v>1.1859999999999999</v>
      </c>
      <c r="AX75">
        <v>1.5649999999999999</v>
      </c>
      <c r="AY75">
        <v>1.9690000000000001</v>
      </c>
      <c r="AZ75">
        <v>2.3530000000000002</v>
      </c>
      <c r="BA75">
        <v>2.7519999999999998</v>
      </c>
      <c r="BB75">
        <v>3.1560000000000001</v>
      </c>
      <c r="BC75">
        <v>3.556</v>
      </c>
      <c r="BD75">
        <v>3.97</v>
      </c>
      <c r="BE75">
        <v>4.4029999999999996</v>
      </c>
      <c r="BF75">
        <v>4.8179999999999996</v>
      </c>
      <c r="BG75">
        <v>5.218</v>
      </c>
      <c r="BH75">
        <v>5.6180000000000003</v>
      </c>
    </row>
    <row r="76" spans="1:60" x14ac:dyDescent="0.25">
      <c r="A76" s="25" t="s">
        <v>157</v>
      </c>
      <c r="B76" s="26" t="s">
        <v>14</v>
      </c>
      <c r="C76">
        <v>37</v>
      </c>
      <c r="D76">
        <v>47</v>
      </c>
      <c r="E76">
        <v>0.46</v>
      </c>
      <c r="F76">
        <v>0.42</v>
      </c>
      <c r="G76">
        <v>38</v>
      </c>
      <c r="H76">
        <v>0.42</v>
      </c>
      <c r="I76">
        <f t="shared" si="35"/>
        <v>4.1166666666666671</v>
      </c>
      <c r="J76">
        <v>50</v>
      </c>
      <c r="K76" s="34">
        <v>3.5720000000000001</v>
      </c>
      <c r="L76" s="34">
        <v>26</v>
      </c>
      <c r="M76" s="27">
        <f t="shared" si="18"/>
        <v>7.9035080780461064E-2</v>
      </c>
      <c r="N76">
        <f>(-9*(N$1^{2}/4900)+N$1/700 + 1)-$M76</f>
        <v>0.82096491921953896</v>
      </c>
      <c r="O76">
        <f>(-9*(O$1^{2}/4900)+O$1/700 + 1)-$M76</f>
        <v>0.84627104166851852</v>
      </c>
      <c r="P76">
        <f>(-9*(P$1^{2}/4900)+P$1/700 + 1)-$M76</f>
        <v>0.86790369472974305</v>
      </c>
      <c r="Q76">
        <f>(-9*(Q$1^{2}/4900)+Q$1/700 + 1)-$M76</f>
        <v>0.88586287840321243</v>
      </c>
      <c r="R76">
        <f>(-9*(R$1^{2}/4900)+R$1/700 + 1)-$M76</f>
        <v>0.90014859268892666</v>
      </c>
      <c r="S76">
        <f>(-9*(S$1^{2}/4900)+S$1/700 + 1)-$M76</f>
        <v>0.91076083758688586</v>
      </c>
      <c r="T76">
        <f>(-9*(T$1^{2}/4900)+T$1/700 + 1)-$M76</f>
        <v>0.91769961309708992</v>
      </c>
      <c r="U76" s="28">
        <f>(-9*(U$1^{2}/4900)+U$1/700 + 1)-$M76</f>
        <v>0.92096491921953894</v>
      </c>
      <c r="V76">
        <f>(-9*(V$1^{2}/4900)+V$1/700 + 1)-$M76</f>
        <v>0.92055675595423281</v>
      </c>
      <c r="W76">
        <f>(-9*(W$1^{2}/4900)+W$1/700 + 1)-$M76</f>
        <v>0.91647512330117153</v>
      </c>
      <c r="X76">
        <f>(-9*(X$1^{2}/4900)+X$1/700 + 1)-$M76</f>
        <v>0.90872002126035523</v>
      </c>
      <c r="Y76">
        <f>(-9*(Y$1^{2}/4900)+Y$1/700 + 1)-$M76</f>
        <v>0.89729144983178388</v>
      </c>
      <c r="Z76">
        <f>(-9*(Z$1^{2}/4900)+Z$1/700 + 1)-$M76</f>
        <v>0.88218940901545728</v>
      </c>
      <c r="AA76">
        <f>(-9*(AA$1^{2}/4900)+AA$1/700 + 1)-$M76</f>
        <v>0.86341389881137565</v>
      </c>
      <c r="AB76">
        <f>(-9*(AB$1^{2}/4900)+AB$1/700 + 1)-$M76</f>
        <v>0.84096491921953898</v>
      </c>
      <c r="AC76" s="29">
        <v>26</v>
      </c>
      <c r="AD76" s="29">
        <f t="shared" si="19"/>
        <v>14.845954497818969</v>
      </c>
      <c r="AE76">
        <f t="shared" si="20"/>
        <v>13.233954497818969</v>
      </c>
      <c r="AF76">
        <f t="shared" si="21"/>
        <v>13.641889191696519</v>
      </c>
      <c r="AG76">
        <f t="shared" si="22"/>
        <v>13.990607559043459</v>
      </c>
      <c r="AH76">
        <f t="shared" si="23"/>
        <v>14.280109599859784</v>
      </c>
      <c r="AI76">
        <f t="shared" si="24"/>
        <v>14.510395314145498</v>
      </c>
      <c r="AJ76">
        <f t="shared" si="25"/>
        <v>14.681464701900602</v>
      </c>
      <c r="AK76">
        <f t="shared" si="26"/>
        <v>14.79331776312509</v>
      </c>
      <c r="AL76" s="30">
        <f t="shared" si="27"/>
        <v>14.845954497818969</v>
      </c>
      <c r="AM76">
        <f t="shared" si="28"/>
        <v>14.839374905982234</v>
      </c>
      <c r="AN76">
        <f t="shared" si="29"/>
        <v>14.773578987614886</v>
      </c>
      <c r="AO76">
        <f t="shared" si="30"/>
        <v>14.648566742716927</v>
      </c>
      <c r="AP76">
        <f t="shared" si="31"/>
        <v>14.464338171288357</v>
      </c>
      <c r="AQ76">
        <f t="shared" si="32"/>
        <v>14.220893273329173</v>
      </c>
      <c r="AR76">
        <f t="shared" si="33"/>
        <v>13.918232048839377</v>
      </c>
      <c r="AS76">
        <f t="shared" si="34"/>
        <v>13.556354497818969</v>
      </c>
      <c r="AT76" s="40">
        <v>0</v>
      </c>
      <c r="AU76">
        <v>0.48099999999999998</v>
      </c>
      <c r="AV76">
        <v>0.93600000000000005</v>
      </c>
      <c r="AW76">
        <v>1.359</v>
      </c>
      <c r="AX76">
        <v>1.8169999999999999</v>
      </c>
      <c r="AY76">
        <v>2.2469999999999999</v>
      </c>
      <c r="AZ76">
        <v>2.6789999999999998</v>
      </c>
      <c r="BA76">
        <v>3.1549999999999998</v>
      </c>
      <c r="BB76">
        <v>3.613</v>
      </c>
      <c r="BC76">
        <v>4.0519999999999996</v>
      </c>
      <c r="BD76">
        <v>4.5010000000000003</v>
      </c>
      <c r="BE76">
        <v>4.9749999999999996</v>
      </c>
      <c r="BF76">
        <v>5.4020000000000001</v>
      </c>
      <c r="BG76">
        <v>5.8479999999999999</v>
      </c>
      <c r="BH76">
        <v>6.2939999999999996</v>
      </c>
    </row>
    <row r="77" spans="1:60" x14ac:dyDescent="0.25">
      <c r="A77" s="25" t="s">
        <v>23</v>
      </c>
      <c r="B77" s="26" t="s">
        <v>14</v>
      </c>
      <c r="C77">
        <v>80</v>
      </c>
      <c r="D77">
        <v>4</v>
      </c>
      <c r="E77">
        <v>0.36</v>
      </c>
      <c r="F77">
        <v>0.35</v>
      </c>
      <c r="G77">
        <v>34</v>
      </c>
      <c r="H77">
        <v>0.86</v>
      </c>
      <c r="I77">
        <f t="shared" si="35"/>
        <v>4.0166666666666666</v>
      </c>
      <c r="J77">
        <v>50</v>
      </c>
      <c r="K77" s="34">
        <v>2.827</v>
      </c>
      <c r="L77" s="34">
        <v>26</v>
      </c>
      <c r="M77" s="27">
        <f t="shared" si="18"/>
        <v>7.7191307783616048E-2</v>
      </c>
      <c r="N77">
        <f>(-9*(N$1^{2}/4900)+N$1/700 + 1)-$M77</f>
        <v>0.82280869221638397</v>
      </c>
      <c r="O77">
        <f>(-9*(O$1^{2}/4900)+O$1/700 + 1)-$M77</f>
        <v>0.84811481466536354</v>
      </c>
      <c r="P77">
        <f>(-9*(P$1^{2}/4900)+P$1/700 + 1)-$M77</f>
        <v>0.86974746772658806</v>
      </c>
      <c r="Q77">
        <f>(-9*(Q$1^{2}/4900)+Q$1/700 + 1)-$M77</f>
        <v>0.88770665140005744</v>
      </c>
      <c r="R77">
        <f>(-9*(R$1^{2}/4900)+R$1/700 + 1)-$M77</f>
        <v>0.90199236568577168</v>
      </c>
      <c r="S77">
        <f>(-9*(S$1^{2}/4900)+S$1/700 + 1)-$M77</f>
        <v>0.91260461058373088</v>
      </c>
      <c r="T77">
        <f>(-9*(T$1^{2}/4900)+T$1/700 + 1)-$M77</f>
        <v>0.91954338609393493</v>
      </c>
      <c r="U77" s="28">
        <f>(-9*(U$1^{2}/4900)+U$1/700 + 1)-$M77</f>
        <v>0.92280869221638395</v>
      </c>
      <c r="V77">
        <f>(-9*(V$1^{2}/4900)+V$1/700 + 1)-$M77</f>
        <v>0.92240052895107782</v>
      </c>
      <c r="W77">
        <f>(-9*(W$1^{2}/4900)+W$1/700 + 1)-$M77</f>
        <v>0.91831889629801655</v>
      </c>
      <c r="X77">
        <f>(-9*(X$1^{2}/4900)+X$1/700 + 1)-$M77</f>
        <v>0.91056379425720024</v>
      </c>
      <c r="Y77">
        <f>(-9*(Y$1^{2}/4900)+Y$1/700 + 1)-$M77</f>
        <v>0.8991352228286289</v>
      </c>
      <c r="Z77">
        <f>(-9*(Z$1^{2}/4900)+Z$1/700 + 1)-$M77</f>
        <v>0.8840331820123023</v>
      </c>
      <c r="AA77">
        <f>(-9*(AA$1^{2}/4900)+AA$1/700 + 1)-$M77</f>
        <v>0.86525767180822066</v>
      </c>
      <c r="AB77">
        <f>(-9*(AB$1^{2}/4900)+AB$1/700 + 1)-$M77</f>
        <v>0.84280869221638399</v>
      </c>
      <c r="AC77" s="29">
        <v>26</v>
      </c>
      <c r="AD77" s="29">
        <f t="shared" si="19"/>
        <v>14.87567611852811</v>
      </c>
      <c r="AE77">
        <f t="shared" si="20"/>
        <v>13.26367611852811</v>
      </c>
      <c r="AF77">
        <f t="shared" si="21"/>
        <v>13.67161081240566</v>
      </c>
      <c r="AG77">
        <f t="shared" si="22"/>
        <v>14.020329179752601</v>
      </c>
      <c r="AH77">
        <f t="shared" si="23"/>
        <v>14.309831220568928</v>
      </c>
      <c r="AI77">
        <f t="shared" si="24"/>
        <v>14.540116934854641</v>
      </c>
      <c r="AJ77">
        <f t="shared" si="25"/>
        <v>14.711186322609743</v>
      </c>
      <c r="AK77">
        <f t="shared" si="26"/>
        <v>14.823039383834232</v>
      </c>
      <c r="AL77" s="30">
        <f t="shared" si="27"/>
        <v>14.87567611852811</v>
      </c>
      <c r="AM77">
        <f t="shared" si="28"/>
        <v>14.869096526691376</v>
      </c>
      <c r="AN77">
        <f t="shared" si="29"/>
        <v>14.803300608324028</v>
      </c>
      <c r="AO77">
        <f t="shared" si="30"/>
        <v>14.678288363426068</v>
      </c>
      <c r="AP77">
        <f t="shared" si="31"/>
        <v>14.494059791997499</v>
      </c>
      <c r="AQ77">
        <f t="shared" si="32"/>
        <v>14.250614894038314</v>
      </c>
      <c r="AR77">
        <f t="shared" si="33"/>
        <v>13.947953669548518</v>
      </c>
      <c r="AS77">
        <f t="shared" si="34"/>
        <v>13.58607611852811</v>
      </c>
      <c r="AT77" s="40">
        <v>0</v>
      </c>
      <c r="AU77">
        <v>0.373</v>
      </c>
      <c r="AV77">
        <v>0.73199999999999998</v>
      </c>
      <c r="AW77">
        <v>1.08</v>
      </c>
      <c r="AX77">
        <v>1.4710000000000001</v>
      </c>
      <c r="AY77">
        <v>1.8149999999999999</v>
      </c>
      <c r="AZ77">
        <v>2.194</v>
      </c>
      <c r="BA77">
        <v>2.5649999999999999</v>
      </c>
      <c r="BB77">
        <v>2.927</v>
      </c>
      <c r="BC77">
        <v>3.278</v>
      </c>
      <c r="BD77">
        <v>3.625</v>
      </c>
      <c r="BE77">
        <v>3.9910000000000001</v>
      </c>
      <c r="BF77">
        <v>4.3499999999999996</v>
      </c>
      <c r="BG77">
        <v>4.72</v>
      </c>
      <c r="BH77">
        <v>5.0830000000000002</v>
      </c>
    </row>
    <row r="78" spans="1:60" x14ac:dyDescent="0.25">
      <c r="A78" s="25" t="s">
        <v>159</v>
      </c>
      <c r="B78" s="26" t="s">
        <v>14</v>
      </c>
      <c r="C78">
        <v>138</v>
      </c>
      <c r="D78">
        <v>48</v>
      </c>
      <c r="E78">
        <v>0.34</v>
      </c>
      <c r="F78">
        <v>0.57999999999999996</v>
      </c>
      <c r="G78">
        <v>26</v>
      </c>
      <c r="H78">
        <v>0.39</v>
      </c>
      <c r="I78">
        <f t="shared" si="35"/>
        <v>3.8166666666666664</v>
      </c>
      <c r="J78">
        <v>50</v>
      </c>
      <c r="K78" s="34">
        <v>3.4249999999999998</v>
      </c>
      <c r="L78" s="34">
        <v>26</v>
      </c>
      <c r="M78" s="27">
        <f t="shared" si="18"/>
        <v>7.3492680692068935E-2</v>
      </c>
      <c r="N78">
        <f>(-9*(N$1^{2}/4900)+N$1/700 + 1)-$M78</f>
        <v>0.82650731930793109</v>
      </c>
      <c r="O78">
        <f>(-9*(O$1^{2}/4900)+O$1/700 + 1)-$M78</f>
        <v>0.85181344175691065</v>
      </c>
      <c r="P78">
        <f>(-9*(P$1^{2}/4900)+P$1/700 + 1)-$M78</f>
        <v>0.87344609481813518</v>
      </c>
      <c r="Q78">
        <f>(-9*(Q$1^{2}/4900)+Q$1/700 + 1)-$M78</f>
        <v>0.89140527849160456</v>
      </c>
      <c r="R78">
        <f>(-9*(R$1^{2}/4900)+R$1/700 + 1)-$M78</f>
        <v>0.90569099277731879</v>
      </c>
      <c r="S78">
        <f>(-9*(S$1^{2}/4900)+S$1/700 + 1)-$M78</f>
        <v>0.91630323767527799</v>
      </c>
      <c r="T78">
        <f>(-9*(T$1^{2}/4900)+T$1/700 + 1)-$M78</f>
        <v>0.92324201318548205</v>
      </c>
      <c r="U78" s="28">
        <f>(-9*(U$1^{2}/4900)+U$1/700 + 1)-$M78</f>
        <v>0.92650731930793107</v>
      </c>
      <c r="V78">
        <f>(-9*(V$1^{2}/4900)+V$1/700 + 1)-$M78</f>
        <v>0.92609915604262494</v>
      </c>
      <c r="W78">
        <f>(-9*(W$1^{2}/4900)+W$1/700 + 1)-$M78</f>
        <v>0.92201752338956366</v>
      </c>
      <c r="X78">
        <f>(-9*(X$1^{2}/4900)+X$1/700 + 1)-$M78</f>
        <v>0.91426242134874736</v>
      </c>
      <c r="Y78">
        <f>(-9*(Y$1^{2}/4900)+Y$1/700 + 1)-$M78</f>
        <v>0.90283384992017601</v>
      </c>
      <c r="Z78">
        <f>(-9*(Z$1^{2}/4900)+Z$1/700 + 1)-$M78</f>
        <v>0.88773180910384941</v>
      </c>
      <c r="AA78">
        <f>(-9*(AA$1^{2}/4900)+AA$1/700 + 1)-$M78</f>
        <v>0.86895629889976778</v>
      </c>
      <c r="AB78">
        <f>(-9*(AB$1^{2}/4900)+AB$1/700 + 1)-$M78</f>
        <v>0.84650731930793111</v>
      </c>
      <c r="AC78" s="29">
        <v>26</v>
      </c>
      <c r="AD78" s="29">
        <f t="shared" si="19"/>
        <v>14.93529798724385</v>
      </c>
      <c r="AE78">
        <f t="shared" si="20"/>
        <v>13.32329798724385</v>
      </c>
      <c r="AF78">
        <f t="shared" si="21"/>
        <v>13.731232681121401</v>
      </c>
      <c r="AG78">
        <f t="shared" si="22"/>
        <v>14.07995104846834</v>
      </c>
      <c r="AH78">
        <f t="shared" si="23"/>
        <v>14.369453089284667</v>
      </c>
      <c r="AI78">
        <f t="shared" si="24"/>
        <v>14.59973880357038</v>
      </c>
      <c r="AJ78">
        <f t="shared" si="25"/>
        <v>14.770808191325482</v>
      </c>
      <c r="AK78">
        <f t="shared" si="26"/>
        <v>14.882661252549971</v>
      </c>
      <c r="AL78" s="30">
        <f t="shared" si="27"/>
        <v>14.93529798724385</v>
      </c>
      <c r="AM78">
        <f t="shared" si="28"/>
        <v>14.928718395407115</v>
      </c>
      <c r="AN78">
        <f t="shared" si="29"/>
        <v>14.862922477039767</v>
      </c>
      <c r="AO78">
        <f t="shared" si="30"/>
        <v>14.737910232141809</v>
      </c>
      <c r="AP78">
        <f t="shared" si="31"/>
        <v>14.553681660713238</v>
      </c>
      <c r="AQ78">
        <f t="shared" si="32"/>
        <v>14.310236762754053</v>
      </c>
      <c r="AR78">
        <f t="shared" si="33"/>
        <v>14.007575538264257</v>
      </c>
      <c r="AS78">
        <f t="shared" si="34"/>
        <v>13.64569798724385</v>
      </c>
      <c r="AT78" s="40">
        <v>0</v>
      </c>
      <c r="AU78">
        <v>0.35899999999999999</v>
      </c>
      <c r="AV78">
        <v>0.66300000000000003</v>
      </c>
      <c r="AW78">
        <v>1.1000000000000001</v>
      </c>
      <c r="AX78">
        <v>1.5409999999999999</v>
      </c>
      <c r="AY78">
        <v>1.97</v>
      </c>
      <c r="AZ78">
        <v>2.347</v>
      </c>
      <c r="BA78">
        <v>2.738</v>
      </c>
      <c r="BB78">
        <v>3.1080000000000001</v>
      </c>
      <c r="BC78">
        <v>3.4660000000000002</v>
      </c>
      <c r="BD78">
        <v>3.8170000000000002</v>
      </c>
      <c r="BE78">
        <v>4.149</v>
      </c>
      <c r="BF78">
        <v>4.4740000000000002</v>
      </c>
      <c r="BG78">
        <v>4.8159999999999998</v>
      </c>
      <c r="BH78">
        <v>5.1630000000000003</v>
      </c>
    </row>
    <row r="79" spans="1:60" x14ac:dyDescent="0.25">
      <c r="A79" s="25" t="s">
        <v>165</v>
      </c>
      <c r="B79" s="26" t="s">
        <v>14</v>
      </c>
      <c r="C79">
        <v>138</v>
      </c>
      <c r="D79">
        <v>51</v>
      </c>
      <c r="E79">
        <v>0.41</v>
      </c>
      <c r="F79">
        <v>0.56999999999999995</v>
      </c>
      <c r="G79">
        <v>31</v>
      </c>
      <c r="H79">
        <v>0.47</v>
      </c>
      <c r="I79">
        <f t="shared" si="35"/>
        <v>3.9416666666666664</v>
      </c>
      <c r="J79">
        <v>50</v>
      </c>
      <c r="K79" s="34">
        <v>3.867</v>
      </c>
      <c r="L79" s="34">
        <v>26</v>
      </c>
      <c r="M79" s="27">
        <f t="shared" si="18"/>
        <v>7.5806056066238137E-2</v>
      </c>
      <c r="N79">
        <f>(-9*(N$1^{2}/4900)+N$1/700 + 1)-$M79</f>
        <v>0.82419394393376189</v>
      </c>
      <c r="O79">
        <f>(-9*(O$1^{2}/4900)+O$1/700 + 1)-$M79</f>
        <v>0.84950006638274145</v>
      </c>
      <c r="P79">
        <f>(-9*(P$1^{2}/4900)+P$1/700 + 1)-$M79</f>
        <v>0.87113271944396597</v>
      </c>
      <c r="Q79">
        <f>(-9*(Q$1^{2}/4900)+Q$1/700 + 1)-$M79</f>
        <v>0.88909190311743536</v>
      </c>
      <c r="R79">
        <f>(-9*(R$1^{2}/4900)+R$1/700 + 1)-$M79</f>
        <v>0.90337761740314959</v>
      </c>
      <c r="S79">
        <f>(-9*(S$1^{2}/4900)+S$1/700 + 1)-$M79</f>
        <v>0.91398986230110879</v>
      </c>
      <c r="T79">
        <f>(-9*(T$1^{2}/4900)+T$1/700 + 1)-$M79</f>
        <v>0.92092863781131284</v>
      </c>
      <c r="U79" s="28">
        <f>(-9*(U$1^{2}/4900)+U$1/700 + 1)-$M79</f>
        <v>0.92419394393376186</v>
      </c>
      <c r="V79">
        <f>(-9*(V$1^{2}/4900)+V$1/700 + 1)-$M79</f>
        <v>0.92378578066845574</v>
      </c>
      <c r="W79">
        <f>(-9*(W$1^{2}/4900)+W$1/700 + 1)-$M79</f>
        <v>0.91970414801539446</v>
      </c>
      <c r="X79">
        <f>(-9*(X$1^{2}/4900)+X$1/700 + 1)-$M79</f>
        <v>0.91194904597457815</v>
      </c>
      <c r="Y79">
        <f>(-9*(Y$1^{2}/4900)+Y$1/700 + 1)-$M79</f>
        <v>0.90052047454600681</v>
      </c>
      <c r="Z79">
        <f>(-9*(Z$1^{2}/4900)+Z$1/700 + 1)-$M79</f>
        <v>0.88541843372968021</v>
      </c>
      <c r="AA79">
        <f>(-9*(AA$1^{2}/4900)+AA$1/700 + 1)-$M79</f>
        <v>0.86664292352559857</v>
      </c>
      <c r="AB79">
        <f>(-9*(AB$1^{2}/4900)+AB$1/700 + 1)-$M79</f>
        <v>0.8441939439337619</v>
      </c>
      <c r="AC79" s="29">
        <v>26</v>
      </c>
      <c r="AD79" s="29">
        <f t="shared" si="19"/>
        <v>14.898006376212242</v>
      </c>
      <c r="AE79">
        <f t="shared" si="20"/>
        <v>13.286006376212242</v>
      </c>
      <c r="AF79">
        <f t="shared" si="21"/>
        <v>13.693941070089792</v>
      </c>
      <c r="AG79">
        <f t="shared" si="22"/>
        <v>14.042659437436733</v>
      </c>
      <c r="AH79">
        <f t="shared" si="23"/>
        <v>14.33216147825306</v>
      </c>
      <c r="AI79">
        <f t="shared" si="24"/>
        <v>14.562447192538773</v>
      </c>
      <c r="AJ79">
        <f t="shared" si="25"/>
        <v>14.733516580293875</v>
      </c>
      <c r="AK79">
        <f t="shared" si="26"/>
        <v>14.845369641518364</v>
      </c>
      <c r="AL79" s="30">
        <f t="shared" si="27"/>
        <v>14.898006376212242</v>
      </c>
      <c r="AM79">
        <f t="shared" si="28"/>
        <v>14.891426784375508</v>
      </c>
      <c r="AN79">
        <f t="shared" si="29"/>
        <v>14.82563086600816</v>
      </c>
      <c r="AO79">
        <f t="shared" si="30"/>
        <v>14.7006186211102</v>
      </c>
      <c r="AP79">
        <f t="shared" si="31"/>
        <v>14.516390049681631</v>
      </c>
      <c r="AQ79">
        <f t="shared" si="32"/>
        <v>14.272945151722446</v>
      </c>
      <c r="AR79">
        <f t="shared" si="33"/>
        <v>13.97028392723265</v>
      </c>
      <c r="AS79">
        <f t="shared" si="34"/>
        <v>13.608406376212242</v>
      </c>
      <c r="AT79" s="40">
        <v>0</v>
      </c>
      <c r="AU79">
        <v>0.40100000000000002</v>
      </c>
      <c r="AV79">
        <v>0.80500000000000005</v>
      </c>
      <c r="AW79">
        <v>1.258</v>
      </c>
      <c r="AX79">
        <v>1.7270000000000001</v>
      </c>
      <c r="AY79">
        <v>2.21</v>
      </c>
      <c r="AZ79">
        <v>2.68</v>
      </c>
      <c r="BA79">
        <v>3.097</v>
      </c>
      <c r="BB79">
        <v>3.5459999999999998</v>
      </c>
      <c r="BC79">
        <v>3.9910000000000001</v>
      </c>
      <c r="BD79">
        <v>4.3879999999999999</v>
      </c>
      <c r="BE79">
        <v>4.798</v>
      </c>
      <c r="BF79">
        <v>5.23</v>
      </c>
      <c r="BG79">
        <v>5.6180000000000003</v>
      </c>
      <c r="BH79">
        <v>6.0270000000000001</v>
      </c>
    </row>
    <row r="80" spans="1:60" x14ac:dyDescent="0.25">
      <c r="A80" s="25" t="s">
        <v>167</v>
      </c>
      <c r="B80" s="26" t="s">
        <v>14</v>
      </c>
      <c r="C80">
        <v>33</v>
      </c>
      <c r="D80">
        <v>52</v>
      </c>
      <c r="E80">
        <v>0.44</v>
      </c>
      <c r="F80">
        <v>0.39</v>
      </c>
      <c r="G80">
        <v>36</v>
      </c>
      <c r="H80">
        <v>0.47</v>
      </c>
      <c r="I80">
        <f t="shared" si="35"/>
        <v>4.0666666666666664</v>
      </c>
      <c r="J80">
        <v>50</v>
      </c>
      <c r="K80" s="34">
        <v>3.3820000000000001</v>
      </c>
      <c r="L80" s="34">
        <v>26</v>
      </c>
      <c r="M80" s="27">
        <f t="shared" si="18"/>
        <v>7.8113655225249379E-2</v>
      </c>
      <c r="N80">
        <f>(-9*(N$1^{2}/4900)+N$1/700 + 1)-$M80</f>
        <v>0.82188634477475064</v>
      </c>
      <c r="O80">
        <f>(-9*(O$1^{2}/4900)+O$1/700 + 1)-$M80</f>
        <v>0.84719246722373021</v>
      </c>
      <c r="P80">
        <f>(-9*(P$1^{2}/4900)+P$1/700 + 1)-$M80</f>
        <v>0.86882512028495473</v>
      </c>
      <c r="Q80">
        <f>(-9*(Q$1^{2}/4900)+Q$1/700 + 1)-$M80</f>
        <v>0.88678430395842411</v>
      </c>
      <c r="R80">
        <f>(-9*(R$1^{2}/4900)+R$1/700 + 1)-$M80</f>
        <v>0.90107001824413835</v>
      </c>
      <c r="S80">
        <f>(-9*(S$1^{2}/4900)+S$1/700 + 1)-$M80</f>
        <v>0.91168226314209755</v>
      </c>
      <c r="T80">
        <f>(-9*(T$1^{2}/4900)+T$1/700 + 1)-$M80</f>
        <v>0.9186210386523016</v>
      </c>
      <c r="U80" s="28">
        <f>(-9*(U$1^{2}/4900)+U$1/700 + 1)-$M80</f>
        <v>0.92188634477475062</v>
      </c>
      <c r="V80">
        <f>(-9*(V$1^{2}/4900)+V$1/700 + 1)-$M80</f>
        <v>0.92147818150944449</v>
      </c>
      <c r="W80">
        <f>(-9*(W$1^{2}/4900)+W$1/700 + 1)-$M80</f>
        <v>0.91739654885638322</v>
      </c>
      <c r="X80">
        <f>(-9*(X$1^{2}/4900)+X$1/700 + 1)-$M80</f>
        <v>0.90964144681556691</v>
      </c>
      <c r="Y80">
        <f>(-9*(Y$1^{2}/4900)+Y$1/700 + 1)-$M80</f>
        <v>0.89821287538699557</v>
      </c>
      <c r="Z80">
        <f>(-9*(Z$1^{2}/4900)+Z$1/700 + 1)-$M80</f>
        <v>0.88311083457066897</v>
      </c>
      <c r="AA80">
        <f>(-9*(AA$1^{2}/4900)+AA$1/700 + 1)-$M80</f>
        <v>0.86433532436658733</v>
      </c>
      <c r="AB80">
        <f>(-9*(AB$1^{2}/4900)+AB$1/700 + 1)-$M80</f>
        <v>0.84188634477475066</v>
      </c>
      <c r="AC80" s="29">
        <v>26</v>
      </c>
      <c r="AD80" s="29">
        <f t="shared" si="19"/>
        <v>14.86080787776898</v>
      </c>
      <c r="AE80">
        <f t="shared" si="20"/>
        <v>13.24880787776898</v>
      </c>
      <c r="AF80">
        <f t="shared" si="21"/>
        <v>13.656742571646532</v>
      </c>
      <c r="AG80">
        <f t="shared" si="22"/>
        <v>14.005460938993471</v>
      </c>
      <c r="AH80">
        <f t="shared" si="23"/>
        <v>14.294962979809798</v>
      </c>
      <c r="AI80">
        <f t="shared" si="24"/>
        <v>14.525248694095511</v>
      </c>
      <c r="AJ80">
        <f t="shared" si="25"/>
        <v>14.696318081850613</v>
      </c>
      <c r="AK80">
        <f t="shared" si="26"/>
        <v>14.808171143075104</v>
      </c>
      <c r="AL80" s="30">
        <f t="shared" si="27"/>
        <v>14.86080787776898</v>
      </c>
      <c r="AM80">
        <f t="shared" si="28"/>
        <v>14.854228285932246</v>
      </c>
      <c r="AN80">
        <f t="shared" si="29"/>
        <v>14.788432367564898</v>
      </c>
      <c r="AO80">
        <f t="shared" si="30"/>
        <v>14.66342012266694</v>
      </c>
      <c r="AP80">
        <f t="shared" si="31"/>
        <v>14.479191551238369</v>
      </c>
      <c r="AQ80">
        <f t="shared" si="32"/>
        <v>14.235746653279184</v>
      </c>
      <c r="AR80">
        <f t="shared" si="33"/>
        <v>13.933085428789388</v>
      </c>
      <c r="AS80">
        <f t="shared" si="34"/>
        <v>13.571207877768982</v>
      </c>
      <c r="AT80" s="40">
        <v>0</v>
      </c>
      <c r="AU80">
        <v>0.46899999999999997</v>
      </c>
      <c r="AV80">
        <v>0.94499999999999995</v>
      </c>
      <c r="AW80">
        <v>1.3620000000000001</v>
      </c>
      <c r="AX80">
        <v>1.7709999999999999</v>
      </c>
      <c r="AY80">
        <v>2.1859999999999999</v>
      </c>
      <c r="AZ80">
        <v>2.6059999999999999</v>
      </c>
      <c r="BA80">
        <v>3.0259999999999998</v>
      </c>
      <c r="BB80">
        <v>3.464</v>
      </c>
      <c r="BC80">
        <v>3.8769999999999998</v>
      </c>
      <c r="BD80">
        <v>4.3049999999999997</v>
      </c>
      <c r="BE80">
        <v>4.7409999999999997</v>
      </c>
      <c r="BF80">
        <v>5.1719999999999997</v>
      </c>
      <c r="BG80">
        <v>5.5750000000000002</v>
      </c>
      <c r="BH80">
        <v>6.0209999999999999</v>
      </c>
    </row>
    <row r="81" spans="1:60" x14ac:dyDescent="0.25">
      <c r="A81" s="25" t="s">
        <v>168</v>
      </c>
      <c r="B81" s="26" t="s">
        <v>14</v>
      </c>
      <c r="C81">
        <v>97</v>
      </c>
      <c r="D81">
        <v>53</v>
      </c>
      <c r="E81">
        <v>0.37</v>
      </c>
      <c r="F81">
        <v>0.48</v>
      </c>
      <c r="G81">
        <v>43</v>
      </c>
      <c r="H81">
        <v>0.69</v>
      </c>
      <c r="I81">
        <f t="shared" si="35"/>
        <v>4.2416666666666671</v>
      </c>
      <c r="J81">
        <v>50</v>
      </c>
      <c r="K81" s="34">
        <v>3.3330000000000002</v>
      </c>
      <c r="L81" s="34">
        <v>26</v>
      </c>
      <c r="M81" s="27">
        <f t="shared" si="18"/>
        <v>8.133461745998527E-2</v>
      </c>
      <c r="N81">
        <f>(-9*(N$1^{2}/4900)+N$1/700 + 1)-$M81</f>
        <v>0.81866538254001475</v>
      </c>
      <c r="O81">
        <f>(-9*(O$1^{2}/4900)+O$1/700 + 1)-$M81</f>
        <v>0.84397150498899431</v>
      </c>
      <c r="P81">
        <f>(-9*(P$1^{2}/4900)+P$1/700 + 1)-$M81</f>
        <v>0.86560415805021884</v>
      </c>
      <c r="Q81">
        <f>(-9*(Q$1^{2}/4900)+Q$1/700 + 1)-$M81</f>
        <v>0.88356334172368822</v>
      </c>
      <c r="R81">
        <f>(-9*(R$1^{2}/4900)+R$1/700 + 1)-$M81</f>
        <v>0.89784905600940246</v>
      </c>
      <c r="S81">
        <f>(-9*(S$1^{2}/4900)+S$1/700 + 1)-$M81</f>
        <v>0.90846130090736166</v>
      </c>
      <c r="T81">
        <f>(-9*(T$1^{2}/4900)+T$1/700 + 1)-$M81</f>
        <v>0.91540007641756571</v>
      </c>
      <c r="U81" s="28">
        <f>(-9*(U$1^{2}/4900)+U$1/700 + 1)-$M81</f>
        <v>0.91866538254001473</v>
      </c>
      <c r="V81">
        <f>(-9*(V$1^{2}/4900)+V$1/700 + 1)-$M81</f>
        <v>0.9182572192747086</v>
      </c>
      <c r="W81">
        <f>(-9*(W$1^{2}/4900)+W$1/700 + 1)-$M81</f>
        <v>0.91417558662164733</v>
      </c>
      <c r="X81">
        <f>(-9*(X$1^{2}/4900)+X$1/700 + 1)-$M81</f>
        <v>0.90642048458083102</v>
      </c>
      <c r="Y81">
        <f>(-9*(Y$1^{2}/4900)+Y$1/700 + 1)-$M81</f>
        <v>0.89499191315225968</v>
      </c>
      <c r="Z81">
        <f>(-9*(Z$1^{2}/4900)+Z$1/700 + 1)-$M81</f>
        <v>0.87988987233593308</v>
      </c>
      <c r="AA81">
        <f>(-9*(AA$1^{2}/4900)+AA$1/700 + 1)-$M81</f>
        <v>0.86111436213185144</v>
      </c>
      <c r="AB81">
        <f>(-9*(AB$1^{2}/4900)+AB$1/700 + 1)-$M81</f>
        <v>0.83866538254001477</v>
      </c>
      <c r="AC81" s="29">
        <v>26</v>
      </c>
      <c r="AD81" s="29">
        <f t="shared" si="19"/>
        <v>14.808885966545038</v>
      </c>
      <c r="AE81">
        <f t="shared" si="20"/>
        <v>13.196885966545038</v>
      </c>
      <c r="AF81">
        <f t="shared" si="21"/>
        <v>13.60482066042259</v>
      </c>
      <c r="AG81">
        <f t="shared" si="22"/>
        <v>13.953539027769528</v>
      </c>
      <c r="AH81">
        <f t="shared" si="23"/>
        <v>14.243041068585855</v>
      </c>
      <c r="AI81">
        <f t="shared" si="24"/>
        <v>14.473326782871569</v>
      </c>
      <c r="AJ81">
        <f t="shared" si="25"/>
        <v>14.644396170626671</v>
      </c>
      <c r="AK81">
        <f t="shared" si="26"/>
        <v>14.756249231851161</v>
      </c>
      <c r="AL81" s="30">
        <f t="shared" si="27"/>
        <v>14.808885966545038</v>
      </c>
      <c r="AM81">
        <f t="shared" si="28"/>
        <v>14.802306374708303</v>
      </c>
      <c r="AN81">
        <f t="shared" si="29"/>
        <v>14.736510456340955</v>
      </c>
      <c r="AO81">
        <f t="shared" si="30"/>
        <v>14.611498211442997</v>
      </c>
      <c r="AP81">
        <f t="shared" si="31"/>
        <v>14.427269640014426</v>
      </c>
      <c r="AQ81">
        <f t="shared" si="32"/>
        <v>14.183824742055242</v>
      </c>
      <c r="AR81">
        <f t="shared" si="33"/>
        <v>13.881163517565446</v>
      </c>
      <c r="AS81">
        <f t="shared" si="34"/>
        <v>13.51928596654504</v>
      </c>
      <c r="AT81" s="40">
        <v>0</v>
      </c>
      <c r="AU81">
        <v>0.36499999999999999</v>
      </c>
      <c r="AV81">
        <v>0.74199999999999999</v>
      </c>
      <c r="AW81">
        <v>1.1839999999999999</v>
      </c>
      <c r="AX81">
        <v>1.5760000000000001</v>
      </c>
      <c r="AY81">
        <v>1.988</v>
      </c>
      <c r="AZ81">
        <v>2.3849999999999998</v>
      </c>
      <c r="BA81">
        <v>2.7989999999999999</v>
      </c>
      <c r="BB81">
        <v>3.177</v>
      </c>
      <c r="BC81">
        <v>3.5289999999999999</v>
      </c>
      <c r="BD81">
        <v>3.9129999999999998</v>
      </c>
      <c r="BE81">
        <v>4.3109999999999999</v>
      </c>
      <c r="BF81">
        <v>4.6749999999999998</v>
      </c>
      <c r="BG81">
        <v>5.0369999999999999</v>
      </c>
      <c r="BH81">
        <v>5.4029999999999996</v>
      </c>
    </row>
    <row r="82" spans="1:60" x14ac:dyDescent="0.25">
      <c r="A82" s="25" t="s">
        <v>180</v>
      </c>
      <c r="B82" s="26" t="s">
        <v>14</v>
      </c>
      <c r="C82">
        <v>141</v>
      </c>
      <c r="D82">
        <v>55</v>
      </c>
      <c r="E82">
        <v>0.43</v>
      </c>
      <c r="F82">
        <v>0.55000000000000004</v>
      </c>
      <c r="G82">
        <v>42</v>
      </c>
      <c r="H82">
        <v>0.62</v>
      </c>
      <c r="I82">
        <f t="shared" si="35"/>
        <v>4.2166666666666668</v>
      </c>
      <c r="J82">
        <v>50</v>
      </c>
      <c r="K82" s="34">
        <v>3.778</v>
      </c>
      <c r="L82" s="34">
        <v>26</v>
      </c>
      <c r="M82" s="27">
        <f t="shared" si="18"/>
        <v>8.0875169916401202E-2</v>
      </c>
      <c r="N82">
        <f>(-9*(N$1^{2}/4900)+N$1/700 + 1)-$M82</f>
        <v>0.81912483008359882</v>
      </c>
      <c r="O82">
        <f>(-9*(O$1^{2}/4900)+O$1/700 + 1)-$M82</f>
        <v>0.84443095253257838</v>
      </c>
      <c r="P82">
        <f>(-9*(P$1^{2}/4900)+P$1/700 + 1)-$M82</f>
        <v>0.86606360559380291</v>
      </c>
      <c r="Q82">
        <f>(-9*(Q$1^{2}/4900)+Q$1/700 + 1)-$M82</f>
        <v>0.88402278926727229</v>
      </c>
      <c r="R82">
        <f>(-9*(R$1^{2}/4900)+R$1/700 + 1)-$M82</f>
        <v>0.89830850355298653</v>
      </c>
      <c r="S82">
        <f>(-9*(S$1^{2}/4900)+S$1/700 + 1)-$M82</f>
        <v>0.90892074845094573</v>
      </c>
      <c r="T82">
        <f>(-9*(T$1^{2}/4900)+T$1/700 + 1)-$M82</f>
        <v>0.91585952396114978</v>
      </c>
      <c r="U82" s="28">
        <f>(-9*(U$1^{2}/4900)+U$1/700 + 1)-$M82</f>
        <v>0.9191248300835988</v>
      </c>
      <c r="V82">
        <f>(-9*(V$1^{2}/4900)+V$1/700 + 1)-$M82</f>
        <v>0.91871666681829267</v>
      </c>
      <c r="W82">
        <f>(-9*(W$1^{2}/4900)+W$1/700 + 1)-$M82</f>
        <v>0.9146350341652314</v>
      </c>
      <c r="X82">
        <f>(-9*(X$1^{2}/4900)+X$1/700 + 1)-$M82</f>
        <v>0.90687993212441509</v>
      </c>
      <c r="Y82">
        <f>(-9*(Y$1^{2}/4900)+Y$1/700 + 1)-$M82</f>
        <v>0.89545136069584375</v>
      </c>
      <c r="Z82">
        <f>(-9*(Z$1^{2}/4900)+Z$1/700 + 1)-$M82</f>
        <v>0.88034931987951714</v>
      </c>
      <c r="AA82">
        <f>(-9*(AA$1^{2}/4900)+AA$1/700 + 1)-$M82</f>
        <v>0.86157380967543551</v>
      </c>
      <c r="AB82">
        <f>(-9*(AB$1^{2}/4900)+AB$1/700 + 1)-$M82</f>
        <v>0.83912483008359884</v>
      </c>
      <c r="AC82" s="29">
        <v>26</v>
      </c>
      <c r="AD82" s="29">
        <f t="shared" si="19"/>
        <v>14.816292260947614</v>
      </c>
      <c r="AE82">
        <f t="shared" si="20"/>
        <v>13.204292260947614</v>
      </c>
      <c r="AF82">
        <f t="shared" si="21"/>
        <v>13.612226954825164</v>
      </c>
      <c r="AG82">
        <f t="shared" si="22"/>
        <v>13.960945322172103</v>
      </c>
      <c r="AH82">
        <f t="shared" si="23"/>
        <v>14.25044736298843</v>
      </c>
      <c r="AI82">
        <f t="shared" si="24"/>
        <v>14.480733077274143</v>
      </c>
      <c r="AJ82">
        <f t="shared" si="25"/>
        <v>14.651802465029245</v>
      </c>
      <c r="AK82">
        <f t="shared" si="26"/>
        <v>14.763655526253736</v>
      </c>
      <c r="AL82" s="30">
        <f t="shared" si="27"/>
        <v>14.816292260947614</v>
      </c>
      <c r="AM82">
        <f t="shared" si="28"/>
        <v>14.809712669110878</v>
      </c>
      <c r="AN82">
        <f t="shared" si="29"/>
        <v>14.743916750743532</v>
      </c>
      <c r="AO82">
        <f t="shared" si="30"/>
        <v>14.618904505845572</v>
      </c>
      <c r="AP82">
        <f t="shared" si="31"/>
        <v>14.434675934417003</v>
      </c>
      <c r="AQ82">
        <f t="shared" si="32"/>
        <v>14.191231036457816</v>
      </c>
      <c r="AR82">
        <f t="shared" si="33"/>
        <v>13.888569811968022</v>
      </c>
      <c r="AS82">
        <f t="shared" si="34"/>
        <v>13.526692260947614</v>
      </c>
      <c r="AT82" s="40">
        <v>0</v>
      </c>
      <c r="AU82">
        <v>0.434</v>
      </c>
      <c r="AV82">
        <v>0.85699999999999998</v>
      </c>
      <c r="AW82">
        <v>1.3440000000000001</v>
      </c>
      <c r="AX82">
        <v>1.841</v>
      </c>
      <c r="AY82">
        <v>2.339</v>
      </c>
      <c r="AZ82">
        <v>2.79</v>
      </c>
      <c r="BA82">
        <v>3.2429999999999999</v>
      </c>
      <c r="BB82">
        <v>3.6669999999999998</v>
      </c>
      <c r="BC82">
        <v>4.133</v>
      </c>
      <c r="BD82">
        <v>4.53</v>
      </c>
      <c r="BE82">
        <v>4.9530000000000003</v>
      </c>
      <c r="BF82">
        <v>5.3869999999999996</v>
      </c>
      <c r="BG82">
        <v>5.8120000000000003</v>
      </c>
      <c r="BH82">
        <v>6.25</v>
      </c>
    </row>
    <row r="83" spans="1:60" x14ac:dyDescent="0.25">
      <c r="A83" s="25" t="s">
        <v>192</v>
      </c>
      <c r="B83" s="26" t="s">
        <v>14</v>
      </c>
      <c r="C83">
        <v>37</v>
      </c>
      <c r="D83">
        <v>59</v>
      </c>
      <c r="E83">
        <v>0.38</v>
      </c>
      <c r="F83">
        <v>0.47</v>
      </c>
      <c r="G83">
        <v>17</v>
      </c>
      <c r="H83">
        <v>0.86</v>
      </c>
      <c r="I83">
        <f t="shared" si="35"/>
        <v>3.5916666666666663</v>
      </c>
      <c r="J83">
        <v>50</v>
      </c>
      <c r="K83" s="34">
        <v>3.2879999999999998</v>
      </c>
      <c r="L83" s="34">
        <v>26</v>
      </c>
      <c r="M83" s="27">
        <f t="shared" si="18"/>
        <v>6.9314002781400763E-2</v>
      </c>
      <c r="N83">
        <f>(-9*(N$1^{2}/4900)+N$1/700 + 1)-$M83</f>
        <v>0.83068599721859926</v>
      </c>
      <c r="O83">
        <f>(-9*(O$1^{2}/4900)+O$1/700 + 1)-$M83</f>
        <v>0.85599211966757882</v>
      </c>
      <c r="P83">
        <f>(-9*(P$1^{2}/4900)+P$1/700 + 1)-$M83</f>
        <v>0.87762477272880335</v>
      </c>
      <c r="Q83">
        <f>(-9*(Q$1^{2}/4900)+Q$1/700 + 1)-$M83</f>
        <v>0.89558395640227273</v>
      </c>
      <c r="R83">
        <f>(-9*(R$1^{2}/4900)+R$1/700 + 1)-$M83</f>
        <v>0.90986967068798696</v>
      </c>
      <c r="S83">
        <f>(-9*(S$1^{2}/4900)+S$1/700 + 1)-$M83</f>
        <v>0.92048191558594616</v>
      </c>
      <c r="T83">
        <f>(-9*(T$1^{2}/4900)+T$1/700 + 1)-$M83</f>
        <v>0.92742069109615022</v>
      </c>
      <c r="U83" s="28">
        <f>(-9*(U$1^{2}/4900)+U$1/700 + 1)-$M83</f>
        <v>0.93068599721859924</v>
      </c>
      <c r="V83">
        <f>(-9*(V$1^{2}/4900)+V$1/700 + 1)-$M83</f>
        <v>0.93027783395329311</v>
      </c>
      <c r="W83">
        <f>(-9*(W$1^{2}/4900)+W$1/700 + 1)-$M83</f>
        <v>0.92619620130023184</v>
      </c>
      <c r="X83">
        <f>(-9*(X$1^{2}/4900)+X$1/700 + 1)-$M83</f>
        <v>0.91844109925941553</v>
      </c>
      <c r="Y83">
        <f>(-9*(Y$1^{2}/4900)+Y$1/700 + 1)-$M83</f>
        <v>0.90701252783084418</v>
      </c>
      <c r="Z83">
        <f>(-9*(Z$1^{2}/4900)+Z$1/700 + 1)-$M83</f>
        <v>0.89191048701451758</v>
      </c>
      <c r="AA83">
        <f>(-9*(AA$1^{2}/4900)+AA$1/700 + 1)-$M83</f>
        <v>0.87313497681043595</v>
      </c>
      <c r="AB83">
        <f>(-9*(AB$1^{2}/4900)+AB$1/700 + 1)-$M83</f>
        <v>0.85068599721859928</v>
      </c>
      <c r="AC83" s="29">
        <v>26</v>
      </c>
      <c r="AD83" s="29">
        <f t="shared" si="19"/>
        <v>15.002658275163821</v>
      </c>
      <c r="AE83">
        <f t="shared" si="20"/>
        <v>13.390658275163821</v>
      </c>
      <c r="AF83">
        <f t="shared" si="21"/>
        <v>13.798592969041371</v>
      </c>
      <c r="AG83">
        <f t="shared" si="22"/>
        <v>14.147311336388311</v>
      </c>
      <c r="AH83">
        <f t="shared" si="23"/>
        <v>14.436813377204638</v>
      </c>
      <c r="AI83">
        <f t="shared" si="24"/>
        <v>14.667099091490352</v>
      </c>
      <c r="AJ83">
        <f t="shared" si="25"/>
        <v>14.838168479245454</v>
      </c>
      <c r="AK83">
        <f t="shared" si="26"/>
        <v>14.950021540469942</v>
      </c>
      <c r="AL83" s="30">
        <f t="shared" si="27"/>
        <v>15.002658275163821</v>
      </c>
      <c r="AM83">
        <f t="shared" si="28"/>
        <v>14.996078683327086</v>
      </c>
      <c r="AN83">
        <f t="shared" si="29"/>
        <v>14.930282764959738</v>
      </c>
      <c r="AO83">
        <f t="shared" si="30"/>
        <v>14.805270520061779</v>
      </c>
      <c r="AP83">
        <f t="shared" si="31"/>
        <v>14.621041948633209</v>
      </c>
      <c r="AQ83">
        <f t="shared" si="32"/>
        <v>14.377597050674025</v>
      </c>
      <c r="AR83">
        <f t="shared" si="33"/>
        <v>14.074935826184229</v>
      </c>
      <c r="AS83">
        <f t="shared" si="34"/>
        <v>13.713058275163821</v>
      </c>
      <c r="AT83" s="40">
        <v>0</v>
      </c>
      <c r="AU83">
        <v>0.38100000000000001</v>
      </c>
      <c r="AV83">
        <v>0.73399999999999999</v>
      </c>
      <c r="AW83">
        <v>1.127</v>
      </c>
      <c r="AX83">
        <v>1.536</v>
      </c>
      <c r="AY83">
        <v>1.972</v>
      </c>
      <c r="AZ83">
        <v>2.4049999999999998</v>
      </c>
      <c r="BA83">
        <v>2.8039999999999998</v>
      </c>
      <c r="BB83">
        <v>3.1819999999999999</v>
      </c>
      <c r="BC83">
        <v>3.5590000000000002</v>
      </c>
      <c r="BD83">
        <v>3.9390000000000001</v>
      </c>
      <c r="BE83">
        <v>4.3319999999999999</v>
      </c>
      <c r="BF83">
        <v>4.7089999999999996</v>
      </c>
      <c r="BG83">
        <v>5.1159999999999997</v>
      </c>
      <c r="BH83">
        <v>5.53</v>
      </c>
    </row>
    <row r="84" spans="1:60" x14ac:dyDescent="0.25">
      <c r="A84" s="25" t="s">
        <v>203</v>
      </c>
      <c r="B84" s="26" t="s">
        <v>14</v>
      </c>
      <c r="C84">
        <v>30</v>
      </c>
      <c r="D84">
        <v>62</v>
      </c>
      <c r="E84">
        <v>0.3</v>
      </c>
      <c r="F84">
        <v>0.37</v>
      </c>
      <c r="G84">
        <v>41</v>
      </c>
      <c r="H84">
        <v>0.41</v>
      </c>
      <c r="I84">
        <f t="shared" si="35"/>
        <v>4.1916666666666673</v>
      </c>
      <c r="J84">
        <v>50</v>
      </c>
      <c r="K84" s="34">
        <v>2.5590000000000002</v>
      </c>
      <c r="L84" s="34">
        <v>26</v>
      </c>
      <c r="M84" s="27">
        <f t="shared" si="18"/>
        <v>8.0415492591604743E-2</v>
      </c>
      <c r="N84">
        <f>(-9*(N$1^{2}/4900)+N$1/700 + 1)-$M84</f>
        <v>0.81958450740839528</v>
      </c>
      <c r="O84">
        <f>(-9*(O$1^{2}/4900)+O$1/700 + 1)-$M84</f>
        <v>0.84489062985737484</v>
      </c>
      <c r="P84">
        <f>(-9*(P$1^{2}/4900)+P$1/700 + 1)-$M84</f>
        <v>0.86652328291859937</v>
      </c>
      <c r="Q84">
        <f>(-9*(Q$1^{2}/4900)+Q$1/700 + 1)-$M84</f>
        <v>0.88448246659206875</v>
      </c>
      <c r="R84">
        <f>(-9*(R$1^{2}/4900)+R$1/700 + 1)-$M84</f>
        <v>0.89876818087778299</v>
      </c>
      <c r="S84">
        <f>(-9*(S$1^{2}/4900)+S$1/700 + 1)-$M84</f>
        <v>0.90938042577574218</v>
      </c>
      <c r="T84">
        <f>(-9*(T$1^{2}/4900)+T$1/700 + 1)-$M84</f>
        <v>0.91631920128594624</v>
      </c>
      <c r="U84" s="28">
        <f>(-9*(U$1^{2}/4900)+U$1/700 + 1)-$M84</f>
        <v>0.91958450740839526</v>
      </c>
      <c r="V84">
        <f>(-9*(V$1^{2}/4900)+V$1/700 + 1)-$M84</f>
        <v>0.91917634414308913</v>
      </c>
      <c r="W84">
        <f>(-9*(W$1^{2}/4900)+W$1/700 + 1)-$M84</f>
        <v>0.91509471149002786</v>
      </c>
      <c r="X84">
        <f>(-9*(X$1^{2}/4900)+X$1/700 + 1)-$M84</f>
        <v>0.90733960944921155</v>
      </c>
      <c r="Y84">
        <f>(-9*(Y$1^{2}/4900)+Y$1/700 + 1)-$M84</f>
        <v>0.8959110380206402</v>
      </c>
      <c r="Z84">
        <f>(-9*(Z$1^{2}/4900)+Z$1/700 + 1)-$M84</f>
        <v>0.8808089972043136</v>
      </c>
      <c r="AA84">
        <f>(-9*(AA$1^{2}/4900)+AA$1/700 + 1)-$M84</f>
        <v>0.86203348700023197</v>
      </c>
      <c r="AB84">
        <f>(-9*(AB$1^{2}/4900)+AB$1/700 + 1)-$M84</f>
        <v>0.8395845074083953</v>
      </c>
      <c r="AC84" s="29">
        <v>26</v>
      </c>
      <c r="AD84" s="29">
        <f t="shared" si="19"/>
        <v>14.823702259423332</v>
      </c>
      <c r="AE84">
        <f t="shared" si="20"/>
        <v>13.211702259423333</v>
      </c>
      <c r="AF84">
        <f t="shared" si="21"/>
        <v>13.619636953300883</v>
      </c>
      <c r="AG84">
        <f t="shared" si="22"/>
        <v>13.968355320647822</v>
      </c>
      <c r="AH84">
        <f t="shared" si="23"/>
        <v>14.257857361464149</v>
      </c>
      <c r="AI84">
        <f t="shared" si="24"/>
        <v>14.488143075749862</v>
      </c>
      <c r="AJ84">
        <f t="shared" si="25"/>
        <v>14.659212463504964</v>
      </c>
      <c r="AK84">
        <f t="shared" si="26"/>
        <v>14.771065524729455</v>
      </c>
      <c r="AL84" s="30">
        <f t="shared" si="27"/>
        <v>14.823702259423332</v>
      </c>
      <c r="AM84">
        <f t="shared" si="28"/>
        <v>14.817122667586597</v>
      </c>
      <c r="AN84">
        <f t="shared" si="29"/>
        <v>14.751326749219251</v>
      </c>
      <c r="AO84">
        <f t="shared" si="30"/>
        <v>14.626314504321291</v>
      </c>
      <c r="AP84">
        <f t="shared" si="31"/>
        <v>14.442085932892722</v>
      </c>
      <c r="AQ84">
        <f t="shared" si="32"/>
        <v>14.198641034933535</v>
      </c>
      <c r="AR84">
        <f t="shared" si="33"/>
        <v>13.895979810443739</v>
      </c>
      <c r="AS84">
        <f t="shared" si="34"/>
        <v>13.534102259423333</v>
      </c>
      <c r="AT84" s="40">
        <v>0</v>
      </c>
      <c r="AU84">
        <v>0.28799999999999998</v>
      </c>
      <c r="AV84">
        <v>0.58399999999999996</v>
      </c>
      <c r="AW84">
        <v>0.92500000000000004</v>
      </c>
      <c r="AX84">
        <v>1.2589999999999999</v>
      </c>
      <c r="AY84">
        <v>1.58</v>
      </c>
      <c r="AZ84">
        <v>1.891</v>
      </c>
      <c r="BA84">
        <v>2.206</v>
      </c>
      <c r="BB84">
        <v>2.5390000000000001</v>
      </c>
      <c r="BC84">
        <v>2.863</v>
      </c>
      <c r="BD84">
        <v>3.13</v>
      </c>
      <c r="BE84">
        <v>3.4369999999999998</v>
      </c>
      <c r="BF84">
        <v>3.7519999999999998</v>
      </c>
      <c r="BG84">
        <v>4.0430000000000001</v>
      </c>
      <c r="BH84">
        <v>4.3330000000000002</v>
      </c>
    </row>
    <row r="85" spans="1:60" x14ac:dyDescent="0.25">
      <c r="A85" s="25" t="s">
        <v>208</v>
      </c>
      <c r="B85" s="26" t="s">
        <v>14</v>
      </c>
      <c r="C85">
        <v>132</v>
      </c>
      <c r="D85">
        <v>65</v>
      </c>
      <c r="E85">
        <v>0.46</v>
      </c>
      <c r="F85">
        <v>0.55000000000000004</v>
      </c>
      <c r="G85">
        <v>15</v>
      </c>
      <c r="H85">
        <v>0.55000000000000004</v>
      </c>
      <c r="I85">
        <f t="shared" si="35"/>
        <v>3.5416666666666665</v>
      </c>
      <c r="J85">
        <v>50</v>
      </c>
      <c r="K85" s="34">
        <v>4.024</v>
      </c>
      <c r="L85" s="34">
        <v>26</v>
      </c>
      <c r="M85" s="27">
        <f t="shared" si="18"/>
        <v>6.8382851286030499E-2</v>
      </c>
      <c r="N85">
        <f>(-9*(N$1^{2}/4900)+N$1/700 + 1)-$M85</f>
        <v>0.83161714871396952</v>
      </c>
      <c r="O85">
        <f>(-9*(O$1^{2}/4900)+O$1/700 + 1)-$M85</f>
        <v>0.85692327116294909</v>
      </c>
      <c r="P85">
        <f>(-9*(P$1^{2}/4900)+P$1/700 + 1)-$M85</f>
        <v>0.87855592422417361</v>
      </c>
      <c r="Q85">
        <f>(-9*(Q$1^{2}/4900)+Q$1/700 + 1)-$M85</f>
        <v>0.89651510789764299</v>
      </c>
      <c r="R85">
        <f>(-9*(R$1^{2}/4900)+R$1/700 + 1)-$M85</f>
        <v>0.91080082218335723</v>
      </c>
      <c r="S85">
        <f>(-9*(S$1^{2}/4900)+S$1/700 + 1)-$M85</f>
        <v>0.92141306708131643</v>
      </c>
      <c r="T85">
        <f>(-9*(T$1^{2}/4900)+T$1/700 + 1)-$M85</f>
        <v>0.92835184259152048</v>
      </c>
      <c r="U85" s="28">
        <f>(-9*(U$1^{2}/4900)+U$1/700 + 1)-$M85</f>
        <v>0.9316171487139695</v>
      </c>
      <c r="V85">
        <f>(-9*(V$1^{2}/4900)+V$1/700 + 1)-$M85</f>
        <v>0.93120898544866337</v>
      </c>
      <c r="W85">
        <f>(-9*(W$1^{2}/4900)+W$1/700 + 1)-$M85</f>
        <v>0.9271273527956021</v>
      </c>
      <c r="X85">
        <f>(-9*(X$1^{2}/4900)+X$1/700 + 1)-$M85</f>
        <v>0.91937225075478579</v>
      </c>
      <c r="Y85">
        <f>(-9*(Y$1^{2}/4900)+Y$1/700 + 1)-$M85</f>
        <v>0.90794367932621445</v>
      </c>
      <c r="Z85">
        <f>(-9*(Z$1^{2}/4900)+Z$1/700 + 1)-$M85</f>
        <v>0.89284163850988785</v>
      </c>
      <c r="AA85">
        <f>(-9*(AA$1^{2}/4900)+AA$1/700 + 1)-$M85</f>
        <v>0.87406612830580621</v>
      </c>
      <c r="AB85">
        <f>(-9*(AB$1^{2}/4900)+AB$1/700 + 1)-$M85</f>
        <v>0.85161714871396954</v>
      </c>
      <c r="AC85" s="29">
        <v>26</v>
      </c>
      <c r="AD85" s="29">
        <f t="shared" si="19"/>
        <v>15.017668437269188</v>
      </c>
      <c r="AE85">
        <f t="shared" si="20"/>
        <v>13.40566843726919</v>
      </c>
      <c r="AF85">
        <f t="shared" si="21"/>
        <v>13.81360313114674</v>
      </c>
      <c r="AG85">
        <f t="shared" si="22"/>
        <v>14.162321498493679</v>
      </c>
      <c r="AH85">
        <f t="shared" si="23"/>
        <v>14.451823539310006</v>
      </c>
      <c r="AI85">
        <f t="shared" si="24"/>
        <v>14.682109253595719</v>
      </c>
      <c r="AJ85">
        <f t="shared" si="25"/>
        <v>14.853178641350821</v>
      </c>
      <c r="AK85">
        <f t="shared" si="26"/>
        <v>14.965031702575311</v>
      </c>
      <c r="AL85" s="30">
        <f t="shared" si="27"/>
        <v>15.017668437269188</v>
      </c>
      <c r="AM85">
        <f t="shared" si="28"/>
        <v>15.011088845432454</v>
      </c>
      <c r="AN85">
        <f t="shared" si="29"/>
        <v>14.945292927065108</v>
      </c>
      <c r="AO85">
        <f t="shared" si="30"/>
        <v>14.820280682167148</v>
      </c>
      <c r="AP85">
        <f t="shared" si="31"/>
        <v>14.636052110738579</v>
      </c>
      <c r="AQ85">
        <f t="shared" si="32"/>
        <v>14.392607212779392</v>
      </c>
      <c r="AR85">
        <f t="shared" si="33"/>
        <v>14.089945988289598</v>
      </c>
      <c r="AS85">
        <f t="shared" si="34"/>
        <v>13.72806843726919</v>
      </c>
      <c r="AT85" s="40">
        <v>0</v>
      </c>
      <c r="AU85">
        <v>0.45500000000000002</v>
      </c>
      <c r="AV85">
        <v>0.89700000000000002</v>
      </c>
      <c r="AW85">
        <v>1.4179999999999999</v>
      </c>
      <c r="AX85">
        <v>1.9279999999999999</v>
      </c>
      <c r="AY85">
        <v>2.4279999999999999</v>
      </c>
      <c r="AZ85">
        <v>2.9159999999999999</v>
      </c>
      <c r="BA85">
        <v>3.3719999999999999</v>
      </c>
      <c r="BB85">
        <v>3.8460000000000001</v>
      </c>
      <c r="BC85">
        <v>4.3079999999999998</v>
      </c>
      <c r="BD85">
        <v>4.7309999999999999</v>
      </c>
      <c r="BE85">
        <v>5.1740000000000004</v>
      </c>
      <c r="BF85">
        <v>5.6230000000000002</v>
      </c>
      <c r="BG85">
        <v>6.0979999999999999</v>
      </c>
      <c r="BH85">
        <v>6.57</v>
      </c>
    </row>
    <row r="86" spans="1:60" x14ac:dyDescent="0.25">
      <c r="A86" s="25" t="s">
        <v>216</v>
      </c>
      <c r="B86" s="26" t="s">
        <v>14</v>
      </c>
      <c r="C86">
        <v>115</v>
      </c>
      <c r="D86">
        <v>68</v>
      </c>
      <c r="E86">
        <v>0.38</v>
      </c>
      <c r="F86">
        <v>0.55000000000000004</v>
      </c>
      <c r="G86">
        <v>21</v>
      </c>
      <c r="H86">
        <v>0.37</v>
      </c>
      <c r="I86">
        <f t="shared" si="35"/>
        <v>3.6916666666666664</v>
      </c>
      <c r="J86">
        <v>50</v>
      </c>
      <c r="K86" s="34">
        <v>3.5819999999999999</v>
      </c>
      <c r="L86" s="34">
        <v>26</v>
      </c>
      <c r="M86" s="27">
        <f t="shared" si="18"/>
        <v>7.1173514644138014E-2</v>
      </c>
      <c r="N86">
        <f>(-9*(N$1^{2}/4900)+N$1/700 + 1)-$M86</f>
        <v>0.82882648535586201</v>
      </c>
      <c r="O86">
        <f>(-9*(O$1^{2}/4900)+O$1/700 + 1)-$M86</f>
        <v>0.85413260780484157</v>
      </c>
      <c r="P86">
        <f>(-9*(P$1^{2}/4900)+P$1/700 + 1)-$M86</f>
        <v>0.8757652608660661</v>
      </c>
      <c r="Q86">
        <f>(-9*(Q$1^{2}/4900)+Q$1/700 + 1)-$M86</f>
        <v>0.89372444453953548</v>
      </c>
      <c r="R86">
        <f>(-9*(R$1^{2}/4900)+R$1/700 + 1)-$M86</f>
        <v>0.90801015882524971</v>
      </c>
      <c r="S86">
        <f>(-9*(S$1^{2}/4900)+S$1/700 + 1)-$M86</f>
        <v>0.91862240372320891</v>
      </c>
      <c r="T86">
        <f>(-9*(T$1^{2}/4900)+T$1/700 + 1)-$M86</f>
        <v>0.92556117923341297</v>
      </c>
      <c r="U86" s="28">
        <f>(-9*(U$1^{2}/4900)+U$1/700 + 1)-$M86</f>
        <v>0.92882648535586199</v>
      </c>
      <c r="V86">
        <f>(-9*(V$1^{2}/4900)+V$1/700 + 1)-$M86</f>
        <v>0.92841832209055586</v>
      </c>
      <c r="W86">
        <f>(-9*(W$1^{2}/4900)+W$1/700 + 1)-$M86</f>
        <v>0.92433668943749459</v>
      </c>
      <c r="X86">
        <f>(-9*(X$1^{2}/4900)+X$1/700 + 1)-$M86</f>
        <v>0.91658158739667828</v>
      </c>
      <c r="Y86">
        <f>(-9*(Y$1^{2}/4900)+Y$1/700 + 1)-$M86</f>
        <v>0.90515301596810693</v>
      </c>
      <c r="Z86">
        <f>(-9*(Z$1^{2}/4900)+Z$1/700 + 1)-$M86</f>
        <v>0.89005097515178033</v>
      </c>
      <c r="AA86">
        <f>(-9*(AA$1^{2}/4900)+AA$1/700 + 1)-$M86</f>
        <v>0.8712754649476987</v>
      </c>
      <c r="AB86">
        <f>(-9*(AB$1^{2}/4900)+AB$1/700 + 1)-$M86</f>
        <v>0.84882648535586203</v>
      </c>
      <c r="AC86" s="29">
        <v>26</v>
      </c>
      <c r="AD86" s="29">
        <f t="shared" si="19"/>
        <v>14.972682943936496</v>
      </c>
      <c r="AE86">
        <f t="shared" si="20"/>
        <v>13.360682943936496</v>
      </c>
      <c r="AF86">
        <f t="shared" si="21"/>
        <v>13.768617637814048</v>
      </c>
      <c r="AG86">
        <f t="shared" si="22"/>
        <v>14.117336005160986</v>
      </c>
      <c r="AH86">
        <f t="shared" si="23"/>
        <v>14.406838045977313</v>
      </c>
      <c r="AI86">
        <f t="shared" si="24"/>
        <v>14.637123760263027</v>
      </c>
      <c r="AJ86">
        <f t="shared" si="25"/>
        <v>14.808193148018129</v>
      </c>
      <c r="AK86">
        <f t="shared" si="26"/>
        <v>14.920046209242617</v>
      </c>
      <c r="AL86" s="30">
        <f t="shared" si="27"/>
        <v>14.972682943936496</v>
      </c>
      <c r="AM86">
        <f t="shared" si="28"/>
        <v>14.966103352099761</v>
      </c>
      <c r="AN86">
        <f t="shared" si="29"/>
        <v>14.900307433732413</v>
      </c>
      <c r="AO86">
        <f t="shared" si="30"/>
        <v>14.775295188834455</v>
      </c>
      <c r="AP86">
        <f t="shared" si="31"/>
        <v>14.591066617405884</v>
      </c>
      <c r="AQ86">
        <f t="shared" si="32"/>
        <v>14.3476217194467</v>
      </c>
      <c r="AR86">
        <f t="shared" si="33"/>
        <v>14.044960494956904</v>
      </c>
      <c r="AS86">
        <f t="shared" si="34"/>
        <v>13.683082943936496</v>
      </c>
      <c r="AT86" s="40">
        <v>0</v>
      </c>
      <c r="AU86">
        <v>0.34499999999999997</v>
      </c>
      <c r="AV86">
        <v>0.70699999999999996</v>
      </c>
      <c r="AW86">
        <v>1.137</v>
      </c>
      <c r="AX86">
        <v>1.595</v>
      </c>
      <c r="AY86">
        <v>2.0289999999999999</v>
      </c>
      <c r="AZ86">
        <v>2.4649999999999999</v>
      </c>
      <c r="BA86">
        <v>2.8809999999999998</v>
      </c>
      <c r="BB86">
        <v>3.3130000000000002</v>
      </c>
      <c r="BC86">
        <v>3.7170000000000001</v>
      </c>
      <c r="BD86">
        <v>4.0830000000000002</v>
      </c>
      <c r="BE86">
        <v>4.4470000000000001</v>
      </c>
      <c r="BF86">
        <v>4.8230000000000004</v>
      </c>
      <c r="BG86">
        <v>5.2030000000000003</v>
      </c>
      <c r="BH86">
        <v>5.609</v>
      </c>
    </row>
    <row r="87" spans="1:60" x14ac:dyDescent="0.25">
      <c r="A87" s="25" t="s">
        <v>224</v>
      </c>
      <c r="B87" s="26" t="s">
        <v>14</v>
      </c>
      <c r="C87">
        <v>66</v>
      </c>
      <c r="D87">
        <v>71</v>
      </c>
      <c r="E87">
        <v>0.41</v>
      </c>
      <c r="F87">
        <v>0.41</v>
      </c>
      <c r="G87">
        <v>45</v>
      </c>
      <c r="H87">
        <v>0.56999999999999995</v>
      </c>
      <c r="I87">
        <f t="shared" si="35"/>
        <v>4.291666666666667</v>
      </c>
      <c r="J87">
        <v>50</v>
      </c>
      <c r="K87" s="34">
        <v>3.294</v>
      </c>
      <c r="L87" s="34">
        <v>26</v>
      </c>
      <c r="M87" s="27">
        <f t="shared" si="18"/>
        <v>8.2252823662906649E-2</v>
      </c>
      <c r="N87">
        <f>(-9*(N$1^{2}/4900)+N$1/700 + 1)-$M87</f>
        <v>0.81774717633709337</v>
      </c>
      <c r="O87">
        <f>(-9*(O$1^{2}/4900)+O$1/700 + 1)-$M87</f>
        <v>0.84305329878607294</v>
      </c>
      <c r="P87">
        <f>(-9*(P$1^{2}/4900)+P$1/700 + 1)-$M87</f>
        <v>0.86468595184729746</v>
      </c>
      <c r="Q87">
        <f>(-9*(Q$1^{2}/4900)+Q$1/700 + 1)-$M87</f>
        <v>0.88264513552076684</v>
      </c>
      <c r="R87">
        <f>(-9*(R$1^{2}/4900)+R$1/700 + 1)-$M87</f>
        <v>0.89693084980648108</v>
      </c>
      <c r="S87">
        <f>(-9*(S$1^{2}/4900)+S$1/700 + 1)-$M87</f>
        <v>0.90754309470444028</v>
      </c>
      <c r="T87">
        <f>(-9*(T$1^{2}/4900)+T$1/700 + 1)-$M87</f>
        <v>0.91448187021464433</v>
      </c>
      <c r="U87" s="28">
        <f>(-9*(U$1^{2}/4900)+U$1/700 + 1)-$M87</f>
        <v>0.91774717633709335</v>
      </c>
      <c r="V87">
        <f>(-9*(V$1^{2}/4900)+V$1/700 + 1)-$M87</f>
        <v>0.91733901307178722</v>
      </c>
      <c r="W87">
        <f>(-9*(W$1^{2}/4900)+W$1/700 + 1)-$M87</f>
        <v>0.91325738041872595</v>
      </c>
      <c r="X87">
        <f>(-9*(X$1^{2}/4900)+X$1/700 + 1)-$M87</f>
        <v>0.90550227837790964</v>
      </c>
      <c r="Y87">
        <f>(-9*(Y$1^{2}/4900)+Y$1/700 + 1)-$M87</f>
        <v>0.8940737069493383</v>
      </c>
      <c r="Z87">
        <f>(-9*(Z$1^{2}/4900)+Z$1/700 + 1)-$M87</f>
        <v>0.8789716661330117</v>
      </c>
      <c r="AA87">
        <f>(-9*(AA$1^{2}/4900)+AA$1/700 + 1)-$M87</f>
        <v>0.86019615592893006</v>
      </c>
      <c r="AB87">
        <f>(-9*(AB$1^{2}/4900)+AB$1/700 + 1)-$M87</f>
        <v>0.83774717633709339</v>
      </c>
      <c r="AC87" s="29">
        <v>26</v>
      </c>
      <c r="AD87" s="29">
        <f t="shared" si="19"/>
        <v>14.794084482553945</v>
      </c>
      <c r="AE87">
        <f t="shared" si="20"/>
        <v>13.182084482553947</v>
      </c>
      <c r="AF87">
        <f t="shared" si="21"/>
        <v>13.590019176431497</v>
      </c>
      <c r="AG87">
        <f t="shared" si="22"/>
        <v>13.938737543778435</v>
      </c>
      <c r="AH87">
        <f t="shared" si="23"/>
        <v>14.228239584594762</v>
      </c>
      <c r="AI87">
        <f t="shared" si="24"/>
        <v>14.458525298880476</v>
      </c>
      <c r="AJ87">
        <f t="shared" si="25"/>
        <v>14.629594686635578</v>
      </c>
      <c r="AK87">
        <f t="shared" si="26"/>
        <v>14.741447747860068</v>
      </c>
      <c r="AL87" s="30">
        <f t="shared" si="27"/>
        <v>14.794084482553945</v>
      </c>
      <c r="AM87">
        <f t="shared" si="28"/>
        <v>14.78750489071721</v>
      </c>
      <c r="AN87">
        <f t="shared" si="29"/>
        <v>14.721708972349862</v>
      </c>
      <c r="AO87">
        <f t="shared" si="30"/>
        <v>14.596696727451905</v>
      </c>
      <c r="AP87">
        <f t="shared" si="31"/>
        <v>14.412468156023333</v>
      </c>
      <c r="AQ87">
        <f t="shared" si="32"/>
        <v>14.169023258064149</v>
      </c>
      <c r="AR87">
        <f t="shared" si="33"/>
        <v>13.866362033574353</v>
      </c>
      <c r="AS87">
        <f t="shared" si="34"/>
        <v>13.504484482553947</v>
      </c>
      <c r="AT87" s="40">
        <v>0</v>
      </c>
      <c r="AU87">
        <v>0.436</v>
      </c>
      <c r="AV87">
        <v>0.84599999999999997</v>
      </c>
      <c r="AW87">
        <v>1.254</v>
      </c>
      <c r="AX87">
        <v>1.6519999999999999</v>
      </c>
      <c r="AY87">
        <v>2.0419999999999998</v>
      </c>
      <c r="AZ87">
        <v>2.456</v>
      </c>
      <c r="BA87">
        <v>2.855</v>
      </c>
      <c r="BB87">
        <v>3.2549999999999999</v>
      </c>
      <c r="BC87">
        <v>3.6339999999999999</v>
      </c>
      <c r="BD87">
        <v>4.056</v>
      </c>
      <c r="BE87">
        <v>4.4359999999999999</v>
      </c>
      <c r="BF87">
        <v>4.88</v>
      </c>
      <c r="BG87">
        <v>5.2949999999999999</v>
      </c>
      <c r="BH87">
        <v>5.6859999999999999</v>
      </c>
    </row>
    <row r="88" spans="1:60" x14ac:dyDescent="0.25">
      <c r="A88" s="25" t="s">
        <v>230</v>
      </c>
      <c r="B88" s="26" t="s">
        <v>14</v>
      </c>
      <c r="C88">
        <v>136</v>
      </c>
      <c r="D88">
        <v>73</v>
      </c>
      <c r="E88">
        <v>0.48</v>
      </c>
      <c r="F88">
        <v>0.33</v>
      </c>
      <c r="G88">
        <v>35</v>
      </c>
      <c r="H88">
        <v>0.63</v>
      </c>
      <c r="I88">
        <f t="shared" si="35"/>
        <v>4.041666666666667</v>
      </c>
      <c r="J88">
        <v>50</v>
      </c>
      <c r="K88" s="34">
        <v>3.35</v>
      </c>
      <c r="L88" s="34">
        <v>26</v>
      </c>
      <c r="M88" s="27">
        <f t="shared" si="18"/>
        <v>7.7652596797860518E-2</v>
      </c>
      <c r="N88">
        <f>(-9*(N$1^{2}/4900)+N$1/700 + 1)-$M88</f>
        <v>0.8223474032021395</v>
      </c>
      <c r="O88">
        <f>(-9*(O$1^{2}/4900)+O$1/700 + 1)-$M88</f>
        <v>0.84765352565111907</v>
      </c>
      <c r="P88">
        <f>(-9*(P$1^{2}/4900)+P$1/700 + 1)-$M88</f>
        <v>0.86928617871234359</v>
      </c>
      <c r="Q88">
        <f>(-9*(Q$1^{2}/4900)+Q$1/700 + 1)-$M88</f>
        <v>0.88724536238581297</v>
      </c>
      <c r="R88">
        <f>(-9*(R$1^{2}/4900)+R$1/700 + 1)-$M88</f>
        <v>0.90153107667152721</v>
      </c>
      <c r="S88">
        <f>(-9*(S$1^{2}/4900)+S$1/700 + 1)-$M88</f>
        <v>0.91214332156948641</v>
      </c>
      <c r="T88">
        <f>(-9*(T$1^{2}/4900)+T$1/700 + 1)-$M88</f>
        <v>0.91908209707969046</v>
      </c>
      <c r="U88" s="28">
        <f>(-9*(U$1^{2}/4900)+U$1/700 + 1)-$M88</f>
        <v>0.92234740320213948</v>
      </c>
      <c r="V88">
        <f>(-9*(V$1^{2}/4900)+V$1/700 + 1)-$M88</f>
        <v>0.92193923993683335</v>
      </c>
      <c r="W88">
        <f>(-9*(W$1^{2}/4900)+W$1/700 + 1)-$M88</f>
        <v>0.91785760728377208</v>
      </c>
      <c r="X88">
        <f>(-9*(X$1^{2}/4900)+X$1/700 + 1)-$M88</f>
        <v>0.91010250524295577</v>
      </c>
      <c r="Y88">
        <f>(-9*(Y$1^{2}/4900)+Y$1/700 + 1)-$M88</f>
        <v>0.89867393381438443</v>
      </c>
      <c r="Z88">
        <f>(-9*(Z$1^{2}/4900)+Z$1/700 + 1)-$M88</f>
        <v>0.88357189299805783</v>
      </c>
      <c r="AA88">
        <f>(-9*(AA$1^{2}/4900)+AA$1/700 + 1)-$M88</f>
        <v>0.86479638279397619</v>
      </c>
      <c r="AB88">
        <f>(-9*(AB$1^{2}/4900)+AB$1/700 + 1)-$M88</f>
        <v>0.84234740320213952</v>
      </c>
      <c r="AC88" s="29">
        <v>26</v>
      </c>
      <c r="AD88" s="29">
        <f t="shared" si="19"/>
        <v>14.868240139618489</v>
      </c>
      <c r="AE88">
        <f t="shared" si="20"/>
        <v>13.256240139618489</v>
      </c>
      <c r="AF88">
        <f t="shared" si="21"/>
        <v>13.664174833496039</v>
      </c>
      <c r="AG88">
        <f t="shared" si="22"/>
        <v>14.01289320084298</v>
      </c>
      <c r="AH88">
        <f t="shared" si="23"/>
        <v>14.302395241659307</v>
      </c>
      <c r="AI88">
        <f t="shared" si="24"/>
        <v>14.53268095594502</v>
      </c>
      <c r="AJ88">
        <f t="shared" si="25"/>
        <v>14.703750343700122</v>
      </c>
      <c r="AK88">
        <f t="shared" si="26"/>
        <v>14.815603404924611</v>
      </c>
      <c r="AL88" s="30">
        <f t="shared" si="27"/>
        <v>14.868240139618489</v>
      </c>
      <c r="AM88">
        <f t="shared" si="28"/>
        <v>14.861660547781755</v>
      </c>
      <c r="AN88">
        <f t="shared" si="29"/>
        <v>14.795864629414407</v>
      </c>
      <c r="AO88">
        <f t="shared" si="30"/>
        <v>14.670852384516447</v>
      </c>
      <c r="AP88">
        <f t="shared" si="31"/>
        <v>14.486623813087878</v>
      </c>
      <c r="AQ88">
        <f t="shared" si="32"/>
        <v>14.243178915128693</v>
      </c>
      <c r="AR88">
        <f t="shared" si="33"/>
        <v>13.940517690638897</v>
      </c>
      <c r="AS88">
        <f t="shared" si="34"/>
        <v>13.578640139618489</v>
      </c>
      <c r="AT88" s="40">
        <v>0</v>
      </c>
      <c r="AU88">
        <v>0.47899999999999998</v>
      </c>
      <c r="AV88">
        <v>0.96399999999999997</v>
      </c>
      <c r="AW88">
        <v>1.385</v>
      </c>
      <c r="AX88">
        <v>1.7929999999999999</v>
      </c>
      <c r="AY88">
        <v>2.181</v>
      </c>
      <c r="AZ88">
        <v>2.613</v>
      </c>
      <c r="BA88">
        <v>3.048</v>
      </c>
      <c r="BB88">
        <v>3.5089999999999999</v>
      </c>
      <c r="BC88">
        <v>3.9620000000000002</v>
      </c>
      <c r="BD88">
        <v>4.4240000000000004</v>
      </c>
      <c r="BE88">
        <v>4.8840000000000003</v>
      </c>
      <c r="BF88">
        <v>5.3479999999999999</v>
      </c>
      <c r="BG88">
        <v>5.806</v>
      </c>
      <c r="BH88">
        <v>6.2779999999999996</v>
      </c>
    </row>
    <row r="89" spans="1:60" x14ac:dyDescent="0.25">
      <c r="A89" s="25" t="s">
        <v>242</v>
      </c>
      <c r="B89" s="26" t="s">
        <v>14</v>
      </c>
      <c r="C89">
        <v>140</v>
      </c>
      <c r="D89">
        <v>76</v>
      </c>
      <c r="E89">
        <v>0.49</v>
      </c>
      <c r="F89">
        <v>0.4</v>
      </c>
      <c r="G89">
        <v>22</v>
      </c>
      <c r="H89">
        <v>0.9</v>
      </c>
      <c r="I89">
        <f t="shared" si="35"/>
        <v>3.7166666666666663</v>
      </c>
      <c r="J89">
        <v>50</v>
      </c>
      <c r="K89" s="34">
        <v>3.6480000000000001</v>
      </c>
      <c r="L89" s="34">
        <v>26</v>
      </c>
      <c r="M89" s="27">
        <f t="shared" si="18"/>
        <v>7.1637811802853446E-2</v>
      </c>
      <c r="N89">
        <f>(-9*(N$1^{2}/4900)+N$1/700 + 1)-$M89</f>
        <v>0.82836218819714658</v>
      </c>
      <c r="O89">
        <f>(-9*(O$1^{2}/4900)+O$1/700 + 1)-$M89</f>
        <v>0.85366831064612614</v>
      </c>
      <c r="P89">
        <f>(-9*(P$1^{2}/4900)+P$1/700 + 1)-$M89</f>
        <v>0.87530096370735067</v>
      </c>
      <c r="Q89">
        <f>(-9*(Q$1^{2}/4900)+Q$1/700 + 1)-$M89</f>
        <v>0.89326014738082005</v>
      </c>
      <c r="R89">
        <f>(-9*(R$1^{2}/4900)+R$1/700 + 1)-$M89</f>
        <v>0.90754586166653428</v>
      </c>
      <c r="S89">
        <f>(-9*(S$1^{2}/4900)+S$1/700 + 1)-$M89</f>
        <v>0.91815810656449348</v>
      </c>
      <c r="T89">
        <f>(-9*(T$1^{2}/4900)+T$1/700 + 1)-$M89</f>
        <v>0.92509688207469754</v>
      </c>
      <c r="U89" s="28">
        <f>(-9*(U$1^{2}/4900)+U$1/700 + 1)-$M89</f>
        <v>0.92836218819714655</v>
      </c>
      <c r="V89">
        <f>(-9*(V$1^{2}/4900)+V$1/700 + 1)-$M89</f>
        <v>0.92795402493184043</v>
      </c>
      <c r="W89">
        <f>(-9*(W$1^{2}/4900)+W$1/700 + 1)-$M89</f>
        <v>0.92387239227877915</v>
      </c>
      <c r="X89">
        <f>(-9*(X$1^{2}/4900)+X$1/700 + 1)-$M89</f>
        <v>0.91611729023796284</v>
      </c>
      <c r="Y89">
        <f>(-9*(Y$1^{2}/4900)+Y$1/700 + 1)-$M89</f>
        <v>0.9046887188093915</v>
      </c>
      <c r="Z89">
        <f>(-9*(Z$1^{2}/4900)+Z$1/700 + 1)-$M89</f>
        <v>0.8895866779930649</v>
      </c>
      <c r="AA89">
        <f>(-9*(AA$1^{2}/4900)+AA$1/700 + 1)-$M89</f>
        <v>0.87081116778898326</v>
      </c>
      <c r="AB89">
        <f>(-9*(AB$1^{2}/4900)+AB$1/700 + 1)-$M89</f>
        <v>0.84836218819714659</v>
      </c>
      <c r="AC89" s="29">
        <v>26</v>
      </c>
      <c r="AD89" s="29">
        <f t="shared" si="19"/>
        <v>14.965198473738003</v>
      </c>
      <c r="AE89">
        <f t="shared" si="20"/>
        <v>13.353198473738004</v>
      </c>
      <c r="AF89">
        <f t="shared" si="21"/>
        <v>13.761133167615554</v>
      </c>
      <c r="AG89">
        <f t="shared" si="22"/>
        <v>14.109851534962493</v>
      </c>
      <c r="AH89">
        <f t="shared" si="23"/>
        <v>14.39935357577882</v>
      </c>
      <c r="AI89">
        <f t="shared" si="24"/>
        <v>14.629639290064533</v>
      </c>
      <c r="AJ89">
        <f t="shared" si="25"/>
        <v>14.800708677819635</v>
      </c>
      <c r="AK89">
        <f t="shared" si="26"/>
        <v>14.912561739044126</v>
      </c>
      <c r="AL89" s="30">
        <f t="shared" si="27"/>
        <v>14.965198473738003</v>
      </c>
      <c r="AM89">
        <f t="shared" si="28"/>
        <v>14.958618881901268</v>
      </c>
      <c r="AN89">
        <f t="shared" si="29"/>
        <v>14.89282296353392</v>
      </c>
      <c r="AO89">
        <f t="shared" si="30"/>
        <v>14.767810718635962</v>
      </c>
      <c r="AP89">
        <f t="shared" si="31"/>
        <v>14.583582147207393</v>
      </c>
      <c r="AQ89">
        <f t="shared" si="32"/>
        <v>14.340137249248206</v>
      </c>
      <c r="AR89">
        <f t="shared" si="33"/>
        <v>14.03747602475841</v>
      </c>
      <c r="AS89">
        <f t="shared" si="34"/>
        <v>13.675598473738004</v>
      </c>
      <c r="AT89" s="40">
        <v>0</v>
      </c>
      <c r="AU89">
        <v>0.497</v>
      </c>
      <c r="AV89">
        <v>0.99</v>
      </c>
      <c r="AW89">
        <v>1.4550000000000001</v>
      </c>
      <c r="AX89">
        <v>1.905</v>
      </c>
      <c r="AY89">
        <v>2.359</v>
      </c>
      <c r="AZ89">
        <v>2.8260000000000001</v>
      </c>
      <c r="BA89">
        <v>3.2970000000000002</v>
      </c>
      <c r="BB89">
        <v>3.7919999999999998</v>
      </c>
      <c r="BC89">
        <v>4.2770000000000001</v>
      </c>
      <c r="BD89">
        <v>4.7690000000000001</v>
      </c>
      <c r="BE89">
        <v>5.2839999999999998</v>
      </c>
      <c r="BF89">
        <v>5.766</v>
      </c>
      <c r="BG89">
        <v>6.266</v>
      </c>
      <c r="BH89">
        <v>6.7359999999999998</v>
      </c>
    </row>
    <row r="90" spans="1:60" x14ac:dyDescent="0.25">
      <c r="A90" s="25" t="s">
        <v>39</v>
      </c>
      <c r="B90" s="26" t="s">
        <v>14</v>
      </c>
      <c r="C90">
        <v>102</v>
      </c>
      <c r="D90">
        <v>8</v>
      </c>
      <c r="E90">
        <v>0.42</v>
      </c>
      <c r="F90">
        <v>0.48</v>
      </c>
      <c r="G90">
        <v>43</v>
      </c>
      <c r="H90">
        <v>0.9</v>
      </c>
      <c r="I90">
        <f t="shared" si="35"/>
        <v>4.2416666666666671</v>
      </c>
      <c r="J90">
        <v>50</v>
      </c>
      <c r="K90" s="34">
        <v>3.5289999999999999</v>
      </c>
      <c r="L90" s="34">
        <v>26</v>
      </c>
      <c r="M90" s="27">
        <f t="shared" si="18"/>
        <v>8.133461745998527E-2</v>
      </c>
      <c r="N90">
        <f>(-9*(N$1^{2}/4900)+N$1/700 + 1)-$M90</f>
        <v>0.81866538254001475</v>
      </c>
      <c r="O90">
        <f>(-9*(O$1^{2}/4900)+O$1/700 + 1)-$M90</f>
        <v>0.84397150498899431</v>
      </c>
      <c r="P90">
        <f>(-9*(P$1^{2}/4900)+P$1/700 + 1)-$M90</f>
        <v>0.86560415805021884</v>
      </c>
      <c r="Q90">
        <f>(-9*(Q$1^{2}/4900)+Q$1/700 + 1)-$M90</f>
        <v>0.88356334172368822</v>
      </c>
      <c r="R90">
        <f>(-9*(R$1^{2}/4900)+R$1/700 + 1)-$M90</f>
        <v>0.89784905600940246</v>
      </c>
      <c r="S90">
        <f>(-9*(S$1^{2}/4900)+S$1/700 + 1)-$M90</f>
        <v>0.90846130090736166</v>
      </c>
      <c r="T90">
        <f>(-9*(T$1^{2}/4900)+T$1/700 + 1)-$M90</f>
        <v>0.91540007641756571</v>
      </c>
      <c r="U90" s="28">
        <f>(-9*(U$1^{2}/4900)+U$1/700 + 1)-$M90</f>
        <v>0.91866538254001473</v>
      </c>
      <c r="V90">
        <f>(-9*(V$1^{2}/4900)+V$1/700 + 1)-$M90</f>
        <v>0.9182572192747086</v>
      </c>
      <c r="W90">
        <f>(-9*(W$1^{2}/4900)+W$1/700 + 1)-$M90</f>
        <v>0.91417558662164733</v>
      </c>
      <c r="X90">
        <f>(-9*(X$1^{2}/4900)+X$1/700 + 1)-$M90</f>
        <v>0.90642048458083102</v>
      </c>
      <c r="Y90">
        <f>(-9*(Y$1^{2}/4900)+Y$1/700 + 1)-$M90</f>
        <v>0.89499191315225968</v>
      </c>
      <c r="Z90">
        <f>(-9*(Z$1^{2}/4900)+Z$1/700 + 1)-$M90</f>
        <v>0.87988987233593308</v>
      </c>
      <c r="AA90">
        <f>(-9*(AA$1^{2}/4900)+AA$1/700 + 1)-$M90</f>
        <v>0.86111436213185144</v>
      </c>
      <c r="AB90">
        <f>(-9*(AB$1^{2}/4900)+AB$1/700 + 1)-$M90</f>
        <v>0.83866538254001477</v>
      </c>
      <c r="AC90" s="29">
        <v>26</v>
      </c>
      <c r="AD90" s="29">
        <f t="shared" si="19"/>
        <v>14.808885966545038</v>
      </c>
      <c r="AE90">
        <f t="shared" si="20"/>
        <v>13.196885966545038</v>
      </c>
      <c r="AF90">
        <f t="shared" si="21"/>
        <v>13.60482066042259</v>
      </c>
      <c r="AG90">
        <f t="shared" si="22"/>
        <v>13.953539027769528</v>
      </c>
      <c r="AH90">
        <f t="shared" si="23"/>
        <v>14.243041068585855</v>
      </c>
      <c r="AI90">
        <f t="shared" si="24"/>
        <v>14.473326782871569</v>
      </c>
      <c r="AJ90">
        <f t="shared" si="25"/>
        <v>14.644396170626671</v>
      </c>
      <c r="AK90">
        <f t="shared" si="26"/>
        <v>14.756249231851161</v>
      </c>
      <c r="AL90" s="30">
        <f t="shared" si="27"/>
        <v>14.808885966545038</v>
      </c>
      <c r="AM90">
        <f t="shared" si="28"/>
        <v>14.802306374708303</v>
      </c>
      <c r="AN90">
        <f t="shared" si="29"/>
        <v>14.736510456340955</v>
      </c>
      <c r="AO90">
        <f t="shared" si="30"/>
        <v>14.611498211442997</v>
      </c>
      <c r="AP90">
        <f t="shared" si="31"/>
        <v>14.427269640014426</v>
      </c>
      <c r="AQ90">
        <f t="shared" si="32"/>
        <v>14.183824742055242</v>
      </c>
      <c r="AR90">
        <f t="shared" si="33"/>
        <v>13.881163517565446</v>
      </c>
      <c r="AS90">
        <f t="shared" si="34"/>
        <v>13.51928596654504</v>
      </c>
      <c r="AT90" s="40">
        <v>0</v>
      </c>
      <c r="AU90">
        <v>0.43099999999999999</v>
      </c>
      <c r="AV90">
        <v>0.86899999999999999</v>
      </c>
      <c r="AW90">
        <v>1.2929999999999999</v>
      </c>
      <c r="AX90">
        <v>1.7270000000000001</v>
      </c>
      <c r="AY90">
        <v>2.1579999999999999</v>
      </c>
      <c r="AZ90">
        <v>2.597</v>
      </c>
      <c r="BA90">
        <v>3.044</v>
      </c>
      <c r="BB90">
        <v>3.4590000000000001</v>
      </c>
      <c r="BC90">
        <v>3.8820000000000001</v>
      </c>
      <c r="BD90">
        <v>4.2869999999999999</v>
      </c>
      <c r="BE90">
        <v>4.7190000000000003</v>
      </c>
      <c r="BF90">
        <v>5.0869999999999997</v>
      </c>
      <c r="BG90">
        <v>5.5190000000000001</v>
      </c>
      <c r="BH90">
        <v>5.9379999999999997</v>
      </c>
    </row>
    <row r="91" spans="1:60" x14ac:dyDescent="0.25">
      <c r="A91" s="25" t="s">
        <v>41</v>
      </c>
      <c r="B91" s="26" t="s">
        <v>14</v>
      </c>
      <c r="C91">
        <v>27</v>
      </c>
      <c r="D91">
        <v>9</v>
      </c>
      <c r="E91">
        <v>0.5</v>
      </c>
      <c r="F91">
        <v>0.39</v>
      </c>
      <c r="G91">
        <v>39</v>
      </c>
      <c r="H91">
        <v>0.9</v>
      </c>
      <c r="I91">
        <f t="shared" si="35"/>
        <v>4.1416666666666666</v>
      </c>
      <c r="J91">
        <v>50</v>
      </c>
      <c r="K91" s="34">
        <v>3.742</v>
      </c>
      <c r="L91" s="34">
        <v>26</v>
      </c>
      <c r="M91" s="27">
        <f t="shared" si="18"/>
        <v>7.949544813864029E-2</v>
      </c>
      <c r="N91">
        <f>(-9*(N$1^{2}/4900)+N$1/700 + 1)-$M91</f>
        <v>0.82050455186135973</v>
      </c>
      <c r="O91">
        <f>(-9*(O$1^{2}/4900)+O$1/700 + 1)-$M91</f>
        <v>0.84581067431033929</v>
      </c>
      <c r="P91">
        <f>(-9*(P$1^{2}/4900)+P$1/700 + 1)-$M91</f>
        <v>0.86744332737156382</v>
      </c>
      <c r="Q91">
        <f>(-9*(Q$1^{2}/4900)+Q$1/700 + 1)-$M91</f>
        <v>0.8854025110450332</v>
      </c>
      <c r="R91">
        <f>(-9*(R$1^{2}/4900)+R$1/700 + 1)-$M91</f>
        <v>0.89968822533074744</v>
      </c>
      <c r="S91">
        <f>(-9*(S$1^{2}/4900)+S$1/700 + 1)-$M91</f>
        <v>0.91030047022870664</v>
      </c>
      <c r="T91">
        <f>(-9*(T$1^{2}/4900)+T$1/700 + 1)-$M91</f>
        <v>0.91723924573891069</v>
      </c>
      <c r="U91" s="28">
        <f>(-9*(U$1^{2}/4900)+U$1/700 + 1)-$M91</f>
        <v>0.92050455186135971</v>
      </c>
      <c r="V91">
        <f>(-9*(V$1^{2}/4900)+V$1/700 + 1)-$M91</f>
        <v>0.92009638859605358</v>
      </c>
      <c r="W91">
        <f>(-9*(W$1^{2}/4900)+W$1/700 + 1)-$M91</f>
        <v>0.91601475594299231</v>
      </c>
      <c r="X91">
        <f>(-9*(X$1^{2}/4900)+X$1/700 + 1)-$M91</f>
        <v>0.908259653902176</v>
      </c>
      <c r="Y91">
        <f>(-9*(Y$1^{2}/4900)+Y$1/700 + 1)-$M91</f>
        <v>0.89683108247360466</v>
      </c>
      <c r="Z91">
        <f>(-9*(Z$1^{2}/4900)+Z$1/700 + 1)-$M91</f>
        <v>0.88172904165727806</v>
      </c>
      <c r="AA91">
        <f>(-9*(AA$1^{2}/4900)+AA$1/700 + 1)-$M91</f>
        <v>0.86295353145319642</v>
      </c>
      <c r="AB91">
        <f>(-9*(AB$1^{2}/4900)+AB$1/700 + 1)-$M91</f>
        <v>0.84050455186135975</v>
      </c>
      <c r="AC91" s="29">
        <v>26</v>
      </c>
      <c r="AD91" s="29">
        <f t="shared" si="19"/>
        <v>14.838533376005119</v>
      </c>
      <c r="AE91">
        <f t="shared" si="20"/>
        <v>13.22653337600512</v>
      </c>
      <c r="AF91">
        <f t="shared" si="21"/>
        <v>13.63446806988267</v>
      </c>
      <c r="AG91">
        <f t="shared" si="22"/>
        <v>13.983186437229609</v>
      </c>
      <c r="AH91">
        <f t="shared" si="23"/>
        <v>14.272688478045936</v>
      </c>
      <c r="AI91">
        <f t="shared" si="24"/>
        <v>14.502974192331649</v>
      </c>
      <c r="AJ91">
        <f t="shared" si="25"/>
        <v>14.674043580086751</v>
      </c>
      <c r="AK91">
        <f t="shared" si="26"/>
        <v>14.785896641311242</v>
      </c>
      <c r="AL91" s="30">
        <f t="shared" si="27"/>
        <v>14.838533376005119</v>
      </c>
      <c r="AM91">
        <f t="shared" si="28"/>
        <v>14.831953784168384</v>
      </c>
      <c r="AN91">
        <f t="shared" si="29"/>
        <v>14.766157865801038</v>
      </c>
      <c r="AO91">
        <f t="shared" si="30"/>
        <v>14.641145620903078</v>
      </c>
      <c r="AP91">
        <f t="shared" si="31"/>
        <v>14.456917049474509</v>
      </c>
      <c r="AQ91">
        <f t="shared" si="32"/>
        <v>14.213472151515322</v>
      </c>
      <c r="AR91">
        <f t="shared" si="33"/>
        <v>13.910810927025528</v>
      </c>
      <c r="AS91">
        <f t="shared" si="34"/>
        <v>13.54893337600512</v>
      </c>
      <c r="AT91" s="40">
        <v>0</v>
      </c>
      <c r="AU91">
        <v>0.51100000000000001</v>
      </c>
      <c r="AV91">
        <v>1.0209999999999999</v>
      </c>
      <c r="AW91">
        <v>1.482</v>
      </c>
      <c r="AX91">
        <v>1.962</v>
      </c>
      <c r="AY91">
        <v>2.3940000000000001</v>
      </c>
      <c r="AZ91">
        <v>2.8559999999999999</v>
      </c>
      <c r="BA91">
        <v>3.3460000000000001</v>
      </c>
      <c r="BB91">
        <v>3.81</v>
      </c>
      <c r="BC91">
        <v>4.32</v>
      </c>
      <c r="BD91">
        <v>4.7720000000000002</v>
      </c>
      <c r="BE91">
        <v>5.2270000000000003</v>
      </c>
      <c r="BF91">
        <v>5.7119999999999997</v>
      </c>
      <c r="BG91">
        <v>6.2130000000000001</v>
      </c>
      <c r="BH91">
        <v>6.7249999999999996</v>
      </c>
    </row>
    <row r="92" spans="1:60" x14ac:dyDescent="0.25">
      <c r="A92" s="25" t="s">
        <v>42</v>
      </c>
      <c r="B92" s="26" t="s">
        <v>14</v>
      </c>
      <c r="C92">
        <v>82</v>
      </c>
      <c r="D92">
        <v>9</v>
      </c>
      <c r="E92">
        <v>0.36</v>
      </c>
      <c r="F92">
        <v>0.32</v>
      </c>
      <c r="G92">
        <v>38</v>
      </c>
      <c r="H92">
        <v>0.66</v>
      </c>
      <c r="I92">
        <f t="shared" si="35"/>
        <v>4.1166666666666671</v>
      </c>
      <c r="J92">
        <v>50</v>
      </c>
      <c r="K92" s="34">
        <v>2.7589999999999999</v>
      </c>
      <c r="L92" s="34">
        <v>26</v>
      </c>
      <c r="M92" s="27">
        <f t="shared" si="18"/>
        <v>7.9035080780461064E-2</v>
      </c>
      <c r="N92">
        <f>(-9*(N$1^{2}/4900)+N$1/700 + 1)-$M92</f>
        <v>0.82096491921953896</v>
      </c>
      <c r="O92">
        <f>(-9*(O$1^{2}/4900)+O$1/700 + 1)-$M92</f>
        <v>0.84627104166851852</v>
      </c>
      <c r="P92">
        <f>(-9*(P$1^{2}/4900)+P$1/700 + 1)-$M92</f>
        <v>0.86790369472974305</v>
      </c>
      <c r="Q92">
        <f>(-9*(Q$1^{2}/4900)+Q$1/700 + 1)-$M92</f>
        <v>0.88586287840321243</v>
      </c>
      <c r="R92">
        <f>(-9*(R$1^{2}/4900)+R$1/700 + 1)-$M92</f>
        <v>0.90014859268892666</v>
      </c>
      <c r="S92">
        <f>(-9*(S$1^{2}/4900)+S$1/700 + 1)-$M92</f>
        <v>0.91076083758688586</v>
      </c>
      <c r="T92">
        <f>(-9*(T$1^{2}/4900)+T$1/700 + 1)-$M92</f>
        <v>0.91769961309708992</v>
      </c>
      <c r="U92" s="28">
        <f>(-9*(U$1^{2}/4900)+U$1/700 + 1)-$M92</f>
        <v>0.92096491921953894</v>
      </c>
      <c r="V92">
        <f>(-9*(V$1^{2}/4900)+V$1/700 + 1)-$M92</f>
        <v>0.92055675595423281</v>
      </c>
      <c r="W92">
        <f>(-9*(W$1^{2}/4900)+W$1/700 + 1)-$M92</f>
        <v>0.91647512330117153</v>
      </c>
      <c r="X92">
        <f>(-9*(X$1^{2}/4900)+X$1/700 + 1)-$M92</f>
        <v>0.90872002126035523</v>
      </c>
      <c r="Y92">
        <f>(-9*(Y$1^{2}/4900)+Y$1/700 + 1)-$M92</f>
        <v>0.89729144983178388</v>
      </c>
      <c r="Z92">
        <f>(-9*(Z$1^{2}/4900)+Z$1/700 + 1)-$M92</f>
        <v>0.88218940901545728</v>
      </c>
      <c r="AA92">
        <f>(-9*(AA$1^{2}/4900)+AA$1/700 + 1)-$M92</f>
        <v>0.86341389881137565</v>
      </c>
      <c r="AB92">
        <f>(-9*(AB$1^{2}/4900)+AB$1/700 + 1)-$M92</f>
        <v>0.84096491921953898</v>
      </c>
      <c r="AC92" s="29">
        <v>26</v>
      </c>
      <c r="AD92" s="29">
        <f t="shared" si="19"/>
        <v>14.845954497818969</v>
      </c>
      <c r="AE92">
        <f t="shared" si="20"/>
        <v>13.233954497818969</v>
      </c>
      <c r="AF92">
        <f t="shared" si="21"/>
        <v>13.641889191696519</v>
      </c>
      <c r="AG92">
        <f t="shared" si="22"/>
        <v>13.990607559043459</v>
      </c>
      <c r="AH92">
        <f t="shared" si="23"/>
        <v>14.280109599859784</v>
      </c>
      <c r="AI92">
        <f t="shared" si="24"/>
        <v>14.510395314145498</v>
      </c>
      <c r="AJ92">
        <f t="shared" si="25"/>
        <v>14.681464701900602</v>
      </c>
      <c r="AK92">
        <f t="shared" si="26"/>
        <v>14.79331776312509</v>
      </c>
      <c r="AL92" s="30">
        <f t="shared" si="27"/>
        <v>14.845954497818969</v>
      </c>
      <c r="AM92">
        <f t="shared" si="28"/>
        <v>14.839374905982234</v>
      </c>
      <c r="AN92">
        <f t="shared" si="29"/>
        <v>14.773578987614886</v>
      </c>
      <c r="AO92">
        <f t="shared" si="30"/>
        <v>14.648566742716927</v>
      </c>
      <c r="AP92">
        <f t="shared" si="31"/>
        <v>14.464338171288357</v>
      </c>
      <c r="AQ92">
        <f t="shared" si="32"/>
        <v>14.220893273329173</v>
      </c>
      <c r="AR92">
        <f t="shared" si="33"/>
        <v>13.918232048839377</v>
      </c>
      <c r="AS92">
        <f t="shared" si="34"/>
        <v>13.556354497818969</v>
      </c>
      <c r="AT92" s="40">
        <v>0</v>
      </c>
      <c r="AU92">
        <v>0.35499999999999998</v>
      </c>
      <c r="AV92">
        <v>0.67100000000000004</v>
      </c>
      <c r="AW92">
        <v>1.0209999999999999</v>
      </c>
      <c r="AX92">
        <v>1.359</v>
      </c>
      <c r="AY92">
        <v>1.706</v>
      </c>
      <c r="AZ92">
        <v>2.0209999999999999</v>
      </c>
      <c r="BA92">
        <v>2.3690000000000002</v>
      </c>
      <c r="BB92">
        <v>2.7269999999999999</v>
      </c>
      <c r="BC92">
        <v>3.048</v>
      </c>
      <c r="BD92">
        <v>3.4060000000000001</v>
      </c>
      <c r="BE92">
        <v>3.746</v>
      </c>
      <c r="BF92">
        <v>4.0999999999999996</v>
      </c>
      <c r="BG92">
        <v>4.46</v>
      </c>
      <c r="BH92">
        <v>4.8179999999999996</v>
      </c>
    </row>
    <row r="93" spans="1:60" x14ac:dyDescent="0.25">
      <c r="A93" s="31" t="s">
        <v>45</v>
      </c>
      <c r="B93" s="32" t="s">
        <v>12</v>
      </c>
      <c r="C93" s="33">
        <v>36</v>
      </c>
      <c r="D93" s="33">
        <v>10</v>
      </c>
      <c r="E93" s="33">
        <v>0.48</v>
      </c>
      <c r="F93" s="33">
        <v>0.41</v>
      </c>
      <c r="G93" s="33">
        <v>26</v>
      </c>
      <c r="H93" s="33">
        <v>0.53</v>
      </c>
      <c r="I93" s="33">
        <f t="shared" si="35"/>
        <v>3.8166666666666664</v>
      </c>
      <c r="J93" s="33">
        <v>55</v>
      </c>
      <c r="K93" s="34">
        <v>3.7170000000000001</v>
      </c>
      <c r="L93" s="34">
        <v>23</v>
      </c>
      <c r="M93" s="27">
        <f t="shared" si="18"/>
        <v>6.7040921657339103E-2</v>
      </c>
      <c r="N93" s="33">
        <f>(-19*(N$1^{2}/9800)+N$1/280 + 1)-$M93</f>
        <v>0.8129590783426609</v>
      </c>
      <c r="O93" s="33">
        <f>(-19*(O$1^{2}/9800)+O$1/280 + 1)-$M93</f>
        <v>0.84173458854674255</v>
      </c>
      <c r="P93" s="33">
        <f>(-19*(P$1^{2}/9800)+P$1/280 + 1)-$M93</f>
        <v>0.86663254773041598</v>
      </c>
      <c r="Q93" s="33">
        <f>(-19*(Q$1^{2}/9800)+Q$1/280 + 1)-$M93</f>
        <v>0.88765295589368132</v>
      </c>
      <c r="R93" s="33">
        <f>(-19*(R$1^{2}/9800)+R$1/280 + 1)-$M93</f>
        <v>0.90479581303653844</v>
      </c>
      <c r="S93" s="33">
        <f>(-19*(S$1^{2}/9800)+S$1/280 + 1)-$M93</f>
        <v>0.91806111915898747</v>
      </c>
      <c r="T93" s="33">
        <f>(-19*(T$1^{2}/9800)+T$1/280 + 1)-$M93</f>
        <v>0.92744887426102829</v>
      </c>
      <c r="U93" s="28">
        <f>(-19*(U$1^{2}/9800)+U$1/280 + 1)-$M93</f>
        <v>0.9329590783426609</v>
      </c>
      <c r="V93" s="33">
        <f>(-19*(V$1^{2}/9800)+V$1/280 + 1)-$M93</f>
        <v>0.93459173140388541</v>
      </c>
      <c r="W93" s="33">
        <f>(-19*(W$1^{2}/9800)+W$1/280 + 1)-$M93</f>
        <v>0.93234683344470171</v>
      </c>
      <c r="X93" s="33">
        <f>(-19*(X$1^{2}/9800)+X$1/280 + 1)-$M93</f>
        <v>0.92622438446510991</v>
      </c>
      <c r="Y93" s="33">
        <f>(-19*(Y$1^{2}/9800)+Y$1/280 + 1)-$M93</f>
        <v>0.9162243844651099</v>
      </c>
      <c r="Z93" s="33">
        <f>(-19*(Z$1^{2}/9800)+Z$1/280 + 1)-$M93</f>
        <v>0.90234683344470168</v>
      </c>
      <c r="AA93" s="33">
        <f>(-19*(AA$1^{2}/9800)+AA$1/280 + 1)-$M93</f>
        <v>0.88459173140388536</v>
      </c>
      <c r="AB93" s="33">
        <f>(-19*(AB$1^{2}/9800)+AB$1/280 + 1)-$M93</f>
        <v>0.86295907834266083</v>
      </c>
      <c r="AC93" s="33">
        <v>23</v>
      </c>
      <c r="AD93" s="29">
        <f t="shared" si="19"/>
        <v>13.303996457166344</v>
      </c>
      <c r="AE93" s="33">
        <f t="shared" si="20"/>
        <v>11.592796457166344</v>
      </c>
      <c r="AF93" s="33">
        <f t="shared" si="21"/>
        <v>12.003135232676549</v>
      </c>
      <c r="AG93" s="33">
        <f t="shared" si="22"/>
        <v>12.358180130635732</v>
      </c>
      <c r="AH93" s="33">
        <f t="shared" si="23"/>
        <v>12.657931151043895</v>
      </c>
      <c r="AI93" s="33">
        <f t="shared" si="24"/>
        <v>12.902388293901039</v>
      </c>
      <c r="AJ93" s="33">
        <f t="shared" si="25"/>
        <v>13.091551559207161</v>
      </c>
      <c r="AK93" s="33">
        <f t="shared" si="26"/>
        <v>13.225420946962263</v>
      </c>
      <c r="AL93" s="33">
        <f t="shared" si="27"/>
        <v>13.303996457166344</v>
      </c>
      <c r="AM93" s="33">
        <f t="shared" si="28"/>
        <v>13.327278089819405</v>
      </c>
      <c r="AN93" s="33">
        <f t="shared" si="29"/>
        <v>13.295265844921445</v>
      </c>
      <c r="AO93" s="33">
        <f t="shared" si="30"/>
        <v>13.207959722472467</v>
      </c>
      <c r="AP93" s="33">
        <f t="shared" si="31"/>
        <v>13.065359722472467</v>
      </c>
      <c r="AQ93" s="33">
        <f t="shared" si="32"/>
        <v>12.867465844921446</v>
      </c>
      <c r="AR93" s="33">
        <f t="shared" si="33"/>
        <v>12.614278089819406</v>
      </c>
      <c r="AS93" s="33">
        <f t="shared" si="34"/>
        <v>12.305796457166343</v>
      </c>
      <c r="AT93" s="40">
        <v>0</v>
      </c>
      <c r="AU93">
        <v>0.48299999999999998</v>
      </c>
      <c r="AV93">
        <v>0.93100000000000005</v>
      </c>
      <c r="AW93">
        <v>1.385</v>
      </c>
      <c r="AX93">
        <v>1.823</v>
      </c>
      <c r="AY93">
        <v>2.2869999999999999</v>
      </c>
      <c r="AZ93">
        <v>2.76</v>
      </c>
      <c r="BA93">
        <v>3.1949999999999998</v>
      </c>
      <c r="BB93">
        <v>3.665</v>
      </c>
      <c r="BC93">
        <v>4.1310000000000002</v>
      </c>
      <c r="BD93">
        <v>4.6289999999999996</v>
      </c>
      <c r="BE93">
        <v>5.0940000000000003</v>
      </c>
      <c r="BF93">
        <v>5.57</v>
      </c>
      <c r="BG93">
        <v>6.0540000000000003</v>
      </c>
      <c r="BH93">
        <v>6.5460000000000003</v>
      </c>
    </row>
    <row r="94" spans="1:60" x14ac:dyDescent="0.25">
      <c r="A94" s="25" t="s">
        <v>85</v>
      </c>
      <c r="B94" s="26" t="s">
        <v>12</v>
      </c>
      <c r="C94">
        <v>95</v>
      </c>
      <c r="D94">
        <v>22</v>
      </c>
      <c r="E94">
        <v>0.45</v>
      </c>
      <c r="F94">
        <v>0.39</v>
      </c>
      <c r="G94">
        <v>35</v>
      </c>
      <c r="H94">
        <v>0.45</v>
      </c>
      <c r="I94">
        <f t="shared" si="35"/>
        <v>4.041666666666667</v>
      </c>
      <c r="J94">
        <v>55</v>
      </c>
      <c r="K94" s="34">
        <v>3.448</v>
      </c>
      <c r="L94" s="34">
        <v>23</v>
      </c>
      <c r="M94" s="27">
        <f t="shared" si="18"/>
        <v>7.0849776281439181E-2</v>
      </c>
      <c r="N94">
        <f>(-19*(N$1^{2}/9800)+N$1/280 + 1)-$M94</f>
        <v>0.80915022371856082</v>
      </c>
      <c r="O94">
        <f>(-19*(O$1^{2}/9800)+O$1/280 + 1)-$M94</f>
        <v>0.83792573392264247</v>
      </c>
      <c r="P94">
        <f>(-19*(P$1^{2}/9800)+P$1/280 + 1)-$M94</f>
        <v>0.8628236931063159</v>
      </c>
      <c r="Q94">
        <f>(-19*(Q$1^{2}/9800)+Q$1/280 + 1)-$M94</f>
        <v>0.88384410126958124</v>
      </c>
      <c r="R94">
        <f>(-19*(R$1^{2}/9800)+R$1/280 + 1)-$M94</f>
        <v>0.90098695841243837</v>
      </c>
      <c r="S94">
        <f>(-19*(S$1^{2}/9800)+S$1/280 + 1)-$M94</f>
        <v>0.91425226453488739</v>
      </c>
      <c r="T94">
        <f>(-19*(T$1^{2}/9800)+T$1/280 + 1)-$M94</f>
        <v>0.92364001963692821</v>
      </c>
      <c r="U94" s="28">
        <f>(-19*(U$1^{2}/9800)+U$1/280 + 1)-$M94</f>
        <v>0.92915022371856082</v>
      </c>
      <c r="V94">
        <f>(-19*(V$1^{2}/9800)+V$1/280 + 1)-$M94</f>
        <v>0.93078287677978533</v>
      </c>
      <c r="W94">
        <f>(-19*(W$1^{2}/9800)+W$1/280 + 1)-$M94</f>
        <v>0.92853797882060163</v>
      </c>
      <c r="X94">
        <f>(-19*(X$1^{2}/9800)+X$1/280 + 1)-$M94</f>
        <v>0.92241552984100983</v>
      </c>
      <c r="Y94">
        <f>(-19*(Y$1^{2}/9800)+Y$1/280 + 1)-$M94</f>
        <v>0.91241552984100982</v>
      </c>
      <c r="Z94">
        <f>(-19*(Z$1^{2}/9800)+Z$1/280 + 1)-$M94</f>
        <v>0.8985379788206016</v>
      </c>
      <c r="AA94">
        <f>(-19*(AA$1^{2}/9800)+AA$1/280 + 1)-$M94</f>
        <v>0.88078287677978528</v>
      </c>
      <c r="AB94">
        <f>(-19*(AB$1^{2}/9800)+AB$1/280 + 1)-$M94</f>
        <v>0.85915022371856076</v>
      </c>
      <c r="AC94" s="29">
        <v>23</v>
      </c>
      <c r="AD94" s="29">
        <f t="shared" si="19"/>
        <v>13.249682190226677</v>
      </c>
      <c r="AE94">
        <f t="shared" si="20"/>
        <v>11.538482190226677</v>
      </c>
      <c r="AF94">
        <f t="shared" si="21"/>
        <v>11.948820965736882</v>
      </c>
      <c r="AG94">
        <f t="shared" si="22"/>
        <v>12.303865863696064</v>
      </c>
      <c r="AH94">
        <f t="shared" si="23"/>
        <v>12.603616884104229</v>
      </c>
      <c r="AI94">
        <f t="shared" si="24"/>
        <v>12.84807402696137</v>
      </c>
      <c r="AJ94">
        <f t="shared" si="25"/>
        <v>13.037237292267495</v>
      </c>
      <c r="AK94">
        <f t="shared" si="26"/>
        <v>13.171106680022596</v>
      </c>
      <c r="AL94" s="30">
        <f t="shared" si="27"/>
        <v>13.249682190226677</v>
      </c>
      <c r="AM94">
        <f t="shared" si="28"/>
        <v>13.272963822879738</v>
      </c>
      <c r="AN94">
        <f t="shared" si="29"/>
        <v>13.240951577981779</v>
      </c>
      <c r="AO94">
        <f t="shared" si="30"/>
        <v>13.1536454555328</v>
      </c>
      <c r="AP94">
        <f t="shared" si="31"/>
        <v>13.0110454555328</v>
      </c>
      <c r="AQ94">
        <f t="shared" si="32"/>
        <v>12.813151577981779</v>
      </c>
      <c r="AR94">
        <f t="shared" si="33"/>
        <v>12.559963822879737</v>
      </c>
      <c r="AS94">
        <f t="shared" si="34"/>
        <v>12.251482190226676</v>
      </c>
      <c r="AT94" s="40">
        <v>0</v>
      </c>
      <c r="AU94">
        <v>0.41699999999999998</v>
      </c>
      <c r="AV94">
        <v>0.85099999999999998</v>
      </c>
      <c r="AW94">
        <v>1.2869999999999999</v>
      </c>
      <c r="AX94">
        <v>1.7150000000000001</v>
      </c>
      <c r="AY94">
        <v>2.1219999999999999</v>
      </c>
      <c r="AZ94">
        <v>2.5299999999999998</v>
      </c>
      <c r="BA94">
        <v>2.931</v>
      </c>
      <c r="BB94">
        <v>3.3660000000000001</v>
      </c>
      <c r="BC94">
        <v>3.8210000000000002</v>
      </c>
      <c r="BD94">
        <v>4.2530000000000001</v>
      </c>
      <c r="BE94">
        <v>4.7290000000000001</v>
      </c>
      <c r="BF94">
        <v>5.1740000000000004</v>
      </c>
      <c r="BG94">
        <v>5.6230000000000002</v>
      </c>
      <c r="BH94">
        <v>6.05</v>
      </c>
    </row>
    <row r="95" spans="1:60" x14ac:dyDescent="0.25">
      <c r="A95" s="25" t="s">
        <v>90</v>
      </c>
      <c r="B95" s="26" t="s">
        <v>12</v>
      </c>
      <c r="C95">
        <v>85</v>
      </c>
      <c r="D95">
        <v>23</v>
      </c>
      <c r="E95">
        <v>0.39</v>
      </c>
      <c r="F95">
        <v>0.54</v>
      </c>
      <c r="G95">
        <v>18</v>
      </c>
      <c r="H95">
        <v>0.54</v>
      </c>
      <c r="I95">
        <f t="shared" si="35"/>
        <v>3.6166666666666667</v>
      </c>
      <c r="J95">
        <v>55</v>
      </c>
      <c r="K95" s="34">
        <v>3.5950000000000002</v>
      </c>
      <c r="L95" s="34">
        <v>23</v>
      </c>
      <c r="M95" s="27">
        <f t="shared" si="18"/>
        <v>6.364216738259465E-2</v>
      </c>
      <c r="N95">
        <f>(-19*(N$1^{2}/9800)+N$1/280 + 1)-$M95</f>
        <v>0.81635783261740535</v>
      </c>
      <c r="O95">
        <f>(-19*(O$1^{2}/9800)+O$1/280 + 1)-$M95</f>
        <v>0.845133342821487</v>
      </c>
      <c r="P95">
        <f>(-19*(P$1^{2}/9800)+P$1/280 + 1)-$M95</f>
        <v>0.87003130200516043</v>
      </c>
      <c r="Q95">
        <f>(-19*(Q$1^{2}/9800)+Q$1/280 + 1)-$M95</f>
        <v>0.89105171016842577</v>
      </c>
      <c r="R95">
        <f>(-19*(R$1^{2}/9800)+R$1/280 + 1)-$M95</f>
        <v>0.9081945673112829</v>
      </c>
      <c r="S95">
        <f>(-19*(S$1^{2}/9800)+S$1/280 + 1)-$M95</f>
        <v>0.92145987343373192</v>
      </c>
      <c r="T95">
        <f>(-19*(T$1^{2}/9800)+T$1/280 + 1)-$M95</f>
        <v>0.93084762853577274</v>
      </c>
      <c r="U95" s="28">
        <f>(-19*(U$1^{2}/9800)+U$1/280 + 1)-$M95</f>
        <v>0.93635783261740535</v>
      </c>
      <c r="V95">
        <f>(-19*(V$1^{2}/9800)+V$1/280 + 1)-$M95</f>
        <v>0.93799048567862986</v>
      </c>
      <c r="W95">
        <f>(-19*(W$1^{2}/9800)+W$1/280 + 1)-$M95</f>
        <v>0.93574558771944616</v>
      </c>
      <c r="X95">
        <f>(-19*(X$1^{2}/9800)+X$1/280 + 1)-$M95</f>
        <v>0.92962313873985436</v>
      </c>
      <c r="Y95">
        <f>(-19*(Y$1^{2}/9800)+Y$1/280 + 1)-$M95</f>
        <v>0.91962313873985435</v>
      </c>
      <c r="Z95">
        <f>(-19*(Z$1^{2}/9800)+Z$1/280 + 1)-$M95</f>
        <v>0.90574558771944613</v>
      </c>
      <c r="AA95">
        <f>(-19*(AA$1^{2}/9800)+AA$1/280 + 1)-$M95</f>
        <v>0.88799048567862982</v>
      </c>
      <c r="AB95">
        <f>(-19*(AB$1^{2}/9800)+AB$1/280 + 1)-$M95</f>
        <v>0.86635783261740529</v>
      </c>
      <c r="AC95" s="29">
        <v>23</v>
      </c>
      <c r="AD95" s="29">
        <f t="shared" si="19"/>
        <v>13.352462693124201</v>
      </c>
      <c r="AE95">
        <f t="shared" si="20"/>
        <v>11.641262693124201</v>
      </c>
      <c r="AF95">
        <f t="shared" si="21"/>
        <v>12.051601468634404</v>
      </c>
      <c r="AG95">
        <f t="shared" si="22"/>
        <v>12.406646366593588</v>
      </c>
      <c r="AH95">
        <f t="shared" si="23"/>
        <v>12.706397387001751</v>
      </c>
      <c r="AI95">
        <f t="shared" si="24"/>
        <v>12.950854529858894</v>
      </c>
      <c r="AJ95">
        <f t="shared" si="25"/>
        <v>13.140017795165017</v>
      </c>
      <c r="AK95">
        <f t="shared" si="26"/>
        <v>13.273887182920118</v>
      </c>
      <c r="AL95" s="30">
        <f t="shared" si="27"/>
        <v>13.352462693124201</v>
      </c>
      <c r="AM95">
        <f t="shared" si="28"/>
        <v>13.375744325777262</v>
      </c>
      <c r="AN95">
        <f t="shared" si="29"/>
        <v>13.343732080879303</v>
      </c>
      <c r="AO95">
        <f t="shared" si="30"/>
        <v>13.256425958430324</v>
      </c>
      <c r="AP95">
        <f t="shared" si="31"/>
        <v>13.113825958430322</v>
      </c>
      <c r="AQ95">
        <f t="shared" si="32"/>
        <v>12.915932080879301</v>
      </c>
      <c r="AR95">
        <f t="shared" si="33"/>
        <v>12.662744325777261</v>
      </c>
      <c r="AS95">
        <f t="shared" si="34"/>
        <v>12.354262693124198</v>
      </c>
      <c r="AT95" s="40">
        <v>0</v>
      </c>
      <c r="AU95">
        <v>0.41799999999999998</v>
      </c>
      <c r="AV95">
        <v>0.78600000000000003</v>
      </c>
      <c r="AW95">
        <v>1.23</v>
      </c>
      <c r="AX95">
        <v>1.69</v>
      </c>
      <c r="AY95">
        <v>2.149</v>
      </c>
      <c r="AZ95">
        <v>2.5760000000000001</v>
      </c>
      <c r="BA95">
        <v>2.9990000000000001</v>
      </c>
      <c r="BB95">
        <v>3.4129999999999998</v>
      </c>
      <c r="BC95">
        <v>3.8159999999999998</v>
      </c>
      <c r="BD95">
        <v>4.2240000000000002</v>
      </c>
      <c r="BE95">
        <v>4.6440000000000001</v>
      </c>
      <c r="BF95">
        <v>5.0330000000000004</v>
      </c>
      <c r="BG95">
        <v>5.4189999999999996</v>
      </c>
      <c r="BH95">
        <v>5.806</v>
      </c>
    </row>
    <row r="96" spans="1:60" x14ac:dyDescent="0.25">
      <c r="A96" s="25" t="s">
        <v>108</v>
      </c>
      <c r="B96" s="26" t="s">
        <v>12</v>
      </c>
      <c r="C96">
        <v>54</v>
      </c>
      <c r="D96">
        <v>27</v>
      </c>
      <c r="E96">
        <v>0.38</v>
      </c>
      <c r="F96">
        <v>0.39</v>
      </c>
      <c r="G96">
        <v>46</v>
      </c>
      <c r="H96">
        <v>0.41</v>
      </c>
      <c r="I96">
        <f t="shared" si="35"/>
        <v>4.3166666666666673</v>
      </c>
      <c r="J96">
        <v>55</v>
      </c>
      <c r="K96" s="34">
        <v>3.0649999999999999</v>
      </c>
      <c r="L96" s="34">
        <v>23</v>
      </c>
      <c r="M96" s="27">
        <f t="shared" si="18"/>
        <v>7.548393235535944E-2</v>
      </c>
      <c r="N96">
        <f>(-19*(N$1^{2}/9800)+N$1/280 + 1)-$M96</f>
        <v>0.80451606764464056</v>
      </c>
      <c r="O96">
        <f>(-19*(O$1^{2}/9800)+O$1/280 + 1)-$M96</f>
        <v>0.83329157784872221</v>
      </c>
      <c r="P96">
        <f>(-19*(P$1^{2}/9800)+P$1/280 + 1)-$M96</f>
        <v>0.85818953703239564</v>
      </c>
      <c r="Q96">
        <f>(-19*(Q$1^{2}/9800)+Q$1/280 + 1)-$M96</f>
        <v>0.87920994519566098</v>
      </c>
      <c r="R96">
        <f>(-19*(R$1^{2}/9800)+R$1/280 + 1)-$M96</f>
        <v>0.89635280233851811</v>
      </c>
      <c r="S96">
        <f>(-19*(S$1^{2}/9800)+S$1/280 + 1)-$M96</f>
        <v>0.90961810846096713</v>
      </c>
      <c r="T96">
        <f>(-19*(T$1^{2}/9800)+T$1/280 + 1)-$M96</f>
        <v>0.91900586356300795</v>
      </c>
      <c r="U96" s="28">
        <f>(-19*(U$1^{2}/9800)+U$1/280 + 1)-$M96</f>
        <v>0.92451606764464056</v>
      </c>
      <c r="V96">
        <f>(-19*(V$1^{2}/9800)+V$1/280 + 1)-$M96</f>
        <v>0.92614872070586507</v>
      </c>
      <c r="W96">
        <f>(-19*(W$1^{2}/9800)+W$1/280 + 1)-$M96</f>
        <v>0.92390382274668137</v>
      </c>
      <c r="X96">
        <f>(-19*(X$1^{2}/9800)+X$1/280 + 1)-$M96</f>
        <v>0.91778137376708957</v>
      </c>
      <c r="Y96">
        <f>(-19*(Y$1^{2}/9800)+Y$1/280 + 1)-$M96</f>
        <v>0.90778137376708956</v>
      </c>
      <c r="Z96">
        <f>(-19*(Z$1^{2}/9800)+Z$1/280 + 1)-$M96</f>
        <v>0.89390382274668134</v>
      </c>
      <c r="AA96">
        <f>(-19*(AA$1^{2}/9800)+AA$1/280 + 1)-$M96</f>
        <v>0.87614872070586503</v>
      </c>
      <c r="AB96">
        <f>(-19*(AB$1^{2}/9800)+AB$1/280 + 1)-$M96</f>
        <v>0.8545160676446405</v>
      </c>
      <c r="AC96" s="29">
        <v>23</v>
      </c>
      <c r="AD96" s="29">
        <f t="shared" si="19"/>
        <v>13.183599124612574</v>
      </c>
      <c r="AE96">
        <f t="shared" si="20"/>
        <v>11.472399124612574</v>
      </c>
      <c r="AF96">
        <f t="shared" si="21"/>
        <v>11.882737900122779</v>
      </c>
      <c r="AG96">
        <f t="shared" si="22"/>
        <v>12.237782798081962</v>
      </c>
      <c r="AH96">
        <f t="shared" si="23"/>
        <v>12.537533818490125</v>
      </c>
      <c r="AI96">
        <f t="shared" si="24"/>
        <v>12.781990961347269</v>
      </c>
      <c r="AJ96">
        <f t="shared" si="25"/>
        <v>12.971154226653391</v>
      </c>
      <c r="AK96">
        <f t="shared" si="26"/>
        <v>13.105023614408493</v>
      </c>
      <c r="AL96" s="30">
        <f t="shared" si="27"/>
        <v>13.183599124612574</v>
      </c>
      <c r="AM96">
        <f t="shared" si="28"/>
        <v>13.206880757265635</v>
      </c>
      <c r="AN96">
        <f t="shared" si="29"/>
        <v>13.174868512367675</v>
      </c>
      <c r="AO96">
        <f t="shared" si="30"/>
        <v>13.087562389918697</v>
      </c>
      <c r="AP96">
        <f t="shared" si="31"/>
        <v>12.944962389918697</v>
      </c>
      <c r="AQ96">
        <f t="shared" si="32"/>
        <v>12.747068512367676</v>
      </c>
      <c r="AR96">
        <f t="shared" si="33"/>
        <v>12.493880757265636</v>
      </c>
      <c r="AS96">
        <f t="shared" si="34"/>
        <v>12.185399124612573</v>
      </c>
      <c r="AT96" s="40">
        <v>0</v>
      </c>
      <c r="AU96">
        <v>0.39200000000000002</v>
      </c>
      <c r="AV96">
        <v>0.80900000000000005</v>
      </c>
      <c r="AW96">
        <v>1.1830000000000001</v>
      </c>
      <c r="AX96">
        <v>1.554</v>
      </c>
      <c r="AY96">
        <v>1.9319999999999999</v>
      </c>
      <c r="AZ96">
        <v>2.3090000000000002</v>
      </c>
      <c r="BA96">
        <v>2.6709999999999998</v>
      </c>
      <c r="BB96">
        <v>3.0550000000000002</v>
      </c>
      <c r="BC96">
        <v>3.423</v>
      </c>
      <c r="BD96">
        <v>3.8220000000000001</v>
      </c>
      <c r="BE96">
        <v>4.2380000000000004</v>
      </c>
      <c r="BF96">
        <v>4.6079999999999997</v>
      </c>
      <c r="BG96">
        <v>5.0090000000000003</v>
      </c>
      <c r="BH96">
        <v>5.3789999999999996</v>
      </c>
    </row>
    <row r="97" spans="1:60" x14ac:dyDescent="0.25">
      <c r="A97" s="25" t="s">
        <v>22</v>
      </c>
      <c r="B97" s="26" t="s">
        <v>12</v>
      </c>
      <c r="C97">
        <v>118</v>
      </c>
      <c r="D97">
        <v>3</v>
      </c>
      <c r="E97">
        <v>0.38</v>
      </c>
      <c r="F97">
        <v>0.35</v>
      </c>
      <c r="G97">
        <v>23</v>
      </c>
      <c r="H97">
        <v>0.56000000000000005</v>
      </c>
      <c r="I97">
        <f t="shared" si="35"/>
        <v>3.7416666666666667</v>
      </c>
      <c r="J97">
        <v>55</v>
      </c>
      <c r="K97" s="34">
        <v>2.9359999999999999</v>
      </c>
      <c r="L97" s="34">
        <v>23</v>
      </c>
      <c r="M97" s="27">
        <f t="shared" si="18"/>
        <v>6.5767836917279165E-2</v>
      </c>
      <c r="N97">
        <f>(-19*(N$1^{2}/9800)+N$1/280 + 1)-$M97</f>
        <v>0.81423216308272084</v>
      </c>
      <c r="O97">
        <f>(-19*(O$1^{2}/9800)+O$1/280 + 1)-$M97</f>
        <v>0.84300767328680248</v>
      </c>
      <c r="P97">
        <f>(-19*(P$1^{2}/9800)+P$1/280 + 1)-$M97</f>
        <v>0.86790563247047592</v>
      </c>
      <c r="Q97">
        <f>(-19*(Q$1^{2}/9800)+Q$1/280 + 1)-$M97</f>
        <v>0.88892604063374125</v>
      </c>
      <c r="R97">
        <f>(-19*(R$1^{2}/9800)+R$1/280 + 1)-$M97</f>
        <v>0.90606889777659838</v>
      </c>
      <c r="S97">
        <f>(-19*(S$1^{2}/9800)+S$1/280 + 1)-$M97</f>
        <v>0.91933420389904741</v>
      </c>
      <c r="T97">
        <f>(-19*(T$1^{2}/9800)+T$1/280 + 1)-$M97</f>
        <v>0.92872195900108823</v>
      </c>
      <c r="U97" s="28">
        <f>(-19*(U$1^{2}/9800)+U$1/280 + 1)-$M97</f>
        <v>0.93423216308272083</v>
      </c>
      <c r="V97">
        <f>(-19*(V$1^{2}/9800)+V$1/280 + 1)-$M97</f>
        <v>0.93586481614394534</v>
      </c>
      <c r="W97">
        <f>(-19*(W$1^{2}/9800)+W$1/280 + 1)-$M97</f>
        <v>0.93361991818476164</v>
      </c>
      <c r="X97">
        <f>(-19*(X$1^{2}/9800)+X$1/280 + 1)-$M97</f>
        <v>0.92749746920516984</v>
      </c>
      <c r="Y97">
        <f>(-19*(Y$1^{2}/9800)+Y$1/280 + 1)-$M97</f>
        <v>0.91749746920516984</v>
      </c>
      <c r="Z97">
        <f>(-19*(Z$1^{2}/9800)+Z$1/280 + 1)-$M97</f>
        <v>0.90361991818476162</v>
      </c>
      <c r="AA97">
        <f>(-19*(AA$1^{2}/9800)+AA$1/280 + 1)-$M97</f>
        <v>0.8858648161439453</v>
      </c>
      <c r="AB97">
        <f>(-19*(AB$1^{2}/9800)+AB$1/280 + 1)-$M97</f>
        <v>0.86423216308272077</v>
      </c>
      <c r="AC97" s="29">
        <v>23</v>
      </c>
      <c r="AD97" s="29">
        <f t="shared" si="19"/>
        <v>13.322150645559599</v>
      </c>
      <c r="AE97">
        <f t="shared" si="20"/>
        <v>11.610950645559599</v>
      </c>
      <c r="AF97">
        <f t="shared" si="21"/>
        <v>12.021289421069802</v>
      </c>
      <c r="AG97">
        <f t="shared" si="22"/>
        <v>12.376334319028986</v>
      </c>
      <c r="AH97">
        <f t="shared" si="23"/>
        <v>12.676085339437151</v>
      </c>
      <c r="AI97">
        <f t="shared" si="24"/>
        <v>12.920542482294293</v>
      </c>
      <c r="AJ97">
        <f t="shared" si="25"/>
        <v>13.109705747600415</v>
      </c>
      <c r="AK97">
        <f t="shared" si="26"/>
        <v>13.243575135355519</v>
      </c>
      <c r="AL97" s="30">
        <f t="shared" si="27"/>
        <v>13.322150645559599</v>
      </c>
      <c r="AM97">
        <f t="shared" si="28"/>
        <v>13.345432278212661</v>
      </c>
      <c r="AN97">
        <f t="shared" si="29"/>
        <v>13.313420033314701</v>
      </c>
      <c r="AO97">
        <f t="shared" si="30"/>
        <v>13.226113910865722</v>
      </c>
      <c r="AP97">
        <f t="shared" si="31"/>
        <v>13.083513910865722</v>
      </c>
      <c r="AQ97">
        <f t="shared" si="32"/>
        <v>12.8856200333147</v>
      </c>
      <c r="AR97">
        <f t="shared" si="33"/>
        <v>12.63243227821266</v>
      </c>
      <c r="AS97">
        <f t="shared" si="34"/>
        <v>12.323950645559599</v>
      </c>
      <c r="AT97" s="40">
        <v>0</v>
      </c>
      <c r="AU97">
        <v>0.35299999999999998</v>
      </c>
      <c r="AV97">
        <v>0.74099999999999999</v>
      </c>
      <c r="AW97">
        <v>1.117</v>
      </c>
      <c r="AX97">
        <v>1.462</v>
      </c>
      <c r="AY97">
        <v>1.853</v>
      </c>
      <c r="AZ97">
        <v>2.2200000000000002</v>
      </c>
      <c r="BA97">
        <v>2.6219999999999999</v>
      </c>
      <c r="BB97">
        <v>2.9980000000000002</v>
      </c>
      <c r="BC97">
        <v>3.3639999999999999</v>
      </c>
      <c r="BD97">
        <v>3.7290000000000001</v>
      </c>
      <c r="BE97">
        <v>4.1260000000000003</v>
      </c>
      <c r="BF97">
        <v>4.53</v>
      </c>
      <c r="BG97">
        <v>4.915</v>
      </c>
      <c r="BH97">
        <v>5.2859999999999996</v>
      </c>
    </row>
    <row r="98" spans="1:60" x14ac:dyDescent="0.25">
      <c r="A98" s="25" t="s">
        <v>119</v>
      </c>
      <c r="B98" s="26" t="s">
        <v>12</v>
      </c>
      <c r="C98">
        <v>32</v>
      </c>
      <c r="D98">
        <v>33</v>
      </c>
      <c r="E98">
        <v>0.33</v>
      </c>
      <c r="F98">
        <v>0.5</v>
      </c>
      <c r="G98">
        <v>37</v>
      </c>
      <c r="H98">
        <v>0.79</v>
      </c>
      <c r="I98">
        <f t="shared" si="35"/>
        <v>4.0916666666666668</v>
      </c>
      <c r="J98">
        <v>55</v>
      </c>
      <c r="K98" s="34">
        <v>3.0449999999999999</v>
      </c>
      <c r="L98" s="34">
        <v>23</v>
      </c>
      <c r="M98" s="27">
        <f t="shared" si="18"/>
        <v>7.1694074472949065E-2</v>
      </c>
      <c r="N98">
        <f>(-19*(N$1^{2}/9800)+N$1/280 + 1)-$M98</f>
        <v>0.80830592552705094</v>
      </c>
      <c r="O98">
        <f>(-19*(O$1^{2}/9800)+O$1/280 + 1)-$M98</f>
        <v>0.83708143573113258</v>
      </c>
      <c r="P98">
        <f>(-19*(P$1^{2}/9800)+P$1/280 + 1)-$M98</f>
        <v>0.86197939491480602</v>
      </c>
      <c r="Q98">
        <f>(-19*(Q$1^{2}/9800)+Q$1/280 + 1)-$M98</f>
        <v>0.88299980307807135</v>
      </c>
      <c r="R98">
        <f>(-19*(R$1^{2}/9800)+R$1/280 + 1)-$M98</f>
        <v>0.90014266022092848</v>
      </c>
      <c r="S98">
        <f>(-19*(S$1^{2}/9800)+S$1/280 + 1)-$M98</f>
        <v>0.91340796634337751</v>
      </c>
      <c r="T98">
        <f>(-19*(T$1^{2}/9800)+T$1/280 + 1)-$M98</f>
        <v>0.92279572144541833</v>
      </c>
      <c r="U98" s="28">
        <f>(-19*(U$1^{2}/9800)+U$1/280 + 1)-$M98</f>
        <v>0.92830592552705093</v>
      </c>
      <c r="V98">
        <f>(-19*(V$1^{2}/9800)+V$1/280 + 1)-$M98</f>
        <v>0.92993857858827544</v>
      </c>
      <c r="W98">
        <f>(-19*(W$1^{2}/9800)+W$1/280 + 1)-$M98</f>
        <v>0.92769368062909174</v>
      </c>
      <c r="X98">
        <f>(-19*(X$1^{2}/9800)+X$1/280 + 1)-$M98</f>
        <v>0.92157123164949994</v>
      </c>
      <c r="Y98">
        <f>(-19*(Y$1^{2}/9800)+Y$1/280 + 1)-$M98</f>
        <v>0.91157123164949994</v>
      </c>
      <c r="Z98">
        <f>(-19*(Z$1^{2}/9800)+Z$1/280 + 1)-$M98</f>
        <v>0.89769368062909172</v>
      </c>
      <c r="AA98">
        <f>(-19*(AA$1^{2}/9800)+AA$1/280 + 1)-$M98</f>
        <v>0.8799385785882754</v>
      </c>
      <c r="AB98">
        <f>(-19*(AB$1^{2}/9800)+AB$1/280 + 1)-$M98</f>
        <v>0.85830592552705087</v>
      </c>
      <c r="AC98" s="29">
        <v>23</v>
      </c>
      <c r="AD98" s="29">
        <f t="shared" si="19"/>
        <v>13.237642498015747</v>
      </c>
      <c r="AE98">
        <f t="shared" si="20"/>
        <v>11.526442498015745</v>
      </c>
      <c r="AF98">
        <f t="shared" si="21"/>
        <v>11.93678127352595</v>
      </c>
      <c r="AG98">
        <f t="shared" si="22"/>
        <v>12.291826171485134</v>
      </c>
      <c r="AH98">
        <f t="shared" si="23"/>
        <v>12.591577191893297</v>
      </c>
      <c r="AI98">
        <f t="shared" si="24"/>
        <v>12.83603433475044</v>
      </c>
      <c r="AJ98">
        <f t="shared" si="25"/>
        <v>13.025197600056563</v>
      </c>
      <c r="AK98">
        <f t="shared" si="26"/>
        <v>13.159066987811665</v>
      </c>
      <c r="AL98" s="30">
        <f t="shared" si="27"/>
        <v>13.237642498015747</v>
      </c>
      <c r="AM98">
        <f t="shared" si="28"/>
        <v>13.260924130668808</v>
      </c>
      <c r="AN98">
        <f t="shared" si="29"/>
        <v>13.228911885770849</v>
      </c>
      <c r="AO98">
        <f t="shared" si="30"/>
        <v>13.141605763321868</v>
      </c>
      <c r="AP98">
        <f t="shared" si="31"/>
        <v>12.999005763321868</v>
      </c>
      <c r="AQ98">
        <f t="shared" si="32"/>
        <v>12.801111885770847</v>
      </c>
      <c r="AR98">
        <f t="shared" si="33"/>
        <v>12.547924130668807</v>
      </c>
      <c r="AS98">
        <f t="shared" si="34"/>
        <v>12.239442498015745</v>
      </c>
      <c r="AT98" s="40">
        <v>0</v>
      </c>
      <c r="AU98">
        <v>0.32300000000000001</v>
      </c>
      <c r="AV98">
        <v>0.66100000000000003</v>
      </c>
      <c r="AW98">
        <v>1.03</v>
      </c>
      <c r="AX98">
        <v>1.444</v>
      </c>
      <c r="AY98">
        <v>1.863</v>
      </c>
      <c r="AZ98">
        <v>2.2679999999999998</v>
      </c>
      <c r="BA98">
        <v>2.6539999999999999</v>
      </c>
      <c r="BB98">
        <v>3.0259999999999998</v>
      </c>
      <c r="BC98">
        <v>3.371</v>
      </c>
      <c r="BD98">
        <v>3.7109999999999999</v>
      </c>
      <c r="BE98">
        <v>4.0490000000000004</v>
      </c>
      <c r="BF98">
        <v>4.3970000000000002</v>
      </c>
      <c r="BG98">
        <v>4.7169999999999996</v>
      </c>
      <c r="BH98">
        <v>5.0549999999999997</v>
      </c>
    </row>
    <row r="99" spans="1:60" x14ac:dyDescent="0.25">
      <c r="A99" s="25" t="s">
        <v>20</v>
      </c>
      <c r="B99" s="26" t="s">
        <v>12</v>
      </c>
      <c r="C99">
        <v>40</v>
      </c>
      <c r="D99">
        <v>3</v>
      </c>
      <c r="E99">
        <v>0.31</v>
      </c>
      <c r="F99">
        <v>0.56000000000000005</v>
      </c>
      <c r="G99">
        <v>46</v>
      </c>
      <c r="H99">
        <v>0.73</v>
      </c>
      <c r="I99">
        <f t="shared" si="35"/>
        <v>4.3166666666666673</v>
      </c>
      <c r="J99">
        <v>55</v>
      </c>
      <c r="K99" s="34">
        <v>3.1850000000000001</v>
      </c>
      <c r="L99" s="34">
        <v>23</v>
      </c>
      <c r="M99" s="27">
        <f t="shared" si="18"/>
        <v>7.548393235535944E-2</v>
      </c>
      <c r="N99">
        <f>(-19*(N$1^{2}/9800)+N$1/280 + 1)-$M99</f>
        <v>0.80451606764464056</v>
      </c>
      <c r="O99">
        <f>(-19*(O$1^{2}/9800)+O$1/280 + 1)-$M99</f>
        <v>0.83329157784872221</v>
      </c>
      <c r="P99">
        <f>(-19*(P$1^{2}/9800)+P$1/280 + 1)-$M99</f>
        <v>0.85818953703239564</v>
      </c>
      <c r="Q99">
        <f>(-19*(Q$1^{2}/9800)+Q$1/280 + 1)-$M99</f>
        <v>0.87920994519566098</v>
      </c>
      <c r="R99">
        <f>(-19*(R$1^{2}/9800)+R$1/280 + 1)-$M99</f>
        <v>0.89635280233851811</v>
      </c>
      <c r="S99">
        <f>(-19*(S$1^{2}/9800)+S$1/280 + 1)-$M99</f>
        <v>0.90961810846096713</v>
      </c>
      <c r="T99">
        <f>(-19*(T$1^{2}/9800)+T$1/280 + 1)-$M99</f>
        <v>0.91900586356300795</v>
      </c>
      <c r="U99" s="28">
        <f>(-19*(U$1^{2}/9800)+U$1/280 + 1)-$M99</f>
        <v>0.92451606764464056</v>
      </c>
      <c r="V99">
        <f>(-19*(V$1^{2}/9800)+V$1/280 + 1)-$M99</f>
        <v>0.92614872070586507</v>
      </c>
      <c r="W99">
        <f>(-19*(W$1^{2}/9800)+W$1/280 + 1)-$M99</f>
        <v>0.92390382274668137</v>
      </c>
      <c r="X99">
        <f>(-19*(X$1^{2}/9800)+X$1/280 + 1)-$M99</f>
        <v>0.91778137376708957</v>
      </c>
      <c r="Y99">
        <f>(-19*(Y$1^{2}/9800)+Y$1/280 + 1)-$M99</f>
        <v>0.90778137376708956</v>
      </c>
      <c r="Z99">
        <f>(-19*(Z$1^{2}/9800)+Z$1/280 + 1)-$M99</f>
        <v>0.89390382274668134</v>
      </c>
      <c r="AA99">
        <f>(-19*(AA$1^{2}/9800)+AA$1/280 + 1)-$M99</f>
        <v>0.87614872070586503</v>
      </c>
      <c r="AB99">
        <f>(-19*(AB$1^{2}/9800)+AB$1/280 + 1)-$M99</f>
        <v>0.8545160676446405</v>
      </c>
      <c r="AC99" s="29">
        <v>23</v>
      </c>
      <c r="AD99" s="29">
        <f t="shared" si="19"/>
        <v>13.183599124612574</v>
      </c>
      <c r="AE99">
        <f t="shared" si="20"/>
        <v>11.472399124612574</v>
      </c>
      <c r="AF99">
        <f t="shared" si="21"/>
        <v>11.882737900122779</v>
      </c>
      <c r="AG99">
        <f t="shared" si="22"/>
        <v>12.237782798081962</v>
      </c>
      <c r="AH99">
        <f t="shared" si="23"/>
        <v>12.537533818490125</v>
      </c>
      <c r="AI99">
        <f t="shared" si="24"/>
        <v>12.781990961347269</v>
      </c>
      <c r="AJ99">
        <f t="shared" si="25"/>
        <v>12.971154226653391</v>
      </c>
      <c r="AK99">
        <f t="shared" si="26"/>
        <v>13.105023614408493</v>
      </c>
      <c r="AL99" s="30">
        <f t="shared" si="27"/>
        <v>13.183599124612574</v>
      </c>
      <c r="AM99">
        <f t="shared" si="28"/>
        <v>13.206880757265635</v>
      </c>
      <c r="AN99">
        <f t="shared" si="29"/>
        <v>13.174868512367675</v>
      </c>
      <c r="AO99">
        <f t="shared" si="30"/>
        <v>13.087562389918697</v>
      </c>
      <c r="AP99">
        <f t="shared" si="31"/>
        <v>12.944962389918697</v>
      </c>
      <c r="AQ99">
        <f t="shared" si="32"/>
        <v>12.747068512367676</v>
      </c>
      <c r="AR99">
        <f t="shared" si="33"/>
        <v>12.493880757265636</v>
      </c>
      <c r="AS99">
        <f t="shared" si="34"/>
        <v>12.185399124612573</v>
      </c>
      <c r="AT99" s="40">
        <v>0</v>
      </c>
      <c r="AU99">
        <v>0.29699999999999999</v>
      </c>
      <c r="AV99">
        <v>0.63800000000000001</v>
      </c>
      <c r="AW99">
        <v>1.026</v>
      </c>
      <c r="AX99">
        <v>1.452</v>
      </c>
      <c r="AY99">
        <v>1.887</v>
      </c>
      <c r="AZ99">
        <v>2.2559999999999998</v>
      </c>
      <c r="BA99">
        <v>2.5680000000000001</v>
      </c>
      <c r="BB99">
        <v>2.9079999999999999</v>
      </c>
      <c r="BC99">
        <v>3.2559999999999998</v>
      </c>
      <c r="BD99">
        <v>3.585</v>
      </c>
      <c r="BE99">
        <v>3.9020000000000001</v>
      </c>
      <c r="BF99">
        <v>4.2370000000000001</v>
      </c>
      <c r="BG99">
        <v>4.5289999999999999</v>
      </c>
      <c r="BH99">
        <v>4.8680000000000003</v>
      </c>
    </row>
    <row r="100" spans="1:60" x14ac:dyDescent="0.25">
      <c r="A100" s="25" t="s">
        <v>126</v>
      </c>
      <c r="B100" s="26" t="s">
        <v>12</v>
      </c>
      <c r="C100">
        <v>38</v>
      </c>
      <c r="D100">
        <v>36</v>
      </c>
      <c r="E100">
        <v>0.47</v>
      </c>
      <c r="F100">
        <v>0.52</v>
      </c>
      <c r="G100">
        <v>36</v>
      </c>
      <c r="H100">
        <v>0.64</v>
      </c>
      <c r="I100">
        <f t="shared" si="35"/>
        <v>4.0666666666666664</v>
      </c>
      <c r="J100">
        <v>55</v>
      </c>
      <c r="K100" s="34">
        <v>3.931</v>
      </c>
      <c r="L100" s="34">
        <v>23</v>
      </c>
      <c r="M100" s="27">
        <f t="shared" si="18"/>
        <v>7.1272021320168744E-2</v>
      </c>
      <c r="N100">
        <f>(-19*(N$1^{2}/9800)+N$1/280 + 1)-$M100</f>
        <v>0.80872797867983126</v>
      </c>
      <c r="O100">
        <f>(-19*(O$1^{2}/9800)+O$1/280 + 1)-$M100</f>
        <v>0.83750348888391291</v>
      </c>
      <c r="P100">
        <f>(-19*(P$1^{2}/9800)+P$1/280 + 1)-$M100</f>
        <v>0.86240144806758634</v>
      </c>
      <c r="Q100">
        <f>(-19*(Q$1^{2}/9800)+Q$1/280 + 1)-$M100</f>
        <v>0.88342185623085168</v>
      </c>
      <c r="R100">
        <f>(-19*(R$1^{2}/9800)+R$1/280 + 1)-$M100</f>
        <v>0.9005647133737088</v>
      </c>
      <c r="S100">
        <f>(-19*(S$1^{2}/9800)+S$1/280 + 1)-$M100</f>
        <v>0.91383001949615783</v>
      </c>
      <c r="T100">
        <f>(-19*(T$1^{2}/9800)+T$1/280 + 1)-$M100</f>
        <v>0.92321777459819865</v>
      </c>
      <c r="U100" s="28">
        <f>(-19*(U$1^{2}/9800)+U$1/280 + 1)-$M100</f>
        <v>0.92872797867983126</v>
      </c>
      <c r="V100">
        <f>(-19*(V$1^{2}/9800)+V$1/280 + 1)-$M100</f>
        <v>0.93036063174105577</v>
      </c>
      <c r="W100">
        <f>(-19*(W$1^{2}/9800)+W$1/280 + 1)-$M100</f>
        <v>0.92811573378187207</v>
      </c>
      <c r="X100">
        <f>(-19*(X$1^{2}/9800)+X$1/280 + 1)-$M100</f>
        <v>0.92199328480228027</v>
      </c>
      <c r="Y100">
        <f>(-19*(Y$1^{2}/9800)+Y$1/280 + 1)-$M100</f>
        <v>0.91199328480228026</v>
      </c>
      <c r="Z100">
        <f>(-19*(Z$1^{2}/9800)+Z$1/280 + 1)-$M100</f>
        <v>0.89811573378187204</v>
      </c>
      <c r="AA100">
        <f>(-19*(AA$1^{2}/9800)+AA$1/280 + 1)-$M100</f>
        <v>0.88036063174105572</v>
      </c>
      <c r="AB100">
        <f>(-19*(AB$1^{2}/9800)+AB$1/280 + 1)-$M100</f>
        <v>0.85872797867983119</v>
      </c>
      <c r="AC100" s="29">
        <v>23</v>
      </c>
      <c r="AD100" s="29">
        <f t="shared" si="19"/>
        <v>13.243660975974393</v>
      </c>
      <c r="AE100">
        <f t="shared" si="20"/>
        <v>11.532460975974393</v>
      </c>
      <c r="AF100">
        <f t="shared" si="21"/>
        <v>11.942799751484598</v>
      </c>
      <c r="AG100">
        <f t="shared" si="22"/>
        <v>12.297844649443782</v>
      </c>
      <c r="AH100">
        <f t="shared" si="23"/>
        <v>12.597595669851945</v>
      </c>
      <c r="AI100">
        <f t="shared" si="24"/>
        <v>12.842052812709086</v>
      </c>
      <c r="AJ100">
        <f t="shared" si="25"/>
        <v>13.031216078015211</v>
      </c>
      <c r="AK100">
        <f t="shared" si="26"/>
        <v>13.165085465770312</v>
      </c>
      <c r="AL100" s="30">
        <f t="shared" si="27"/>
        <v>13.243660975974393</v>
      </c>
      <c r="AM100">
        <f t="shared" si="28"/>
        <v>13.266942608627454</v>
      </c>
      <c r="AN100">
        <f t="shared" si="29"/>
        <v>13.234930363729495</v>
      </c>
      <c r="AO100">
        <f t="shared" si="30"/>
        <v>13.147624241280516</v>
      </c>
      <c r="AP100">
        <f t="shared" si="31"/>
        <v>13.005024241280516</v>
      </c>
      <c r="AQ100">
        <f t="shared" si="32"/>
        <v>12.807130363729495</v>
      </c>
      <c r="AR100">
        <f t="shared" si="33"/>
        <v>12.553942608627455</v>
      </c>
      <c r="AS100">
        <f t="shared" si="34"/>
        <v>12.245460975974392</v>
      </c>
      <c r="AT100" s="40">
        <v>0</v>
      </c>
      <c r="AU100">
        <v>0.46600000000000003</v>
      </c>
      <c r="AV100">
        <v>0.93100000000000005</v>
      </c>
      <c r="AW100">
        <v>1.407</v>
      </c>
      <c r="AX100">
        <v>1.901</v>
      </c>
      <c r="AY100">
        <v>2.387</v>
      </c>
      <c r="AZ100">
        <v>2.891</v>
      </c>
      <c r="BA100">
        <v>3.3860000000000001</v>
      </c>
      <c r="BB100">
        <v>3.85</v>
      </c>
      <c r="BC100">
        <v>4.2930000000000001</v>
      </c>
      <c r="BD100">
        <v>4.7329999999999997</v>
      </c>
      <c r="BE100">
        <v>5.2009999999999996</v>
      </c>
      <c r="BF100">
        <v>5.7050000000000001</v>
      </c>
      <c r="BG100">
        <v>6.1710000000000003</v>
      </c>
      <c r="BH100">
        <v>6.6369999999999996</v>
      </c>
    </row>
    <row r="101" spans="1:60" x14ac:dyDescent="0.25">
      <c r="A101" s="25" t="s">
        <v>128</v>
      </c>
      <c r="B101" s="26" t="s">
        <v>12</v>
      </c>
      <c r="C101">
        <v>53</v>
      </c>
      <c r="D101">
        <v>36</v>
      </c>
      <c r="E101">
        <v>0.44</v>
      </c>
      <c r="F101">
        <v>0.39</v>
      </c>
      <c r="G101">
        <v>26</v>
      </c>
      <c r="H101">
        <v>0.6</v>
      </c>
      <c r="I101">
        <f t="shared" si="35"/>
        <v>3.8166666666666664</v>
      </c>
      <c r="J101">
        <v>55</v>
      </c>
      <c r="K101" s="34">
        <v>3.335</v>
      </c>
      <c r="L101" s="34">
        <v>23</v>
      </c>
      <c r="M101" s="27">
        <f t="shared" si="18"/>
        <v>6.7040921657339103E-2</v>
      </c>
      <c r="N101">
        <f>(-19*(N$1^{2}/9800)+N$1/280 + 1)-$M101</f>
        <v>0.8129590783426609</v>
      </c>
      <c r="O101">
        <f>(-19*(O$1^{2}/9800)+O$1/280 + 1)-$M101</f>
        <v>0.84173458854674255</v>
      </c>
      <c r="P101">
        <f>(-19*(P$1^{2}/9800)+P$1/280 + 1)-$M101</f>
        <v>0.86663254773041598</v>
      </c>
      <c r="Q101">
        <f>(-19*(Q$1^{2}/9800)+Q$1/280 + 1)-$M101</f>
        <v>0.88765295589368132</v>
      </c>
      <c r="R101">
        <f>(-19*(R$1^{2}/9800)+R$1/280 + 1)-$M101</f>
        <v>0.90479581303653844</v>
      </c>
      <c r="S101">
        <f>(-19*(S$1^{2}/9800)+S$1/280 + 1)-$M101</f>
        <v>0.91806111915898747</v>
      </c>
      <c r="T101">
        <f>(-19*(T$1^{2}/9800)+T$1/280 + 1)-$M101</f>
        <v>0.92744887426102829</v>
      </c>
      <c r="U101" s="28">
        <f>(-19*(U$1^{2}/9800)+U$1/280 + 1)-$M101</f>
        <v>0.9329590783426609</v>
      </c>
      <c r="V101">
        <f>(-19*(V$1^{2}/9800)+V$1/280 + 1)-$M101</f>
        <v>0.93459173140388541</v>
      </c>
      <c r="W101">
        <f>(-19*(W$1^{2}/9800)+W$1/280 + 1)-$M101</f>
        <v>0.93234683344470171</v>
      </c>
      <c r="X101">
        <f>(-19*(X$1^{2}/9800)+X$1/280 + 1)-$M101</f>
        <v>0.92622438446510991</v>
      </c>
      <c r="Y101">
        <f>(-19*(Y$1^{2}/9800)+Y$1/280 + 1)-$M101</f>
        <v>0.9162243844651099</v>
      </c>
      <c r="Z101">
        <f>(-19*(Z$1^{2}/9800)+Z$1/280 + 1)-$M101</f>
        <v>0.90234683344470168</v>
      </c>
      <c r="AA101">
        <f>(-19*(AA$1^{2}/9800)+AA$1/280 + 1)-$M101</f>
        <v>0.88459173140388536</v>
      </c>
      <c r="AB101">
        <f>(-19*(AB$1^{2}/9800)+AB$1/280 + 1)-$M101</f>
        <v>0.86295907834266083</v>
      </c>
      <c r="AC101" s="29">
        <v>23</v>
      </c>
      <c r="AD101" s="29">
        <f t="shared" si="19"/>
        <v>13.303996457166344</v>
      </c>
      <c r="AE101">
        <f t="shared" si="20"/>
        <v>11.592796457166344</v>
      </c>
      <c r="AF101">
        <f t="shared" si="21"/>
        <v>12.003135232676549</v>
      </c>
      <c r="AG101">
        <f t="shared" si="22"/>
        <v>12.358180130635732</v>
      </c>
      <c r="AH101">
        <f t="shared" si="23"/>
        <v>12.657931151043895</v>
      </c>
      <c r="AI101">
        <f t="shared" si="24"/>
        <v>12.902388293901039</v>
      </c>
      <c r="AJ101">
        <f t="shared" si="25"/>
        <v>13.091551559207161</v>
      </c>
      <c r="AK101">
        <f t="shared" si="26"/>
        <v>13.225420946962263</v>
      </c>
      <c r="AL101" s="30">
        <f t="shared" si="27"/>
        <v>13.303996457166344</v>
      </c>
      <c r="AM101">
        <f t="shared" si="28"/>
        <v>13.327278089819405</v>
      </c>
      <c r="AN101">
        <f t="shared" si="29"/>
        <v>13.295265844921445</v>
      </c>
      <c r="AO101">
        <f t="shared" si="30"/>
        <v>13.207959722472467</v>
      </c>
      <c r="AP101">
        <f t="shared" si="31"/>
        <v>13.065359722472467</v>
      </c>
      <c r="AQ101">
        <f t="shared" si="32"/>
        <v>12.867465844921446</v>
      </c>
      <c r="AR101">
        <f t="shared" si="33"/>
        <v>12.614278089819406</v>
      </c>
      <c r="AS101">
        <f t="shared" si="34"/>
        <v>12.305796457166343</v>
      </c>
      <c r="AT101" s="40">
        <v>0</v>
      </c>
      <c r="AU101">
        <v>0.442</v>
      </c>
      <c r="AV101">
        <v>0.879</v>
      </c>
      <c r="AW101">
        <v>1.2689999999999999</v>
      </c>
      <c r="AX101">
        <v>1.702</v>
      </c>
      <c r="AY101">
        <v>2.141</v>
      </c>
      <c r="AZ101">
        <v>2.601</v>
      </c>
      <c r="BA101">
        <v>3.016</v>
      </c>
      <c r="BB101">
        <v>3.4489999999999998</v>
      </c>
      <c r="BC101">
        <v>3.9</v>
      </c>
      <c r="BD101">
        <v>4.343</v>
      </c>
      <c r="BE101">
        <v>4.7720000000000002</v>
      </c>
      <c r="BF101">
        <v>5.1740000000000004</v>
      </c>
      <c r="BG101">
        <v>5.6470000000000002</v>
      </c>
      <c r="BH101">
        <v>6.056</v>
      </c>
    </row>
    <row r="102" spans="1:60" x14ac:dyDescent="0.25">
      <c r="A102" s="25" t="s">
        <v>131</v>
      </c>
      <c r="B102" s="26" t="s">
        <v>12</v>
      </c>
      <c r="C102">
        <v>134</v>
      </c>
      <c r="D102">
        <v>37</v>
      </c>
      <c r="E102">
        <v>0.47</v>
      </c>
      <c r="F102">
        <v>0.36</v>
      </c>
      <c r="G102">
        <v>26</v>
      </c>
      <c r="H102">
        <v>0.62</v>
      </c>
      <c r="I102">
        <f t="shared" si="35"/>
        <v>3.8166666666666664</v>
      </c>
      <c r="J102">
        <v>55</v>
      </c>
      <c r="K102" s="34">
        <v>3.4580000000000002</v>
      </c>
      <c r="L102" s="34">
        <v>23</v>
      </c>
      <c r="M102" s="27">
        <f t="shared" si="18"/>
        <v>6.7040921657339103E-2</v>
      </c>
      <c r="N102">
        <f>(-19*(N$1^{2}/9800)+N$1/280 + 1)-$M102</f>
        <v>0.8129590783426609</v>
      </c>
      <c r="O102">
        <f>(-19*(O$1^{2}/9800)+O$1/280 + 1)-$M102</f>
        <v>0.84173458854674255</v>
      </c>
      <c r="P102">
        <f>(-19*(P$1^{2}/9800)+P$1/280 + 1)-$M102</f>
        <v>0.86663254773041598</v>
      </c>
      <c r="Q102">
        <f>(-19*(Q$1^{2}/9800)+Q$1/280 + 1)-$M102</f>
        <v>0.88765295589368132</v>
      </c>
      <c r="R102">
        <f>(-19*(R$1^{2}/9800)+R$1/280 + 1)-$M102</f>
        <v>0.90479581303653844</v>
      </c>
      <c r="S102">
        <f>(-19*(S$1^{2}/9800)+S$1/280 + 1)-$M102</f>
        <v>0.91806111915898747</v>
      </c>
      <c r="T102">
        <f>(-19*(T$1^{2}/9800)+T$1/280 + 1)-$M102</f>
        <v>0.92744887426102829</v>
      </c>
      <c r="U102" s="28">
        <f>(-19*(U$1^{2}/9800)+U$1/280 + 1)-$M102</f>
        <v>0.9329590783426609</v>
      </c>
      <c r="V102">
        <f>(-19*(V$1^{2}/9800)+V$1/280 + 1)-$M102</f>
        <v>0.93459173140388541</v>
      </c>
      <c r="W102">
        <f>(-19*(W$1^{2}/9800)+W$1/280 + 1)-$M102</f>
        <v>0.93234683344470171</v>
      </c>
      <c r="X102">
        <f>(-19*(X$1^{2}/9800)+X$1/280 + 1)-$M102</f>
        <v>0.92622438446510991</v>
      </c>
      <c r="Y102">
        <f>(-19*(Y$1^{2}/9800)+Y$1/280 + 1)-$M102</f>
        <v>0.9162243844651099</v>
      </c>
      <c r="Z102">
        <f>(-19*(Z$1^{2}/9800)+Z$1/280 + 1)-$M102</f>
        <v>0.90234683344470168</v>
      </c>
      <c r="AA102">
        <f>(-19*(AA$1^{2}/9800)+AA$1/280 + 1)-$M102</f>
        <v>0.88459173140388536</v>
      </c>
      <c r="AB102">
        <f>(-19*(AB$1^{2}/9800)+AB$1/280 + 1)-$M102</f>
        <v>0.86295907834266083</v>
      </c>
      <c r="AC102" s="29">
        <v>23</v>
      </c>
      <c r="AD102" s="29">
        <f t="shared" si="19"/>
        <v>13.303996457166344</v>
      </c>
      <c r="AE102">
        <f t="shared" si="20"/>
        <v>11.592796457166344</v>
      </c>
      <c r="AF102">
        <f t="shared" si="21"/>
        <v>12.003135232676549</v>
      </c>
      <c r="AG102">
        <f t="shared" si="22"/>
        <v>12.358180130635732</v>
      </c>
      <c r="AH102">
        <f t="shared" si="23"/>
        <v>12.657931151043895</v>
      </c>
      <c r="AI102">
        <f t="shared" si="24"/>
        <v>12.902388293901039</v>
      </c>
      <c r="AJ102">
        <f t="shared" si="25"/>
        <v>13.091551559207161</v>
      </c>
      <c r="AK102">
        <f t="shared" si="26"/>
        <v>13.225420946962263</v>
      </c>
      <c r="AL102" s="30">
        <f t="shared" si="27"/>
        <v>13.303996457166344</v>
      </c>
      <c r="AM102">
        <f t="shared" si="28"/>
        <v>13.327278089819405</v>
      </c>
      <c r="AN102">
        <f t="shared" si="29"/>
        <v>13.295265844921445</v>
      </c>
      <c r="AO102">
        <f t="shared" si="30"/>
        <v>13.207959722472467</v>
      </c>
      <c r="AP102">
        <f t="shared" si="31"/>
        <v>13.065359722472467</v>
      </c>
      <c r="AQ102">
        <f t="shared" si="32"/>
        <v>12.867465844921446</v>
      </c>
      <c r="AR102">
        <f t="shared" si="33"/>
        <v>12.614278089819406</v>
      </c>
      <c r="AS102">
        <f t="shared" si="34"/>
        <v>12.305796457166343</v>
      </c>
      <c r="AT102" s="40">
        <v>0</v>
      </c>
      <c r="AU102">
        <v>0.51200000000000001</v>
      </c>
      <c r="AV102">
        <v>0.995</v>
      </c>
      <c r="AW102">
        <v>1.41</v>
      </c>
      <c r="AX102">
        <v>1.84</v>
      </c>
      <c r="AY102">
        <v>2.2389999999999999</v>
      </c>
      <c r="AZ102">
        <v>2.6930000000000001</v>
      </c>
      <c r="BA102">
        <v>3.1469999999999998</v>
      </c>
      <c r="BB102">
        <v>3.6</v>
      </c>
      <c r="BC102">
        <v>4.0609999999999999</v>
      </c>
      <c r="BD102">
        <v>4.5229999999999997</v>
      </c>
      <c r="BE102">
        <v>4.9889999999999999</v>
      </c>
      <c r="BF102">
        <v>5.4729999999999999</v>
      </c>
      <c r="BG102">
        <v>5.9370000000000003</v>
      </c>
      <c r="BH102">
        <v>6.4249999999999998</v>
      </c>
    </row>
    <row r="103" spans="1:60" x14ac:dyDescent="0.25">
      <c r="A103" s="25" t="s">
        <v>153</v>
      </c>
      <c r="B103" s="26" t="s">
        <v>12</v>
      </c>
      <c r="C103">
        <v>49</v>
      </c>
      <c r="D103">
        <v>45</v>
      </c>
      <c r="E103">
        <v>0.45</v>
      </c>
      <c r="F103">
        <v>0.45</v>
      </c>
      <c r="G103">
        <v>39</v>
      </c>
      <c r="H103">
        <v>0.62</v>
      </c>
      <c r="I103">
        <f t="shared" si="35"/>
        <v>4.1416666666666666</v>
      </c>
      <c r="J103">
        <v>55</v>
      </c>
      <c r="K103" s="34">
        <v>3.6179999999999999</v>
      </c>
      <c r="L103" s="34">
        <v>23</v>
      </c>
      <c r="M103" s="27">
        <f t="shared" si="18"/>
        <v>7.2537605469426336E-2</v>
      </c>
      <c r="N103">
        <f>(-19*(N$1^{2}/9800)+N$1/280 + 1)-$M103</f>
        <v>0.80746239453057367</v>
      </c>
      <c r="O103">
        <f>(-19*(O$1^{2}/9800)+O$1/280 + 1)-$M103</f>
        <v>0.83623790473465531</v>
      </c>
      <c r="P103">
        <f>(-19*(P$1^{2}/9800)+P$1/280 + 1)-$M103</f>
        <v>0.86113586391832875</v>
      </c>
      <c r="Q103">
        <f>(-19*(Q$1^{2}/9800)+Q$1/280 + 1)-$M103</f>
        <v>0.88215627208159408</v>
      </c>
      <c r="R103">
        <f>(-19*(R$1^{2}/9800)+R$1/280 + 1)-$M103</f>
        <v>0.89929912922445121</v>
      </c>
      <c r="S103">
        <f>(-19*(S$1^{2}/9800)+S$1/280 + 1)-$M103</f>
        <v>0.91256443534690024</v>
      </c>
      <c r="T103">
        <f>(-19*(T$1^{2}/9800)+T$1/280 + 1)-$M103</f>
        <v>0.92195219044894106</v>
      </c>
      <c r="U103" s="28">
        <f>(-19*(U$1^{2}/9800)+U$1/280 + 1)-$M103</f>
        <v>0.92746239453057366</v>
      </c>
      <c r="V103">
        <f>(-19*(V$1^{2}/9800)+V$1/280 + 1)-$M103</f>
        <v>0.92909504759179817</v>
      </c>
      <c r="W103">
        <f>(-19*(W$1^{2}/9800)+W$1/280 + 1)-$M103</f>
        <v>0.92685014963261447</v>
      </c>
      <c r="X103">
        <f>(-19*(X$1^{2}/9800)+X$1/280 + 1)-$M103</f>
        <v>0.92072770065302267</v>
      </c>
      <c r="Y103">
        <f>(-19*(Y$1^{2}/9800)+Y$1/280 + 1)-$M103</f>
        <v>0.91072770065302266</v>
      </c>
      <c r="Z103">
        <f>(-19*(Z$1^{2}/9800)+Z$1/280 + 1)-$M103</f>
        <v>0.89685014963261445</v>
      </c>
      <c r="AA103">
        <f>(-19*(AA$1^{2}/9800)+AA$1/280 + 1)-$M103</f>
        <v>0.87909504759179813</v>
      </c>
      <c r="AB103">
        <f>(-19*(AB$1^{2}/9800)+AB$1/280 + 1)-$M103</f>
        <v>0.8574623945305736</v>
      </c>
      <c r="AC103" s="29">
        <v>23</v>
      </c>
      <c r="AD103" s="29">
        <f t="shared" si="19"/>
        <v>13.22561374600598</v>
      </c>
      <c r="AE103">
        <f t="shared" si="20"/>
        <v>11.51441374600598</v>
      </c>
      <c r="AF103">
        <f t="shared" si="21"/>
        <v>11.924752521516185</v>
      </c>
      <c r="AG103">
        <f t="shared" si="22"/>
        <v>12.279797419475369</v>
      </c>
      <c r="AH103">
        <f t="shared" si="23"/>
        <v>12.579548439883531</v>
      </c>
      <c r="AI103">
        <f t="shared" si="24"/>
        <v>12.824005582740675</v>
      </c>
      <c r="AJ103">
        <f t="shared" si="25"/>
        <v>13.013168848046798</v>
      </c>
      <c r="AK103">
        <f t="shared" si="26"/>
        <v>13.147038235801899</v>
      </c>
      <c r="AL103" s="30">
        <f t="shared" si="27"/>
        <v>13.22561374600598</v>
      </c>
      <c r="AM103">
        <f t="shared" si="28"/>
        <v>13.248895378659041</v>
      </c>
      <c r="AN103">
        <f t="shared" si="29"/>
        <v>13.216883133761081</v>
      </c>
      <c r="AO103">
        <f t="shared" si="30"/>
        <v>13.129577011312103</v>
      </c>
      <c r="AP103">
        <f t="shared" si="31"/>
        <v>12.986977011312103</v>
      </c>
      <c r="AQ103">
        <f t="shared" si="32"/>
        <v>12.789083133761082</v>
      </c>
      <c r="AR103">
        <f t="shared" si="33"/>
        <v>12.535895378659042</v>
      </c>
      <c r="AS103">
        <f t="shared" si="34"/>
        <v>12.227413746005979</v>
      </c>
      <c r="AT103" s="40">
        <v>0</v>
      </c>
      <c r="AU103">
        <v>0.47399999999999998</v>
      </c>
      <c r="AV103">
        <v>0.91400000000000003</v>
      </c>
      <c r="AW103">
        <v>1.38</v>
      </c>
      <c r="AX103">
        <v>1.8380000000000001</v>
      </c>
      <c r="AY103">
        <v>2.2989999999999999</v>
      </c>
      <c r="AZ103">
        <v>2.754</v>
      </c>
      <c r="BA103">
        <v>3.2170000000000001</v>
      </c>
      <c r="BB103">
        <v>3.6629999999999998</v>
      </c>
      <c r="BC103">
        <v>4.1260000000000003</v>
      </c>
      <c r="BD103">
        <v>4.5839999999999996</v>
      </c>
      <c r="BE103">
        <v>5.0359999999999996</v>
      </c>
      <c r="BF103">
        <v>5.4909999999999997</v>
      </c>
      <c r="BG103">
        <v>5.9349999999999996</v>
      </c>
      <c r="BH103">
        <v>6.3860000000000001</v>
      </c>
    </row>
    <row r="104" spans="1:60" x14ac:dyDescent="0.25">
      <c r="A104" s="25" t="s">
        <v>174</v>
      </c>
      <c r="B104" s="26" t="s">
        <v>12</v>
      </c>
      <c r="C104">
        <v>58</v>
      </c>
      <c r="D104">
        <v>54</v>
      </c>
      <c r="E104">
        <v>0.31</v>
      </c>
      <c r="F104">
        <v>0.44</v>
      </c>
      <c r="G104">
        <v>38</v>
      </c>
      <c r="H104">
        <v>0.44</v>
      </c>
      <c r="I104">
        <f t="shared" si="35"/>
        <v>4.1166666666666671</v>
      </c>
      <c r="J104">
        <v>55</v>
      </c>
      <c r="K104" s="34">
        <v>2.7389999999999999</v>
      </c>
      <c r="L104" s="34">
        <v>23</v>
      </c>
      <c r="M104" s="27">
        <f t="shared" si="18"/>
        <v>7.2115935826981059E-2</v>
      </c>
      <c r="N104">
        <f>(-19*(N$1^{2}/9800)+N$1/280 + 1)-$M104</f>
        <v>0.80788406417301895</v>
      </c>
      <c r="O104">
        <f>(-19*(O$1^{2}/9800)+O$1/280 + 1)-$M104</f>
        <v>0.83665957437710059</v>
      </c>
      <c r="P104">
        <f>(-19*(P$1^{2}/9800)+P$1/280 + 1)-$M104</f>
        <v>0.86155753356077402</v>
      </c>
      <c r="Q104">
        <f>(-19*(Q$1^{2}/9800)+Q$1/280 + 1)-$M104</f>
        <v>0.88257794172403936</v>
      </c>
      <c r="R104">
        <f>(-19*(R$1^{2}/9800)+R$1/280 + 1)-$M104</f>
        <v>0.89972079886689649</v>
      </c>
      <c r="S104">
        <f>(-19*(S$1^{2}/9800)+S$1/280 + 1)-$M104</f>
        <v>0.91298610498934551</v>
      </c>
      <c r="T104">
        <f>(-19*(T$1^{2}/9800)+T$1/280 + 1)-$M104</f>
        <v>0.92237386009138633</v>
      </c>
      <c r="U104" s="28">
        <f>(-19*(U$1^{2}/9800)+U$1/280 + 1)-$M104</f>
        <v>0.92788406417301894</v>
      </c>
      <c r="V104">
        <f>(-19*(V$1^{2}/9800)+V$1/280 + 1)-$M104</f>
        <v>0.92951671723424345</v>
      </c>
      <c r="W104">
        <f>(-19*(W$1^{2}/9800)+W$1/280 + 1)-$M104</f>
        <v>0.92727181927505975</v>
      </c>
      <c r="X104">
        <f>(-19*(X$1^{2}/9800)+X$1/280 + 1)-$M104</f>
        <v>0.92114937029546795</v>
      </c>
      <c r="Y104">
        <f>(-19*(Y$1^{2}/9800)+Y$1/280 + 1)-$M104</f>
        <v>0.91114937029546794</v>
      </c>
      <c r="Z104">
        <f>(-19*(Z$1^{2}/9800)+Z$1/280 + 1)-$M104</f>
        <v>0.89727181927505972</v>
      </c>
      <c r="AA104">
        <f>(-19*(AA$1^{2}/9800)+AA$1/280 + 1)-$M104</f>
        <v>0.87951671723424341</v>
      </c>
      <c r="AB104">
        <f>(-19*(AB$1^{2}/9800)+AB$1/280 + 1)-$M104</f>
        <v>0.85788406417301888</v>
      </c>
      <c r="AC104" s="29">
        <v>23</v>
      </c>
      <c r="AD104" s="29">
        <f t="shared" si="19"/>
        <v>13.23162675510725</v>
      </c>
      <c r="AE104">
        <f t="shared" si="20"/>
        <v>11.52042675510725</v>
      </c>
      <c r="AF104">
        <f t="shared" si="21"/>
        <v>11.930765530617455</v>
      </c>
      <c r="AG104">
        <f t="shared" si="22"/>
        <v>12.285810428576637</v>
      </c>
      <c r="AH104">
        <f t="shared" si="23"/>
        <v>12.585561448984802</v>
      </c>
      <c r="AI104">
        <f t="shared" si="24"/>
        <v>12.830018591841943</v>
      </c>
      <c r="AJ104">
        <f t="shared" si="25"/>
        <v>13.019181857148066</v>
      </c>
      <c r="AK104">
        <f t="shared" si="26"/>
        <v>13.153051244903169</v>
      </c>
      <c r="AL104" s="30">
        <f t="shared" si="27"/>
        <v>13.23162675510725</v>
      </c>
      <c r="AM104">
        <f t="shared" si="28"/>
        <v>13.254908387760311</v>
      </c>
      <c r="AN104">
        <f t="shared" si="29"/>
        <v>13.222896142862352</v>
      </c>
      <c r="AO104">
        <f t="shared" si="30"/>
        <v>13.135590020413373</v>
      </c>
      <c r="AP104">
        <f t="shared" si="31"/>
        <v>12.992990020413373</v>
      </c>
      <c r="AQ104">
        <f t="shared" si="32"/>
        <v>12.795096142862352</v>
      </c>
      <c r="AR104">
        <f t="shared" si="33"/>
        <v>12.54190838776031</v>
      </c>
      <c r="AS104">
        <f t="shared" si="34"/>
        <v>12.233426755107249</v>
      </c>
      <c r="AT104" s="40">
        <v>0</v>
      </c>
      <c r="AU104">
        <v>0.313</v>
      </c>
      <c r="AV104">
        <v>0.59699999999999998</v>
      </c>
      <c r="AW104">
        <v>0.97299999999999998</v>
      </c>
      <c r="AX104">
        <v>1.3420000000000001</v>
      </c>
      <c r="AY104">
        <v>1.6990000000000001</v>
      </c>
      <c r="AZ104">
        <v>2.052</v>
      </c>
      <c r="BA104">
        <v>2.38</v>
      </c>
      <c r="BB104">
        <v>2.72</v>
      </c>
      <c r="BC104">
        <v>3.0430000000000001</v>
      </c>
      <c r="BD104">
        <v>3.3490000000000002</v>
      </c>
      <c r="BE104">
        <v>3.6680000000000001</v>
      </c>
      <c r="BF104">
        <v>3.9860000000000002</v>
      </c>
      <c r="BG104">
        <v>4.3010000000000002</v>
      </c>
      <c r="BH104">
        <v>4.6310000000000002</v>
      </c>
    </row>
    <row r="105" spans="1:60" x14ac:dyDescent="0.25">
      <c r="A105" s="25" t="s">
        <v>181</v>
      </c>
      <c r="B105" s="26" t="s">
        <v>12</v>
      </c>
      <c r="C105">
        <v>40</v>
      </c>
      <c r="D105">
        <v>56</v>
      </c>
      <c r="E105">
        <v>0.38</v>
      </c>
      <c r="F105">
        <v>0.54</v>
      </c>
      <c r="G105">
        <v>19</v>
      </c>
      <c r="H105">
        <v>0.76</v>
      </c>
      <c r="I105">
        <f t="shared" si="35"/>
        <v>3.6416666666666666</v>
      </c>
      <c r="J105">
        <v>55</v>
      </c>
      <c r="K105" s="34">
        <v>3.6070000000000002</v>
      </c>
      <c r="L105" s="34">
        <v>23</v>
      </c>
      <c r="M105" s="27">
        <f t="shared" si="18"/>
        <v>6.4067687862712441E-2</v>
      </c>
      <c r="N105">
        <f>(-19*(N$1^{2}/9800)+N$1/280 + 1)-$M105</f>
        <v>0.81593231213728756</v>
      </c>
      <c r="O105">
        <f>(-19*(O$1^{2}/9800)+O$1/280 + 1)-$M105</f>
        <v>0.84470782234136921</v>
      </c>
      <c r="P105">
        <f>(-19*(P$1^{2}/9800)+P$1/280 + 1)-$M105</f>
        <v>0.86960578152504264</v>
      </c>
      <c r="Q105">
        <f>(-19*(Q$1^{2}/9800)+Q$1/280 + 1)-$M105</f>
        <v>0.89062618968830798</v>
      </c>
      <c r="R105">
        <f>(-19*(R$1^{2}/9800)+R$1/280 + 1)-$M105</f>
        <v>0.90776904683116511</v>
      </c>
      <c r="S105">
        <f>(-19*(S$1^{2}/9800)+S$1/280 + 1)-$M105</f>
        <v>0.92103435295361413</v>
      </c>
      <c r="T105">
        <f>(-19*(T$1^{2}/9800)+T$1/280 + 1)-$M105</f>
        <v>0.93042210805565495</v>
      </c>
      <c r="U105" s="28">
        <f>(-19*(U$1^{2}/9800)+U$1/280 + 1)-$M105</f>
        <v>0.93593231213728756</v>
      </c>
      <c r="V105">
        <f>(-19*(V$1^{2}/9800)+V$1/280 + 1)-$M105</f>
        <v>0.93756496519851207</v>
      </c>
      <c r="W105">
        <f>(-19*(W$1^{2}/9800)+W$1/280 + 1)-$M105</f>
        <v>0.93532006723932837</v>
      </c>
      <c r="X105">
        <f>(-19*(X$1^{2}/9800)+X$1/280 + 1)-$M105</f>
        <v>0.92919761825973657</v>
      </c>
      <c r="Y105">
        <f>(-19*(Y$1^{2}/9800)+Y$1/280 + 1)-$M105</f>
        <v>0.91919761825973656</v>
      </c>
      <c r="Z105">
        <f>(-19*(Z$1^{2}/9800)+Z$1/280 + 1)-$M105</f>
        <v>0.90532006723932834</v>
      </c>
      <c r="AA105">
        <f>(-19*(AA$1^{2}/9800)+AA$1/280 + 1)-$M105</f>
        <v>0.88756496519851202</v>
      </c>
      <c r="AB105">
        <f>(-19*(AB$1^{2}/9800)+AB$1/280 + 1)-$M105</f>
        <v>0.8659323121372875</v>
      </c>
      <c r="AC105" s="29">
        <v>23</v>
      </c>
      <c r="AD105" s="29">
        <f t="shared" si="19"/>
        <v>13.346394771077721</v>
      </c>
      <c r="AE105">
        <f t="shared" si="20"/>
        <v>11.635194771077721</v>
      </c>
      <c r="AF105">
        <f t="shared" si="21"/>
        <v>12.045533546587924</v>
      </c>
      <c r="AG105">
        <f t="shared" si="22"/>
        <v>12.400578444547108</v>
      </c>
      <c r="AH105">
        <f t="shared" si="23"/>
        <v>12.700329464955271</v>
      </c>
      <c r="AI105">
        <f t="shared" si="24"/>
        <v>12.944786607812414</v>
      </c>
      <c r="AJ105">
        <f t="shared" si="25"/>
        <v>13.133949873118537</v>
      </c>
      <c r="AK105">
        <f t="shared" si="26"/>
        <v>13.26781926087364</v>
      </c>
      <c r="AL105" s="30">
        <f t="shared" si="27"/>
        <v>13.346394771077721</v>
      </c>
      <c r="AM105">
        <f t="shared" si="28"/>
        <v>13.369676403730782</v>
      </c>
      <c r="AN105">
        <f t="shared" si="29"/>
        <v>13.337664158832823</v>
      </c>
      <c r="AO105">
        <f t="shared" si="30"/>
        <v>13.250358036383844</v>
      </c>
      <c r="AP105">
        <f t="shared" si="31"/>
        <v>13.107758036383844</v>
      </c>
      <c r="AQ105">
        <f t="shared" si="32"/>
        <v>12.909864158832821</v>
      </c>
      <c r="AR105">
        <f t="shared" si="33"/>
        <v>12.656676403730781</v>
      </c>
      <c r="AS105">
        <f t="shared" si="34"/>
        <v>12.34819477107772</v>
      </c>
      <c r="AT105" s="40">
        <v>0</v>
      </c>
      <c r="AU105">
        <v>0.371</v>
      </c>
      <c r="AV105">
        <v>0.73899999999999999</v>
      </c>
      <c r="AW105">
        <v>1.161</v>
      </c>
      <c r="AX105">
        <v>1.613</v>
      </c>
      <c r="AY105">
        <v>2.0680000000000001</v>
      </c>
      <c r="AZ105">
        <v>2.5019999999999998</v>
      </c>
      <c r="BA105">
        <v>2.923</v>
      </c>
      <c r="BB105">
        <v>3.331</v>
      </c>
      <c r="BC105">
        <v>3.7330000000000001</v>
      </c>
      <c r="BD105">
        <v>4.1369999999999996</v>
      </c>
      <c r="BE105">
        <v>4.5209999999999999</v>
      </c>
      <c r="BF105">
        <v>4.9219999999999997</v>
      </c>
      <c r="BG105">
        <v>5.2949999999999999</v>
      </c>
      <c r="BH105">
        <v>5.6829999999999998</v>
      </c>
    </row>
    <row r="106" spans="1:60" x14ac:dyDescent="0.25">
      <c r="A106" s="25" t="s">
        <v>200</v>
      </c>
      <c r="B106" s="26" t="s">
        <v>12</v>
      </c>
      <c r="C106">
        <v>133</v>
      </c>
      <c r="D106">
        <v>61</v>
      </c>
      <c r="E106">
        <v>0.45</v>
      </c>
      <c r="F106">
        <v>0.44</v>
      </c>
      <c r="G106">
        <v>17</v>
      </c>
      <c r="H106">
        <v>0.7</v>
      </c>
      <c r="I106">
        <f t="shared" si="35"/>
        <v>3.5916666666666663</v>
      </c>
      <c r="J106">
        <v>55</v>
      </c>
      <c r="K106" s="34">
        <v>3.5430000000000001</v>
      </c>
      <c r="L106" s="34">
        <v>23</v>
      </c>
      <c r="M106" s="27">
        <f t="shared" si="18"/>
        <v>6.3216453440111398E-2</v>
      </c>
      <c r="N106">
        <f>(-19*(N$1^{2}/9800)+N$1/280 + 1)-$M106</f>
        <v>0.81678354655988861</v>
      </c>
      <c r="O106">
        <f>(-19*(O$1^{2}/9800)+O$1/280 + 1)-$M106</f>
        <v>0.84555905676397025</v>
      </c>
      <c r="P106">
        <f>(-19*(P$1^{2}/9800)+P$1/280 + 1)-$M106</f>
        <v>0.87045701594764369</v>
      </c>
      <c r="Q106">
        <f>(-19*(Q$1^{2}/9800)+Q$1/280 + 1)-$M106</f>
        <v>0.89147742411090902</v>
      </c>
      <c r="R106">
        <f>(-19*(R$1^{2}/9800)+R$1/280 + 1)-$M106</f>
        <v>0.90862028125376615</v>
      </c>
      <c r="S106">
        <f>(-19*(S$1^{2}/9800)+S$1/280 + 1)-$M106</f>
        <v>0.92188558737621518</v>
      </c>
      <c r="T106">
        <f>(-19*(T$1^{2}/9800)+T$1/280 + 1)-$M106</f>
        <v>0.93127334247825599</v>
      </c>
      <c r="U106" s="28">
        <f>(-19*(U$1^{2}/9800)+U$1/280 + 1)-$M106</f>
        <v>0.9367835465598886</v>
      </c>
      <c r="V106">
        <f>(-19*(V$1^{2}/9800)+V$1/280 + 1)-$M106</f>
        <v>0.93841619962111311</v>
      </c>
      <c r="W106">
        <f>(-19*(W$1^{2}/9800)+W$1/280 + 1)-$M106</f>
        <v>0.93617130166192941</v>
      </c>
      <c r="X106">
        <f>(-19*(X$1^{2}/9800)+X$1/280 + 1)-$M106</f>
        <v>0.93004885268233761</v>
      </c>
      <c r="Y106">
        <f>(-19*(Y$1^{2}/9800)+Y$1/280 + 1)-$M106</f>
        <v>0.9200488526823376</v>
      </c>
      <c r="Z106">
        <f>(-19*(Z$1^{2}/9800)+Z$1/280 + 1)-$M106</f>
        <v>0.90617130166192938</v>
      </c>
      <c r="AA106">
        <f>(-19*(AA$1^{2}/9800)+AA$1/280 + 1)-$M106</f>
        <v>0.88841619962111307</v>
      </c>
      <c r="AB106">
        <f>(-19*(AB$1^{2}/9800)+AB$1/280 + 1)-$M106</f>
        <v>0.86678354655988854</v>
      </c>
      <c r="AC106" s="29">
        <v>23</v>
      </c>
      <c r="AD106" s="29">
        <f t="shared" si="19"/>
        <v>13.358533373944011</v>
      </c>
      <c r="AE106">
        <f t="shared" si="20"/>
        <v>11.647333373944011</v>
      </c>
      <c r="AF106">
        <f t="shared" si="21"/>
        <v>12.057672149454216</v>
      </c>
      <c r="AG106">
        <f t="shared" si="22"/>
        <v>12.412717047413398</v>
      </c>
      <c r="AH106">
        <f t="shared" si="23"/>
        <v>12.712468067821563</v>
      </c>
      <c r="AI106">
        <f t="shared" si="24"/>
        <v>12.956925210678705</v>
      </c>
      <c r="AJ106">
        <f t="shared" si="25"/>
        <v>13.146088475984829</v>
      </c>
      <c r="AK106">
        <f t="shared" si="26"/>
        <v>13.279957863739931</v>
      </c>
      <c r="AL106" s="30">
        <f t="shared" si="27"/>
        <v>13.358533373944011</v>
      </c>
      <c r="AM106">
        <f t="shared" si="28"/>
        <v>13.381815006597073</v>
      </c>
      <c r="AN106">
        <f t="shared" si="29"/>
        <v>13.349802761699113</v>
      </c>
      <c r="AO106">
        <f t="shared" si="30"/>
        <v>13.262496639250134</v>
      </c>
      <c r="AP106">
        <f t="shared" si="31"/>
        <v>13.119896639250134</v>
      </c>
      <c r="AQ106">
        <f t="shared" si="32"/>
        <v>12.922002761699114</v>
      </c>
      <c r="AR106">
        <f t="shared" si="33"/>
        <v>12.668815006597072</v>
      </c>
      <c r="AS106">
        <f t="shared" si="34"/>
        <v>12.360333373944011</v>
      </c>
      <c r="AT106" s="40">
        <v>0</v>
      </c>
      <c r="AU106">
        <v>0.441</v>
      </c>
      <c r="AV106">
        <v>0.89800000000000002</v>
      </c>
      <c r="AW106">
        <v>1.33</v>
      </c>
      <c r="AX106">
        <v>1.827</v>
      </c>
      <c r="AY106">
        <v>2.2930000000000001</v>
      </c>
      <c r="AZ106">
        <v>2.7269999999999999</v>
      </c>
      <c r="BA106">
        <v>3.198</v>
      </c>
      <c r="BB106">
        <v>3.645</v>
      </c>
      <c r="BC106">
        <v>4.0919999999999996</v>
      </c>
      <c r="BD106">
        <v>4.5369999999999999</v>
      </c>
      <c r="BE106">
        <v>4.9969999999999999</v>
      </c>
      <c r="BF106">
        <v>5.4390000000000001</v>
      </c>
      <c r="BG106">
        <v>5.8739999999999997</v>
      </c>
      <c r="BH106">
        <v>6.3090000000000002</v>
      </c>
    </row>
    <row r="107" spans="1:60" x14ac:dyDescent="0.25">
      <c r="A107" s="25" t="s">
        <v>205</v>
      </c>
      <c r="B107" s="26" t="s">
        <v>12</v>
      </c>
      <c r="C107">
        <v>130</v>
      </c>
      <c r="D107">
        <v>63</v>
      </c>
      <c r="E107">
        <v>0.39</v>
      </c>
      <c r="F107">
        <v>0.39</v>
      </c>
      <c r="G107">
        <v>35</v>
      </c>
      <c r="H107">
        <v>0.74</v>
      </c>
      <c r="I107">
        <f t="shared" si="35"/>
        <v>4.041666666666667</v>
      </c>
      <c r="J107">
        <v>55</v>
      </c>
      <c r="K107" s="34">
        <v>3.1589999999999998</v>
      </c>
      <c r="L107" s="34">
        <v>23</v>
      </c>
      <c r="M107" s="27">
        <f t="shared" si="18"/>
        <v>7.0849776281439181E-2</v>
      </c>
      <c r="N107">
        <f>(-19*(N$1^{2}/9800)+N$1/280 + 1)-$M107</f>
        <v>0.80915022371856082</v>
      </c>
      <c r="O107">
        <f>(-19*(O$1^{2}/9800)+O$1/280 + 1)-$M107</f>
        <v>0.83792573392264247</v>
      </c>
      <c r="P107">
        <f>(-19*(P$1^{2}/9800)+P$1/280 + 1)-$M107</f>
        <v>0.8628236931063159</v>
      </c>
      <c r="Q107">
        <f>(-19*(Q$1^{2}/9800)+Q$1/280 + 1)-$M107</f>
        <v>0.88384410126958124</v>
      </c>
      <c r="R107">
        <f>(-19*(R$1^{2}/9800)+R$1/280 + 1)-$M107</f>
        <v>0.90098695841243837</v>
      </c>
      <c r="S107">
        <f>(-19*(S$1^{2}/9800)+S$1/280 + 1)-$M107</f>
        <v>0.91425226453488739</v>
      </c>
      <c r="T107">
        <f>(-19*(T$1^{2}/9800)+T$1/280 + 1)-$M107</f>
        <v>0.92364001963692821</v>
      </c>
      <c r="U107" s="28">
        <f>(-19*(U$1^{2}/9800)+U$1/280 + 1)-$M107</f>
        <v>0.92915022371856082</v>
      </c>
      <c r="V107">
        <f>(-19*(V$1^{2}/9800)+V$1/280 + 1)-$M107</f>
        <v>0.93078287677978533</v>
      </c>
      <c r="W107">
        <f>(-19*(W$1^{2}/9800)+W$1/280 + 1)-$M107</f>
        <v>0.92853797882060163</v>
      </c>
      <c r="X107">
        <f>(-19*(X$1^{2}/9800)+X$1/280 + 1)-$M107</f>
        <v>0.92241552984100983</v>
      </c>
      <c r="Y107">
        <f>(-19*(Y$1^{2}/9800)+Y$1/280 + 1)-$M107</f>
        <v>0.91241552984100982</v>
      </c>
      <c r="Z107">
        <f>(-19*(Z$1^{2}/9800)+Z$1/280 + 1)-$M107</f>
        <v>0.8985379788206016</v>
      </c>
      <c r="AA107">
        <f>(-19*(AA$1^{2}/9800)+AA$1/280 + 1)-$M107</f>
        <v>0.88078287677978528</v>
      </c>
      <c r="AB107">
        <f>(-19*(AB$1^{2}/9800)+AB$1/280 + 1)-$M107</f>
        <v>0.85915022371856076</v>
      </c>
      <c r="AC107" s="29">
        <v>23</v>
      </c>
      <c r="AD107" s="29">
        <f t="shared" si="19"/>
        <v>13.249682190226677</v>
      </c>
      <c r="AE107">
        <f t="shared" si="20"/>
        <v>11.538482190226677</v>
      </c>
      <c r="AF107">
        <f t="shared" si="21"/>
        <v>11.948820965736882</v>
      </c>
      <c r="AG107">
        <f t="shared" si="22"/>
        <v>12.303865863696064</v>
      </c>
      <c r="AH107">
        <f t="shared" si="23"/>
        <v>12.603616884104229</v>
      </c>
      <c r="AI107">
        <f t="shared" si="24"/>
        <v>12.84807402696137</v>
      </c>
      <c r="AJ107">
        <f t="shared" si="25"/>
        <v>13.037237292267495</v>
      </c>
      <c r="AK107">
        <f t="shared" si="26"/>
        <v>13.171106680022596</v>
      </c>
      <c r="AL107" s="30">
        <f t="shared" si="27"/>
        <v>13.249682190226677</v>
      </c>
      <c r="AM107">
        <f t="shared" si="28"/>
        <v>13.272963822879738</v>
      </c>
      <c r="AN107">
        <f t="shared" si="29"/>
        <v>13.240951577981779</v>
      </c>
      <c r="AO107">
        <f t="shared" si="30"/>
        <v>13.1536454555328</v>
      </c>
      <c r="AP107">
        <f t="shared" si="31"/>
        <v>13.0110454555328</v>
      </c>
      <c r="AQ107">
        <f t="shared" si="32"/>
        <v>12.813151577981779</v>
      </c>
      <c r="AR107">
        <f t="shared" si="33"/>
        <v>12.559963822879737</v>
      </c>
      <c r="AS107">
        <f t="shared" si="34"/>
        <v>12.251482190226676</v>
      </c>
      <c r="AT107" s="40">
        <v>0</v>
      </c>
      <c r="AU107">
        <v>0.38500000000000001</v>
      </c>
      <c r="AV107">
        <v>0.78500000000000003</v>
      </c>
      <c r="AW107">
        <v>1.1870000000000001</v>
      </c>
      <c r="AX107">
        <v>1.5940000000000001</v>
      </c>
      <c r="AY107">
        <v>1.9870000000000001</v>
      </c>
      <c r="AZ107">
        <v>2.379</v>
      </c>
      <c r="BA107">
        <v>2.75</v>
      </c>
      <c r="BB107">
        <v>3.1419999999999999</v>
      </c>
      <c r="BC107">
        <v>3.5409999999999999</v>
      </c>
      <c r="BD107">
        <v>3.931</v>
      </c>
      <c r="BE107">
        <v>4.3259999999999996</v>
      </c>
      <c r="BF107">
        <v>4.6989999999999998</v>
      </c>
      <c r="BG107">
        <v>5.1020000000000003</v>
      </c>
      <c r="BH107">
        <v>5.4870000000000001</v>
      </c>
    </row>
    <row r="108" spans="1:60" x14ac:dyDescent="0.25">
      <c r="A108" s="25" t="s">
        <v>223</v>
      </c>
      <c r="B108" s="26" t="s">
        <v>12</v>
      </c>
      <c r="C108">
        <v>86</v>
      </c>
      <c r="D108">
        <v>70</v>
      </c>
      <c r="E108">
        <v>0.41</v>
      </c>
      <c r="F108">
        <v>0.43</v>
      </c>
      <c r="G108">
        <v>50</v>
      </c>
      <c r="H108">
        <v>0.61</v>
      </c>
      <c r="I108">
        <f t="shared" si="35"/>
        <v>4.416666666666667</v>
      </c>
      <c r="J108">
        <v>55</v>
      </c>
      <c r="K108" s="34">
        <v>3.3639999999999999</v>
      </c>
      <c r="L108" s="34">
        <v>23</v>
      </c>
      <c r="M108" s="27">
        <f t="shared" si="18"/>
        <v>7.7163343460152189E-2</v>
      </c>
      <c r="N108">
        <f>(-19*(N$1^{2}/9800)+N$1/280 + 1)-$M108</f>
        <v>0.80283665653984781</v>
      </c>
      <c r="O108">
        <f>(-19*(O$1^{2}/9800)+O$1/280 + 1)-$M108</f>
        <v>0.83161216674392946</v>
      </c>
      <c r="P108">
        <f>(-19*(P$1^{2}/9800)+P$1/280 + 1)-$M108</f>
        <v>0.85651012592760289</v>
      </c>
      <c r="Q108">
        <f>(-19*(Q$1^{2}/9800)+Q$1/280 + 1)-$M108</f>
        <v>0.87753053409086823</v>
      </c>
      <c r="R108">
        <f>(-19*(R$1^{2}/9800)+R$1/280 + 1)-$M108</f>
        <v>0.89467339123372536</v>
      </c>
      <c r="S108">
        <f>(-19*(S$1^{2}/9800)+S$1/280 + 1)-$M108</f>
        <v>0.90793869735617438</v>
      </c>
      <c r="T108">
        <f>(-19*(T$1^{2}/9800)+T$1/280 + 1)-$M108</f>
        <v>0.9173264524582152</v>
      </c>
      <c r="U108" s="28">
        <f>(-19*(U$1^{2}/9800)+U$1/280 + 1)-$M108</f>
        <v>0.92283665653984781</v>
      </c>
      <c r="V108">
        <f>(-19*(V$1^{2}/9800)+V$1/280 + 1)-$M108</f>
        <v>0.92446930960107232</v>
      </c>
      <c r="W108">
        <f>(-19*(W$1^{2}/9800)+W$1/280 + 1)-$M108</f>
        <v>0.92222441164188862</v>
      </c>
      <c r="X108">
        <f>(-19*(X$1^{2}/9800)+X$1/280 + 1)-$M108</f>
        <v>0.91610196266229682</v>
      </c>
      <c r="Y108">
        <f>(-19*(Y$1^{2}/9800)+Y$1/280 + 1)-$M108</f>
        <v>0.90610196266229681</v>
      </c>
      <c r="Z108">
        <f>(-19*(Z$1^{2}/9800)+Z$1/280 + 1)-$M108</f>
        <v>0.89222441164188859</v>
      </c>
      <c r="AA108">
        <f>(-19*(AA$1^{2}/9800)+AA$1/280 + 1)-$M108</f>
        <v>0.87446930960107228</v>
      </c>
      <c r="AB108">
        <f>(-19*(AB$1^{2}/9800)+AB$1/280 + 1)-$M108</f>
        <v>0.85283665653984775</v>
      </c>
      <c r="AC108" s="29">
        <v>23</v>
      </c>
      <c r="AD108" s="29">
        <f t="shared" si="19"/>
        <v>13.159650722258229</v>
      </c>
      <c r="AE108">
        <f t="shared" si="20"/>
        <v>11.448450722258229</v>
      </c>
      <c r="AF108">
        <f t="shared" si="21"/>
        <v>11.858789497768434</v>
      </c>
      <c r="AG108">
        <f t="shared" si="22"/>
        <v>12.213834395727616</v>
      </c>
      <c r="AH108">
        <f t="shared" si="23"/>
        <v>12.513585416135781</v>
      </c>
      <c r="AI108">
        <f t="shared" si="24"/>
        <v>12.758042558992923</v>
      </c>
      <c r="AJ108">
        <f t="shared" si="25"/>
        <v>12.947205824299047</v>
      </c>
      <c r="AK108">
        <f t="shared" si="26"/>
        <v>13.081075212054149</v>
      </c>
      <c r="AL108" s="30">
        <f t="shared" si="27"/>
        <v>13.159650722258229</v>
      </c>
      <c r="AM108">
        <f t="shared" si="28"/>
        <v>13.182932354911291</v>
      </c>
      <c r="AN108">
        <f t="shared" si="29"/>
        <v>13.150920110013331</v>
      </c>
      <c r="AO108">
        <f t="shared" si="30"/>
        <v>13.063613987564352</v>
      </c>
      <c r="AP108">
        <f t="shared" si="31"/>
        <v>12.921013987564352</v>
      </c>
      <c r="AQ108">
        <f t="shared" si="32"/>
        <v>12.723120110013332</v>
      </c>
      <c r="AR108">
        <f t="shared" si="33"/>
        <v>12.46993235491129</v>
      </c>
      <c r="AS108">
        <f t="shared" si="34"/>
        <v>12.161450722258229</v>
      </c>
      <c r="AT108" s="40">
        <v>0</v>
      </c>
      <c r="AU108">
        <v>0.42199999999999999</v>
      </c>
      <c r="AV108">
        <v>0.82599999999999996</v>
      </c>
      <c r="AW108">
        <v>1.2569999999999999</v>
      </c>
      <c r="AX108">
        <v>1.7</v>
      </c>
      <c r="AY108">
        <v>2.1360000000000001</v>
      </c>
      <c r="AZ108">
        <v>2.532</v>
      </c>
      <c r="BA108">
        <v>2.9580000000000002</v>
      </c>
      <c r="BB108">
        <v>3.391</v>
      </c>
      <c r="BC108">
        <v>3.8250000000000002</v>
      </c>
      <c r="BD108">
        <v>4.2149999999999999</v>
      </c>
      <c r="BE108">
        <v>4.6539999999999999</v>
      </c>
      <c r="BF108">
        <v>5.0439999999999996</v>
      </c>
      <c r="BG108">
        <v>5.4720000000000004</v>
      </c>
      <c r="BH108">
        <v>5.9050000000000002</v>
      </c>
    </row>
    <row r="109" spans="1:60" x14ac:dyDescent="0.25">
      <c r="A109" s="25" t="s">
        <v>229</v>
      </c>
      <c r="B109" s="26" t="s">
        <v>12</v>
      </c>
      <c r="C109">
        <v>149</v>
      </c>
      <c r="D109">
        <v>72</v>
      </c>
      <c r="E109">
        <v>0.44</v>
      </c>
      <c r="F109">
        <v>0.36</v>
      </c>
      <c r="G109">
        <v>18</v>
      </c>
      <c r="H109">
        <v>0.64</v>
      </c>
      <c r="I109">
        <f t="shared" si="35"/>
        <v>3.6166666666666667</v>
      </c>
      <c r="J109">
        <v>55</v>
      </c>
      <c r="K109" s="34">
        <v>3.2090000000000001</v>
      </c>
      <c r="L109" s="34">
        <v>23</v>
      </c>
      <c r="M109" s="27">
        <f t="shared" si="18"/>
        <v>6.364216738259465E-2</v>
      </c>
      <c r="N109">
        <f>(-19*(N$1^{2}/9800)+N$1/280 + 1)-$M109</f>
        <v>0.81635783261740535</v>
      </c>
      <c r="O109">
        <f>(-19*(O$1^{2}/9800)+O$1/280 + 1)-$M109</f>
        <v>0.845133342821487</v>
      </c>
      <c r="P109">
        <f>(-19*(P$1^{2}/9800)+P$1/280 + 1)-$M109</f>
        <v>0.87003130200516043</v>
      </c>
      <c r="Q109">
        <f>(-19*(Q$1^{2}/9800)+Q$1/280 + 1)-$M109</f>
        <v>0.89105171016842577</v>
      </c>
      <c r="R109">
        <f>(-19*(R$1^{2}/9800)+R$1/280 + 1)-$M109</f>
        <v>0.9081945673112829</v>
      </c>
      <c r="S109">
        <f>(-19*(S$1^{2}/9800)+S$1/280 + 1)-$M109</f>
        <v>0.92145987343373192</v>
      </c>
      <c r="T109">
        <f>(-19*(T$1^{2}/9800)+T$1/280 + 1)-$M109</f>
        <v>0.93084762853577274</v>
      </c>
      <c r="U109" s="28">
        <f>(-19*(U$1^{2}/9800)+U$1/280 + 1)-$M109</f>
        <v>0.93635783261740535</v>
      </c>
      <c r="V109">
        <f>(-19*(V$1^{2}/9800)+V$1/280 + 1)-$M109</f>
        <v>0.93799048567862986</v>
      </c>
      <c r="W109">
        <f>(-19*(W$1^{2}/9800)+W$1/280 + 1)-$M109</f>
        <v>0.93574558771944616</v>
      </c>
      <c r="X109">
        <f>(-19*(X$1^{2}/9800)+X$1/280 + 1)-$M109</f>
        <v>0.92962313873985436</v>
      </c>
      <c r="Y109">
        <f>(-19*(Y$1^{2}/9800)+Y$1/280 + 1)-$M109</f>
        <v>0.91962313873985435</v>
      </c>
      <c r="Z109">
        <f>(-19*(Z$1^{2}/9800)+Z$1/280 + 1)-$M109</f>
        <v>0.90574558771944613</v>
      </c>
      <c r="AA109">
        <f>(-19*(AA$1^{2}/9800)+AA$1/280 + 1)-$M109</f>
        <v>0.88799048567862982</v>
      </c>
      <c r="AB109">
        <f>(-19*(AB$1^{2}/9800)+AB$1/280 + 1)-$M109</f>
        <v>0.86635783261740529</v>
      </c>
      <c r="AC109" s="29">
        <v>23</v>
      </c>
      <c r="AD109" s="29">
        <f t="shared" si="19"/>
        <v>13.352462693124201</v>
      </c>
      <c r="AE109">
        <f t="shared" si="20"/>
        <v>11.641262693124201</v>
      </c>
      <c r="AF109">
        <f t="shared" si="21"/>
        <v>12.051601468634404</v>
      </c>
      <c r="AG109">
        <f t="shared" si="22"/>
        <v>12.406646366593588</v>
      </c>
      <c r="AH109">
        <f t="shared" si="23"/>
        <v>12.706397387001751</v>
      </c>
      <c r="AI109">
        <f t="shared" si="24"/>
        <v>12.950854529858894</v>
      </c>
      <c r="AJ109">
        <f t="shared" si="25"/>
        <v>13.140017795165017</v>
      </c>
      <c r="AK109">
        <f t="shared" si="26"/>
        <v>13.273887182920118</v>
      </c>
      <c r="AL109" s="30">
        <f t="shared" si="27"/>
        <v>13.352462693124201</v>
      </c>
      <c r="AM109">
        <f t="shared" si="28"/>
        <v>13.375744325777262</v>
      </c>
      <c r="AN109">
        <f t="shared" si="29"/>
        <v>13.343732080879303</v>
      </c>
      <c r="AO109">
        <f t="shared" si="30"/>
        <v>13.256425958430324</v>
      </c>
      <c r="AP109">
        <f t="shared" si="31"/>
        <v>13.113825958430322</v>
      </c>
      <c r="AQ109">
        <f t="shared" si="32"/>
        <v>12.915932080879301</v>
      </c>
      <c r="AR109">
        <f t="shared" si="33"/>
        <v>12.662744325777261</v>
      </c>
      <c r="AS109">
        <f t="shared" si="34"/>
        <v>12.354262693124198</v>
      </c>
      <c r="AT109" s="40">
        <v>0</v>
      </c>
      <c r="AU109">
        <v>0.44</v>
      </c>
      <c r="AV109">
        <v>0.87</v>
      </c>
      <c r="AW109">
        <v>1.278</v>
      </c>
      <c r="AX109">
        <v>1.681</v>
      </c>
      <c r="AY109">
        <v>2.0630000000000002</v>
      </c>
      <c r="AZ109">
        <v>2.4870000000000001</v>
      </c>
      <c r="BA109">
        <v>2.9079999999999999</v>
      </c>
      <c r="BB109">
        <v>3.335</v>
      </c>
      <c r="BC109">
        <v>3.7290000000000001</v>
      </c>
      <c r="BD109">
        <v>4.1589999999999998</v>
      </c>
      <c r="BE109">
        <v>4.585</v>
      </c>
      <c r="BF109">
        <v>5.0330000000000004</v>
      </c>
      <c r="BG109">
        <v>5.4470000000000001</v>
      </c>
      <c r="BH109">
        <v>5.83</v>
      </c>
    </row>
    <row r="110" spans="1:60" x14ac:dyDescent="0.25">
      <c r="A110" s="25" t="s">
        <v>234</v>
      </c>
      <c r="B110" s="26" t="s">
        <v>12</v>
      </c>
      <c r="C110">
        <v>141</v>
      </c>
      <c r="D110">
        <v>74</v>
      </c>
      <c r="E110">
        <v>0.37</v>
      </c>
      <c r="F110">
        <v>0.49</v>
      </c>
      <c r="G110">
        <v>23</v>
      </c>
      <c r="H110">
        <v>0.63</v>
      </c>
      <c r="I110">
        <f t="shared" si="35"/>
        <v>3.7416666666666667</v>
      </c>
      <c r="J110">
        <v>55</v>
      </c>
      <c r="K110" s="34">
        <v>3.3079999999999998</v>
      </c>
      <c r="L110" s="34">
        <v>23</v>
      </c>
      <c r="M110" s="27">
        <f t="shared" si="18"/>
        <v>6.5767836917279165E-2</v>
      </c>
      <c r="N110">
        <f>(-19*(N$1^{2}/9800)+N$1/280 + 1)-$M110</f>
        <v>0.81423216308272084</v>
      </c>
      <c r="O110">
        <f>(-19*(O$1^{2}/9800)+O$1/280 + 1)-$M110</f>
        <v>0.84300767328680248</v>
      </c>
      <c r="P110">
        <f>(-19*(P$1^{2}/9800)+P$1/280 + 1)-$M110</f>
        <v>0.86790563247047592</v>
      </c>
      <c r="Q110">
        <f>(-19*(Q$1^{2}/9800)+Q$1/280 + 1)-$M110</f>
        <v>0.88892604063374125</v>
      </c>
      <c r="R110">
        <f>(-19*(R$1^{2}/9800)+R$1/280 + 1)-$M110</f>
        <v>0.90606889777659838</v>
      </c>
      <c r="S110">
        <f>(-19*(S$1^{2}/9800)+S$1/280 + 1)-$M110</f>
        <v>0.91933420389904741</v>
      </c>
      <c r="T110">
        <f>(-19*(T$1^{2}/9800)+T$1/280 + 1)-$M110</f>
        <v>0.92872195900108823</v>
      </c>
      <c r="U110" s="28">
        <f>(-19*(U$1^{2}/9800)+U$1/280 + 1)-$M110</f>
        <v>0.93423216308272083</v>
      </c>
      <c r="V110">
        <f>(-19*(V$1^{2}/9800)+V$1/280 + 1)-$M110</f>
        <v>0.93586481614394534</v>
      </c>
      <c r="W110">
        <f>(-19*(W$1^{2}/9800)+W$1/280 + 1)-$M110</f>
        <v>0.93361991818476164</v>
      </c>
      <c r="X110">
        <f>(-19*(X$1^{2}/9800)+X$1/280 + 1)-$M110</f>
        <v>0.92749746920516984</v>
      </c>
      <c r="Y110">
        <f>(-19*(Y$1^{2}/9800)+Y$1/280 + 1)-$M110</f>
        <v>0.91749746920516984</v>
      </c>
      <c r="Z110">
        <f>(-19*(Z$1^{2}/9800)+Z$1/280 + 1)-$M110</f>
        <v>0.90361991818476162</v>
      </c>
      <c r="AA110">
        <f>(-19*(AA$1^{2}/9800)+AA$1/280 + 1)-$M110</f>
        <v>0.8858648161439453</v>
      </c>
      <c r="AB110">
        <f>(-19*(AB$1^{2}/9800)+AB$1/280 + 1)-$M110</f>
        <v>0.86423216308272077</v>
      </c>
      <c r="AC110" s="29">
        <v>23</v>
      </c>
      <c r="AD110" s="29">
        <f t="shared" si="19"/>
        <v>13.322150645559599</v>
      </c>
      <c r="AE110">
        <f t="shared" si="20"/>
        <v>11.610950645559599</v>
      </c>
      <c r="AF110">
        <f t="shared" si="21"/>
        <v>12.021289421069802</v>
      </c>
      <c r="AG110">
        <f t="shared" si="22"/>
        <v>12.376334319028986</v>
      </c>
      <c r="AH110">
        <f t="shared" si="23"/>
        <v>12.676085339437151</v>
      </c>
      <c r="AI110">
        <f t="shared" si="24"/>
        <v>12.920542482294293</v>
      </c>
      <c r="AJ110">
        <f t="shared" si="25"/>
        <v>13.109705747600415</v>
      </c>
      <c r="AK110">
        <f t="shared" si="26"/>
        <v>13.243575135355519</v>
      </c>
      <c r="AL110" s="30">
        <f t="shared" si="27"/>
        <v>13.322150645559599</v>
      </c>
      <c r="AM110">
        <f t="shared" si="28"/>
        <v>13.345432278212661</v>
      </c>
      <c r="AN110">
        <f t="shared" si="29"/>
        <v>13.313420033314701</v>
      </c>
      <c r="AO110">
        <f t="shared" si="30"/>
        <v>13.226113910865722</v>
      </c>
      <c r="AP110">
        <f t="shared" si="31"/>
        <v>13.083513910865722</v>
      </c>
      <c r="AQ110">
        <f t="shared" si="32"/>
        <v>12.8856200333147</v>
      </c>
      <c r="AR110">
        <f t="shared" si="33"/>
        <v>12.63243227821266</v>
      </c>
      <c r="AS110">
        <f t="shared" si="34"/>
        <v>12.323950645559599</v>
      </c>
      <c r="AT110" s="40">
        <v>0</v>
      </c>
      <c r="AU110">
        <v>0.36299999999999999</v>
      </c>
      <c r="AV110">
        <v>0.72699999999999998</v>
      </c>
      <c r="AW110">
        <v>1.1399999999999999</v>
      </c>
      <c r="AX110">
        <v>1.57</v>
      </c>
      <c r="AY110">
        <v>1.982</v>
      </c>
      <c r="AZ110">
        <v>2.4489999999999998</v>
      </c>
      <c r="BA110">
        <v>2.863</v>
      </c>
      <c r="BB110">
        <v>3.2530000000000001</v>
      </c>
      <c r="BC110">
        <v>3.6619999999999999</v>
      </c>
      <c r="BD110">
        <v>4.0640000000000001</v>
      </c>
      <c r="BE110">
        <v>4.4489999999999998</v>
      </c>
      <c r="BF110">
        <v>4.8319999999999999</v>
      </c>
      <c r="BG110">
        <v>5.1920000000000002</v>
      </c>
      <c r="BH110">
        <v>5.5940000000000003</v>
      </c>
    </row>
    <row r="111" spans="1:60" x14ac:dyDescent="0.25">
      <c r="A111" s="25" t="s">
        <v>233</v>
      </c>
      <c r="B111" s="26" t="s">
        <v>12</v>
      </c>
      <c r="C111">
        <v>40</v>
      </c>
      <c r="D111">
        <v>74</v>
      </c>
      <c r="E111">
        <v>0.45</v>
      </c>
      <c r="F111">
        <v>0.56000000000000005</v>
      </c>
      <c r="G111">
        <v>33</v>
      </c>
      <c r="H111">
        <v>0.88</v>
      </c>
      <c r="I111">
        <f t="shared" si="35"/>
        <v>3.9916666666666667</v>
      </c>
      <c r="J111">
        <v>55</v>
      </c>
      <c r="K111" s="34">
        <v>3.952</v>
      </c>
      <c r="L111" s="34">
        <v>23</v>
      </c>
      <c r="M111" s="27">
        <f t="shared" si="18"/>
        <v>7.0004710197129616E-2</v>
      </c>
      <c r="N111">
        <f>(-19*(N$1^{2}/9800)+N$1/280 + 1)-$M111</f>
        <v>0.80999528980287039</v>
      </c>
      <c r="O111">
        <f>(-19*(O$1^{2}/9800)+O$1/280 + 1)-$M111</f>
        <v>0.83877080000695203</v>
      </c>
      <c r="P111">
        <f>(-19*(P$1^{2}/9800)+P$1/280 + 1)-$M111</f>
        <v>0.86366875919062547</v>
      </c>
      <c r="Q111">
        <f>(-19*(Q$1^{2}/9800)+Q$1/280 + 1)-$M111</f>
        <v>0.8846891673538908</v>
      </c>
      <c r="R111">
        <f>(-19*(R$1^{2}/9800)+R$1/280 + 1)-$M111</f>
        <v>0.90183202449674793</v>
      </c>
      <c r="S111">
        <f>(-19*(S$1^{2}/9800)+S$1/280 + 1)-$M111</f>
        <v>0.91509733061919696</v>
      </c>
      <c r="T111">
        <f>(-19*(T$1^{2}/9800)+T$1/280 + 1)-$M111</f>
        <v>0.92448508572123778</v>
      </c>
      <c r="U111" s="28">
        <f>(-19*(U$1^{2}/9800)+U$1/280 + 1)-$M111</f>
        <v>0.92999528980287038</v>
      </c>
      <c r="V111">
        <f>(-19*(V$1^{2}/9800)+V$1/280 + 1)-$M111</f>
        <v>0.93162794286409489</v>
      </c>
      <c r="W111">
        <f>(-19*(W$1^{2}/9800)+W$1/280 + 1)-$M111</f>
        <v>0.92938304490491119</v>
      </c>
      <c r="X111">
        <f>(-19*(X$1^{2}/9800)+X$1/280 + 1)-$M111</f>
        <v>0.92326059592531939</v>
      </c>
      <c r="Y111">
        <f>(-19*(Y$1^{2}/9800)+Y$1/280 + 1)-$M111</f>
        <v>0.91326059592531939</v>
      </c>
      <c r="Z111">
        <f>(-19*(Z$1^{2}/9800)+Z$1/280 + 1)-$M111</f>
        <v>0.89938304490491117</v>
      </c>
      <c r="AA111">
        <f>(-19*(AA$1^{2}/9800)+AA$1/280 + 1)-$M111</f>
        <v>0.88162794286409485</v>
      </c>
      <c r="AB111">
        <f>(-19*(AB$1^{2}/9800)+AB$1/280 + 1)-$M111</f>
        <v>0.85999528980287032</v>
      </c>
      <c r="AC111" s="29">
        <v>23</v>
      </c>
      <c r="AD111" s="29">
        <f t="shared" si="19"/>
        <v>13.261732832588931</v>
      </c>
      <c r="AE111">
        <f t="shared" si="20"/>
        <v>11.550532832588932</v>
      </c>
      <c r="AF111">
        <f t="shared" si="21"/>
        <v>11.960871608099136</v>
      </c>
      <c r="AG111">
        <f t="shared" si="22"/>
        <v>12.315916506058318</v>
      </c>
      <c r="AH111">
        <f t="shared" si="23"/>
        <v>12.615667526466483</v>
      </c>
      <c r="AI111">
        <f t="shared" si="24"/>
        <v>12.860124669323625</v>
      </c>
      <c r="AJ111">
        <f t="shared" si="25"/>
        <v>13.049287934629749</v>
      </c>
      <c r="AK111">
        <f t="shared" si="26"/>
        <v>13.183157322384851</v>
      </c>
      <c r="AL111" s="30">
        <f t="shared" si="27"/>
        <v>13.261732832588931</v>
      </c>
      <c r="AM111">
        <f t="shared" si="28"/>
        <v>13.285014465241993</v>
      </c>
      <c r="AN111">
        <f t="shared" si="29"/>
        <v>13.253002220344033</v>
      </c>
      <c r="AO111">
        <f t="shared" si="30"/>
        <v>13.165696097895054</v>
      </c>
      <c r="AP111">
        <f t="shared" si="31"/>
        <v>13.023096097895055</v>
      </c>
      <c r="AQ111">
        <f t="shared" si="32"/>
        <v>12.825202220344034</v>
      </c>
      <c r="AR111">
        <f t="shared" si="33"/>
        <v>12.572014465241992</v>
      </c>
      <c r="AS111">
        <f t="shared" si="34"/>
        <v>12.263532832588931</v>
      </c>
      <c r="AT111" s="40">
        <v>0</v>
      </c>
      <c r="AU111">
        <v>0.42899999999999999</v>
      </c>
      <c r="AV111">
        <v>0.89</v>
      </c>
      <c r="AW111">
        <v>1.3720000000000001</v>
      </c>
      <c r="AX111">
        <v>1.861</v>
      </c>
      <c r="AY111">
        <v>2.3650000000000002</v>
      </c>
      <c r="AZ111">
        <v>2.855</v>
      </c>
      <c r="BA111">
        <v>3.3479999999999999</v>
      </c>
      <c r="BB111">
        <v>3.835</v>
      </c>
      <c r="BC111">
        <v>4.2910000000000004</v>
      </c>
      <c r="BD111">
        <v>4.7519999999999998</v>
      </c>
      <c r="BE111">
        <v>5.1980000000000004</v>
      </c>
      <c r="BF111">
        <v>5.6520000000000001</v>
      </c>
      <c r="BG111">
        <v>6.0979999999999999</v>
      </c>
      <c r="BH111">
        <v>6.5350000000000001</v>
      </c>
    </row>
    <row r="112" spans="1:60" x14ac:dyDescent="0.25">
      <c r="A112" s="25" t="s">
        <v>241</v>
      </c>
      <c r="B112" s="26" t="s">
        <v>12</v>
      </c>
      <c r="C112">
        <v>63</v>
      </c>
      <c r="D112">
        <v>76</v>
      </c>
      <c r="E112">
        <v>0.44</v>
      </c>
      <c r="F112">
        <v>0.53</v>
      </c>
      <c r="G112">
        <v>35</v>
      </c>
      <c r="H112">
        <v>0.76</v>
      </c>
      <c r="I112">
        <f t="shared" si="35"/>
        <v>4.041666666666667</v>
      </c>
      <c r="J112">
        <v>55</v>
      </c>
      <c r="K112" s="34">
        <v>3.8730000000000002</v>
      </c>
      <c r="L112" s="34">
        <v>23</v>
      </c>
      <c r="M112" s="27">
        <f t="shared" si="18"/>
        <v>7.0849776281439181E-2</v>
      </c>
      <c r="N112">
        <f>(-19*(N$1^{2}/9800)+N$1/280 + 1)-$M112</f>
        <v>0.80915022371856082</v>
      </c>
      <c r="O112">
        <f>(-19*(O$1^{2}/9800)+O$1/280 + 1)-$M112</f>
        <v>0.83792573392264247</v>
      </c>
      <c r="P112">
        <f>(-19*(P$1^{2}/9800)+P$1/280 + 1)-$M112</f>
        <v>0.8628236931063159</v>
      </c>
      <c r="Q112">
        <f>(-19*(Q$1^{2}/9800)+Q$1/280 + 1)-$M112</f>
        <v>0.88384410126958124</v>
      </c>
      <c r="R112">
        <f>(-19*(R$1^{2}/9800)+R$1/280 + 1)-$M112</f>
        <v>0.90098695841243837</v>
      </c>
      <c r="S112">
        <f>(-19*(S$1^{2}/9800)+S$1/280 + 1)-$M112</f>
        <v>0.91425226453488739</v>
      </c>
      <c r="T112">
        <f>(-19*(T$1^{2}/9800)+T$1/280 + 1)-$M112</f>
        <v>0.92364001963692821</v>
      </c>
      <c r="U112" s="28">
        <f>(-19*(U$1^{2}/9800)+U$1/280 + 1)-$M112</f>
        <v>0.92915022371856082</v>
      </c>
      <c r="V112">
        <f>(-19*(V$1^{2}/9800)+V$1/280 + 1)-$M112</f>
        <v>0.93078287677978533</v>
      </c>
      <c r="W112">
        <f>(-19*(W$1^{2}/9800)+W$1/280 + 1)-$M112</f>
        <v>0.92853797882060163</v>
      </c>
      <c r="X112">
        <f>(-19*(X$1^{2}/9800)+X$1/280 + 1)-$M112</f>
        <v>0.92241552984100983</v>
      </c>
      <c r="Y112">
        <f>(-19*(Y$1^{2}/9800)+Y$1/280 + 1)-$M112</f>
        <v>0.91241552984100982</v>
      </c>
      <c r="Z112">
        <f>(-19*(Z$1^{2}/9800)+Z$1/280 + 1)-$M112</f>
        <v>0.8985379788206016</v>
      </c>
      <c r="AA112">
        <f>(-19*(AA$1^{2}/9800)+AA$1/280 + 1)-$M112</f>
        <v>0.88078287677978528</v>
      </c>
      <c r="AB112">
        <f>(-19*(AB$1^{2}/9800)+AB$1/280 + 1)-$M112</f>
        <v>0.85915022371856076</v>
      </c>
      <c r="AC112" s="29">
        <v>23</v>
      </c>
      <c r="AD112" s="29">
        <f t="shared" si="19"/>
        <v>13.249682190226677</v>
      </c>
      <c r="AE112">
        <f t="shared" si="20"/>
        <v>11.538482190226677</v>
      </c>
      <c r="AF112">
        <f t="shared" si="21"/>
        <v>11.948820965736882</v>
      </c>
      <c r="AG112">
        <f t="shared" si="22"/>
        <v>12.303865863696064</v>
      </c>
      <c r="AH112">
        <f t="shared" si="23"/>
        <v>12.603616884104229</v>
      </c>
      <c r="AI112">
        <f t="shared" si="24"/>
        <v>12.84807402696137</v>
      </c>
      <c r="AJ112">
        <f t="shared" si="25"/>
        <v>13.037237292267495</v>
      </c>
      <c r="AK112">
        <f t="shared" si="26"/>
        <v>13.171106680022596</v>
      </c>
      <c r="AL112" s="30">
        <f t="shared" si="27"/>
        <v>13.249682190226677</v>
      </c>
      <c r="AM112">
        <f t="shared" si="28"/>
        <v>13.272963822879738</v>
      </c>
      <c r="AN112">
        <f t="shared" si="29"/>
        <v>13.240951577981779</v>
      </c>
      <c r="AO112">
        <f t="shared" si="30"/>
        <v>13.1536454555328</v>
      </c>
      <c r="AP112">
        <f t="shared" si="31"/>
        <v>13.0110454555328</v>
      </c>
      <c r="AQ112">
        <f t="shared" si="32"/>
        <v>12.813151577981779</v>
      </c>
      <c r="AR112">
        <f t="shared" si="33"/>
        <v>12.559963822879737</v>
      </c>
      <c r="AS112">
        <f t="shared" si="34"/>
        <v>12.251482190226676</v>
      </c>
      <c r="AT112" s="40">
        <v>0</v>
      </c>
      <c r="AU112">
        <v>0.42799999999999999</v>
      </c>
      <c r="AV112">
        <v>0.85699999999999998</v>
      </c>
      <c r="AW112">
        <v>1.3220000000000001</v>
      </c>
      <c r="AX112">
        <v>1.8029999999999999</v>
      </c>
      <c r="AY112">
        <v>2.2890000000000001</v>
      </c>
      <c r="AZ112">
        <v>2.7469999999999999</v>
      </c>
      <c r="BA112">
        <v>3.1819999999999999</v>
      </c>
      <c r="BB112">
        <v>3.6320000000000001</v>
      </c>
      <c r="BC112">
        <v>4.0759999999999996</v>
      </c>
      <c r="BD112">
        <v>4.5339999999999998</v>
      </c>
      <c r="BE112">
        <v>4.96</v>
      </c>
      <c r="BF112">
        <v>5.4080000000000004</v>
      </c>
      <c r="BG112">
        <v>5.851</v>
      </c>
      <c r="BH112">
        <v>6.2939999999999996</v>
      </c>
    </row>
    <row r="113" spans="1:60" x14ac:dyDescent="0.25">
      <c r="A113" s="25" t="s">
        <v>247</v>
      </c>
      <c r="B113" s="26" t="s">
        <v>12</v>
      </c>
      <c r="C113">
        <v>90</v>
      </c>
      <c r="D113">
        <v>77</v>
      </c>
      <c r="E113">
        <v>0.33</v>
      </c>
      <c r="F113">
        <v>0.42</v>
      </c>
      <c r="G113">
        <v>28</v>
      </c>
      <c r="H113">
        <v>0.49</v>
      </c>
      <c r="I113">
        <f t="shared" si="35"/>
        <v>3.8666666666666667</v>
      </c>
      <c r="J113">
        <v>55</v>
      </c>
      <c r="K113" s="34">
        <v>2.8759999999999999</v>
      </c>
      <c r="L113" s="34">
        <v>23</v>
      </c>
      <c r="M113" s="27">
        <f t="shared" si="18"/>
        <v>6.7888680870531681E-2</v>
      </c>
      <c r="N113">
        <f>(-19*(N$1^{2}/9800)+N$1/280 + 1)-$M113</f>
        <v>0.81211131912946832</v>
      </c>
      <c r="O113">
        <f>(-19*(O$1^{2}/9800)+O$1/280 + 1)-$M113</f>
        <v>0.84088682933354997</v>
      </c>
      <c r="P113">
        <f>(-19*(P$1^{2}/9800)+P$1/280 + 1)-$M113</f>
        <v>0.8657847885172234</v>
      </c>
      <c r="Q113">
        <f>(-19*(Q$1^{2}/9800)+Q$1/280 + 1)-$M113</f>
        <v>0.88680519668048874</v>
      </c>
      <c r="R113">
        <f>(-19*(R$1^{2}/9800)+R$1/280 + 1)-$M113</f>
        <v>0.90394805382334587</v>
      </c>
      <c r="S113">
        <f>(-19*(S$1^{2}/9800)+S$1/280 + 1)-$M113</f>
        <v>0.91721335994579489</v>
      </c>
      <c r="T113">
        <f>(-19*(T$1^{2}/9800)+T$1/280 + 1)-$M113</f>
        <v>0.92660111504783571</v>
      </c>
      <c r="U113" s="28">
        <f>(-19*(U$1^{2}/9800)+U$1/280 + 1)-$M113</f>
        <v>0.93211131912946832</v>
      </c>
      <c r="V113">
        <f>(-19*(V$1^{2}/9800)+V$1/280 + 1)-$M113</f>
        <v>0.93374397219069283</v>
      </c>
      <c r="W113">
        <f>(-19*(W$1^{2}/9800)+W$1/280 + 1)-$M113</f>
        <v>0.93149907423150913</v>
      </c>
      <c r="X113">
        <f>(-19*(X$1^{2}/9800)+X$1/280 + 1)-$M113</f>
        <v>0.92537662525191733</v>
      </c>
      <c r="Y113">
        <f>(-19*(Y$1^{2}/9800)+Y$1/280 + 1)-$M113</f>
        <v>0.91537662525191732</v>
      </c>
      <c r="Z113">
        <f>(-19*(Z$1^{2}/9800)+Z$1/280 + 1)-$M113</f>
        <v>0.9014990742315091</v>
      </c>
      <c r="AA113">
        <f>(-19*(AA$1^{2}/9800)+AA$1/280 + 1)-$M113</f>
        <v>0.88374397219069278</v>
      </c>
      <c r="AB113">
        <f>(-19*(AB$1^{2}/9800)+AB$1/280 + 1)-$M113</f>
        <v>0.86211131912946826</v>
      </c>
      <c r="AC113" s="29">
        <v>23</v>
      </c>
      <c r="AD113" s="29">
        <f t="shared" si="19"/>
        <v>13.291907410786218</v>
      </c>
      <c r="AE113">
        <f t="shared" si="20"/>
        <v>11.580707410786218</v>
      </c>
      <c r="AF113">
        <f t="shared" si="21"/>
        <v>11.991046186296423</v>
      </c>
      <c r="AG113">
        <f t="shared" si="22"/>
        <v>12.346091084255606</v>
      </c>
      <c r="AH113">
        <f t="shared" si="23"/>
        <v>12.645842104663769</v>
      </c>
      <c r="AI113">
        <f t="shared" si="24"/>
        <v>12.890299247520911</v>
      </c>
      <c r="AJ113">
        <f t="shared" si="25"/>
        <v>13.079462512827035</v>
      </c>
      <c r="AK113">
        <f t="shared" si="26"/>
        <v>13.213331900582137</v>
      </c>
      <c r="AL113" s="30">
        <f t="shared" si="27"/>
        <v>13.291907410786218</v>
      </c>
      <c r="AM113">
        <f t="shared" si="28"/>
        <v>13.315189043439279</v>
      </c>
      <c r="AN113">
        <f t="shared" si="29"/>
        <v>13.283176798541319</v>
      </c>
      <c r="AO113">
        <f t="shared" si="30"/>
        <v>13.195870676092341</v>
      </c>
      <c r="AP113">
        <f t="shared" si="31"/>
        <v>13.053270676092341</v>
      </c>
      <c r="AQ113">
        <f t="shared" si="32"/>
        <v>12.85537679854132</v>
      </c>
      <c r="AR113">
        <f t="shared" si="33"/>
        <v>12.602189043439278</v>
      </c>
      <c r="AS113">
        <f t="shared" si="34"/>
        <v>12.293707410786217</v>
      </c>
      <c r="AT113" s="40">
        <v>0</v>
      </c>
      <c r="AU113">
        <v>0.32100000000000001</v>
      </c>
      <c r="AV113">
        <v>0.67100000000000004</v>
      </c>
      <c r="AW113">
        <v>1.0069999999999999</v>
      </c>
      <c r="AX113">
        <v>1.36</v>
      </c>
      <c r="AY113">
        <v>1.7150000000000001</v>
      </c>
      <c r="AZ113">
        <v>2.089</v>
      </c>
      <c r="BA113">
        <v>2.431</v>
      </c>
      <c r="BB113">
        <v>2.782</v>
      </c>
      <c r="BC113">
        <v>3.1030000000000002</v>
      </c>
      <c r="BD113">
        <v>3.4279999999999999</v>
      </c>
      <c r="BE113">
        <v>3.7719999999999998</v>
      </c>
      <c r="BF113">
        <v>4.1059999999999999</v>
      </c>
      <c r="BG113">
        <v>4.43</v>
      </c>
      <c r="BH113">
        <v>4.766</v>
      </c>
    </row>
    <row r="114" spans="1:60" x14ac:dyDescent="0.25">
      <c r="A114" s="25" t="s">
        <v>246</v>
      </c>
      <c r="B114" s="26" t="s">
        <v>12</v>
      </c>
      <c r="C114">
        <v>92</v>
      </c>
      <c r="D114">
        <v>77</v>
      </c>
      <c r="E114">
        <v>0.33</v>
      </c>
      <c r="F114">
        <v>0.52</v>
      </c>
      <c r="G114">
        <v>49</v>
      </c>
      <c r="H114">
        <v>0.68</v>
      </c>
      <c r="I114">
        <f t="shared" si="35"/>
        <v>4.3916666666666666</v>
      </c>
      <c r="J114">
        <v>55</v>
      </c>
      <c r="K114" s="34">
        <v>3.1640000000000001</v>
      </c>
      <c r="L114" s="34">
        <v>23</v>
      </c>
      <c r="M114" s="27">
        <f t="shared" si="18"/>
        <v>7.6743776903822503E-2</v>
      </c>
      <c r="N114">
        <f>(-19*(N$1^{2}/9800)+N$1/280 + 1)-$M114</f>
        <v>0.8032562230961775</v>
      </c>
      <c r="O114">
        <f>(-19*(O$1^{2}/9800)+O$1/280 + 1)-$M114</f>
        <v>0.83203173330025915</v>
      </c>
      <c r="P114">
        <f>(-19*(P$1^{2}/9800)+P$1/280 + 1)-$M114</f>
        <v>0.85692969248393258</v>
      </c>
      <c r="Q114">
        <f>(-19*(Q$1^{2}/9800)+Q$1/280 + 1)-$M114</f>
        <v>0.87795010064719792</v>
      </c>
      <c r="R114">
        <f>(-19*(R$1^{2}/9800)+R$1/280 + 1)-$M114</f>
        <v>0.89509295779005504</v>
      </c>
      <c r="S114">
        <f>(-19*(S$1^{2}/9800)+S$1/280 + 1)-$M114</f>
        <v>0.90835826391250407</v>
      </c>
      <c r="T114">
        <f>(-19*(T$1^{2}/9800)+T$1/280 + 1)-$M114</f>
        <v>0.91774601901454489</v>
      </c>
      <c r="U114" s="28">
        <f>(-19*(U$1^{2}/9800)+U$1/280 + 1)-$M114</f>
        <v>0.9232562230961775</v>
      </c>
      <c r="V114">
        <f>(-19*(V$1^{2}/9800)+V$1/280 + 1)-$M114</f>
        <v>0.92488887615740201</v>
      </c>
      <c r="W114">
        <f>(-19*(W$1^{2}/9800)+W$1/280 + 1)-$M114</f>
        <v>0.92264397819821831</v>
      </c>
      <c r="X114">
        <f>(-19*(X$1^{2}/9800)+X$1/280 + 1)-$M114</f>
        <v>0.91652152921862651</v>
      </c>
      <c r="Y114">
        <f>(-19*(Y$1^{2}/9800)+Y$1/280 + 1)-$M114</f>
        <v>0.9065215292186265</v>
      </c>
      <c r="Z114">
        <f>(-19*(Z$1^{2}/9800)+Z$1/280 + 1)-$M114</f>
        <v>0.89264397819821828</v>
      </c>
      <c r="AA114">
        <f>(-19*(AA$1^{2}/9800)+AA$1/280 + 1)-$M114</f>
        <v>0.87488887615740196</v>
      </c>
      <c r="AB114">
        <f>(-19*(AB$1^{2}/9800)+AB$1/280 + 1)-$M114</f>
        <v>0.85325622309617744</v>
      </c>
      <c r="AC114" s="29">
        <v>23</v>
      </c>
      <c r="AD114" s="29">
        <f t="shared" si="19"/>
        <v>13.16563374135149</v>
      </c>
      <c r="AE114">
        <f t="shared" si="20"/>
        <v>11.45443374135149</v>
      </c>
      <c r="AF114">
        <f t="shared" si="21"/>
        <v>11.864772516861695</v>
      </c>
      <c r="AG114">
        <f t="shared" si="22"/>
        <v>12.219817414820879</v>
      </c>
      <c r="AH114">
        <f t="shared" si="23"/>
        <v>12.519568435229042</v>
      </c>
      <c r="AI114">
        <f t="shared" si="24"/>
        <v>12.764025578086185</v>
      </c>
      <c r="AJ114">
        <f t="shared" si="25"/>
        <v>12.953188843392308</v>
      </c>
      <c r="AK114">
        <f t="shared" si="26"/>
        <v>13.08705823114741</v>
      </c>
      <c r="AL114" s="30">
        <f t="shared" si="27"/>
        <v>13.16563374135149</v>
      </c>
      <c r="AM114">
        <f t="shared" si="28"/>
        <v>13.188915374004553</v>
      </c>
      <c r="AN114">
        <f t="shared" si="29"/>
        <v>13.156903129106594</v>
      </c>
      <c r="AO114">
        <f t="shared" si="30"/>
        <v>13.069597006657613</v>
      </c>
      <c r="AP114">
        <f t="shared" si="31"/>
        <v>12.926997006657613</v>
      </c>
      <c r="AQ114">
        <f t="shared" si="32"/>
        <v>12.729103129106592</v>
      </c>
      <c r="AR114">
        <f t="shared" si="33"/>
        <v>12.475915374004552</v>
      </c>
      <c r="AS114">
        <f t="shared" si="34"/>
        <v>12.167433741351489</v>
      </c>
      <c r="AT114" s="40">
        <v>0</v>
      </c>
      <c r="AU114">
        <v>0.32800000000000001</v>
      </c>
      <c r="AV114">
        <v>0.67400000000000004</v>
      </c>
      <c r="AW114">
        <v>1.071</v>
      </c>
      <c r="AX114">
        <v>1.5009999999999999</v>
      </c>
      <c r="AY114">
        <v>1.913</v>
      </c>
      <c r="AZ114">
        <v>2.294</v>
      </c>
      <c r="BA114">
        <v>2.6520000000000001</v>
      </c>
      <c r="BB114">
        <v>2.9980000000000002</v>
      </c>
      <c r="BC114">
        <v>3.3370000000000002</v>
      </c>
      <c r="BD114">
        <v>3.6829999999999998</v>
      </c>
      <c r="BE114">
        <v>4.0190000000000001</v>
      </c>
      <c r="BF114">
        <v>4.3630000000000004</v>
      </c>
      <c r="BG114">
        <v>4.6829999999999998</v>
      </c>
      <c r="BH114">
        <v>5.0149999999999997</v>
      </c>
    </row>
    <row r="115" spans="1:60" x14ac:dyDescent="0.25">
      <c r="A115" s="25" t="s">
        <v>251</v>
      </c>
      <c r="B115" s="26" t="s">
        <v>12</v>
      </c>
      <c r="C115">
        <v>111</v>
      </c>
      <c r="D115">
        <v>79</v>
      </c>
      <c r="E115">
        <v>0.43</v>
      </c>
      <c r="F115">
        <v>0.42</v>
      </c>
      <c r="G115">
        <v>33</v>
      </c>
      <c r="H115">
        <v>0.72</v>
      </c>
      <c r="I115">
        <f t="shared" si="35"/>
        <v>3.9916666666666667</v>
      </c>
      <c r="J115">
        <v>55</v>
      </c>
      <c r="K115" s="34">
        <v>3.4159999999999999</v>
      </c>
      <c r="L115" s="34">
        <v>23</v>
      </c>
      <c r="M115" s="27">
        <f t="shared" si="18"/>
        <v>7.0004710197129616E-2</v>
      </c>
      <c r="N115">
        <f>(-19*(N$1^{2}/9800)+N$1/280 + 1)-$M115</f>
        <v>0.80999528980287039</v>
      </c>
      <c r="O115">
        <f>(-19*(O$1^{2}/9800)+O$1/280 + 1)-$M115</f>
        <v>0.83877080000695203</v>
      </c>
      <c r="P115">
        <f>(-19*(P$1^{2}/9800)+P$1/280 + 1)-$M115</f>
        <v>0.86366875919062547</v>
      </c>
      <c r="Q115">
        <f>(-19*(Q$1^{2}/9800)+Q$1/280 + 1)-$M115</f>
        <v>0.8846891673538908</v>
      </c>
      <c r="R115">
        <f>(-19*(R$1^{2}/9800)+R$1/280 + 1)-$M115</f>
        <v>0.90183202449674793</v>
      </c>
      <c r="S115">
        <f>(-19*(S$1^{2}/9800)+S$1/280 + 1)-$M115</f>
        <v>0.91509733061919696</v>
      </c>
      <c r="T115">
        <f>(-19*(T$1^{2}/9800)+T$1/280 + 1)-$M115</f>
        <v>0.92448508572123778</v>
      </c>
      <c r="U115" s="28">
        <f>(-19*(U$1^{2}/9800)+U$1/280 + 1)-$M115</f>
        <v>0.92999528980287038</v>
      </c>
      <c r="V115">
        <f>(-19*(V$1^{2}/9800)+V$1/280 + 1)-$M115</f>
        <v>0.93162794286409489</v>
      </c>
      <c r="W115">
        <f>(-19*(W$1^{2}/9800)+W$1/280 + 1)-$M115</f>
        <v>0.92938304490491119</v>
      </c>
      <c r="X115">
        <f>(-19*(X$1^{2}/9800)+X$1/280 + 1)-$M115</f>
        <v>0.92326059592531939</v>
      </c>
      <c r="Y115">
        <f>(-19*(Y$1^{2}/9800)+Y$1/280 + 1)-$M115</f>
        <v>0.91326059592531939</v>
      </c>
      <c r="Z115">
        <f>(-19*(Z$1^{2}/9800)+Z$1/280 + 1)-$M115</f>
        <v>0.89938304490491117</v>
      </c>
      <c r="AA115">
        <f>(-19*(AA$1^{2}/9800)+AA$1/280 + 1)-$M115</f>
        <v>0.88162794286409485</v>
      </c>
      <c r="AB115">
        <f>(-19*(AB$1^{2}/9800)+AB$1/280 + 1)-$M115</f>
        <v>0.85999528980287032</v>
      </c>
      <c r="AC115" s="29">
        <v>23</v>
      </c>
      <c r="AD115" s="29">
        <f t="shared" si="19"/>
        <v>13.261732832588931</v>
      </c>
      <c r="AE115">
        <f t="shared" si="20"/>
        <v>11.550532832588932</v>
      </c>
      <c r="AF115">
        <f t="shared" si="21"/>
        <v>11.960871608099136</v>
      </c>
      <c r="AG115">
        <f t="shared" si="22"/>
        <v>12.315916506058318</v>
      </c>
      <c r="AH115">
        <f t="shared" si="23"/>
        <v>12.615667526466483</v>
      </c>
      <c r="AI115">
        <f t="shared" si="24"/>
        <v>12.860124669323625</v>
      </c>
      <c r="AJ115">
        <f t="shared" si="25"/>
        <v>13.049287934629749</v>
      </c>
      <c r="AK115">
        <f t="shared" si="26"/>
        <v>13.183157322384851</v>
      </c>
      <c r="AL115" s="30">
        <f t="shared" si="27"/>
        <v>13.261732832588931</v>
      </c>
      <c r="AM115">
        <f t="shared" si="28"/>
        <v>13.285014465241993</v>
      </c>
      <c r="AN115">
        <f t="shared" si="29"/>
        <v>13.253002220344033</v>
      </c>
      <c r="AO115">
        <f t="shared" si="30"/>
        <v>13.165696097895054</v>
      </c>
      <c r="AP115">
        <f t="shared" si="31"/>
        <v>13.023096097895055</v>
      </c>
      <c r="AQ115">
        <f t="shared" si="32"/>
        <v>12.825202220344034</v>
      </c>
      <c r="AR115">
        <f t="shared" si="33"/>
        <v>12.572014465241992</v>
      </c>
      <c r="AS115">
        <f t="shared" si="34"/>
        <v>12.263532832588931</v>
      </c>
      <c r="AT115" s="40">
        <v>0</v>
      </c>
      <c r="AU115">
        <v>0.45</v>
      </c>
      <c r="AV115">
        <v>0.878</v>
      </c>
      <c r="AW115">
        <v>1.2949999999999999</v>
      </c>
      <c r="AX115">
        <v>1.7110000000000001</v>
      </c>
      <c r="AY115">
        <v>2.109</v>
      </c>
      <c r="AZ115">
        <v>2.536</v>
      </c>
      <c r="BA115">
        <v>2.964</v>
      </c>
      <c r="BB115">
        <v>3.4180000000000001</v>
      </c>
      <c r="BC115">
        <v>3.87</v>
      </c>
      <c r="BD115">
        <v>4.3140000000000001</v>
      </c>
      <c r="BE115">
        <v>4.7510000000000003</v>
      </c>
      <c r="BF115">
        <v>5.1740000000000004</v>
      </c>
      <c r="BG115">
        <v>5.61</v>
      </c>
      <c r="BH115">
        <v>6.0490000000000004</v>
      </c>
    </row>
    <row r="116" spans="1:60" x14ac:dyDescent="0.25">
      <c r="A116" s="25" t="s">
        <v>255</v>
      </c>
      <c r="B116" s="26" t="s">
        <v>12</v>
      </c>
      <c r="C116">
        <v>55</v>
      </c>
      <c r="D116">
        <v>80</v>
      </c>
      <c r="E116">
        <v>0.31</v>
      </c>
      <c r="F116">
        <v>0.35</v>
      </c>
      <c r="G116">
        <v>23</v>
      </c>
      <c r="H116">
        <v>0.79</v>
      </c>
      <c r="I116">
        <f t="shared" si="35"/>
        <v>3.7416666666666667</v>
      </c>
      <c r="J116">
        <v>55</v>
      </c>
      <c r="K116" s="34">
        <v>2.5649999999999999</v>
      </c>
      <c r="L116" s="34">
        <v>23</v>
      </c>
      <c r="M116" s="27">
        <f t="shared" si="18"/>
        <v>6.5767836917279165E-2</v>
      </c>
      <c r="N116">
        <f>(-19*(N$1^{2}/9800)+N$1/280 + 1)-$M116</f>
        <v>0.81423216308272084</v>
      </c>
      <c r="O116">
        <f>(-19*(O$1^{2}/9800)+O$1/280 + 1)-$M116</f>
        <v>0.84300767328680248</v>
      </c>
      <c r="P116">
        <f>(-19*(P$1^{2}/9800)+P$1/280 + 1)-$M116</f>
        <v>0.86790563247047592</v>
      </c>
      <c r="Q116">
        <f>(-19*(Q$1^{2}/9800)+Q$1/280 + 1)-$M116</f>
        <v>0.88892604063374125</v>
      </c>
      <c r="R116">
        <f>(-19*(R$1^{2}/9800)+R$1/280 + 1)-$M116</f>
        <v>0.90606889777659838</v>
      </c>
      <c r="S116">
        <f>(-19*(S$1^{2}/9800)+S$1/280 + 1)-$M116</f>
        <v>0.91933420389904741</v>
      </c>
      <c r="T116">
        <f>(-19*(T$1^{2}/9800)+T$1/280 + 1)-$M116</f>
        <v>0.92872195900108823</v>
      </c>
      <c r="U116" s="28">
        <f>(-19*(U$1^{2}/9800)+U$1/280 + 1)-$M116</f>
        <v>0.93423216308272083</v>
      </c>
      <c r="V116">
        <f>(-19*(V$1^{2}/9800)+V$1/280 + 1)-$M116</f>
        <v>0.93586481614394534</v>
      </c>
      <c r="W116">
        <f>(-19*(W$1^{2}/9800)+W$1/280 + 1)-$M116</f>
        <v>0.93361991818476164</v>
      </c>
      <c r="X116">
        <f>(-19*(X$1^{2}/9800)+X$1/280 + 1)-$M116</f>
        <v>0.92749746920516984</v>
      </c>
      <c r="Y116">
        <f>(-19*(Y$1^{2}/9800)+Y$1/280 + 1)-$M116</f>
        <v>0.91749746920516984</v>
      </c>
      <c r="Z116">
        <f>(-19*(Z$1^{2}/9800)+Z$1/280 + 1)-$M116</f>
        <v>0.90361991818476162</v>
      </c>
      <c r="AA116">
        <f>(-19*(AA$1^{2}/9800)+AA$1/280 + 1)-$M116</f>
        <v>0.8858648161439453</v>
      </c>
      <c r="AB116">
        <f>(-19*(AB$1^{2}/9800)+AB$1/280 + 1)-$M116</f>
        <v>0.86423216308272077</v>
      </c>
      <c r="AC116" s="29">
        <v>23</v>
      </c>
      <c r="AD116" s="29">
        <f t="shared" si="19"/>
        <v>13.322150645559599</v>
      </c>
      <c r="AE116">
        <f t="shared" si="20"/>
        <v>11.610950645559599</v>
      </c>
      <c r="AF116">
        <f t="shared" si="21"/>
        <v>12.021289421069802</v>
      </c>
      <c r="AG116">
        <f t="shared" si="22"/>
        <v>12.376334319028986</v>
      </c>
      <c r="AH116">
        <f t="shared" si="23"/>
        <v>12.676085339437151</v>
      </c>
      <c r="AI116">
        <f t="shared" si="24"/>
        <v>12.920542482294293</v>
      </c>
      <c r="AJ116">
        <f t="shared" si="25"/>
        <v>13.109705747600415</v>
      </c>
      <c r="AK116">
        <f t="shared" si="26"/>
        <v>13.243575135355519</v>
      </c>
      <c r="AL116" s="30">
        <f t="shared" si="27"/>
        <v>13.322150645559599</v>
      </c>
      <c r="AM116">
        <f t="shared" si="28"/>
        <v>13.345432278212661</v>
      </c>
      <c r="AN116">
        <f t="shared" si="29"/>
        <v>13.313420033314701</v>
      </c>
      <c r="AO116">
        <f t="shared" si="30"/>
        <v>13.226113910865722</v>
      </c>
      <c r="AP116">
        <f t="shared" si="31"/>
        <v>13.083513910865722</v>
      </c>
      <c r="AQ116">
        <f t="shared" si="32"/>
        <v>12.8856200333147</v>
      </c>
      <c r="AR116">
        <f t="shared" si="33"/>
        <v>12.63243227821266</v>
      </c>
      <c r="AS116">
        <f t="shared" si="34"/>
        <v>12.323950645559599</v>
      </c>
      <c r="AT116" s="40">
        <v>0</v>
      </c>
      <c r="AU116">
        <v>0.33400000000000002</v>
      </c>
      <c r="AV116">
        <v>0.64100000000000001</v>
      </c>
      <c r="AW116">
        <v>0.96399999999999997</v>
      </c>
      <c r="AX116">
        <v>1.3069999999999999</v>
      </c>
      <c r="AY116">
        <v>1.635</v>
      </c>
      <c r="AZ116">
        <v>1.982</v>
      </c>
      <c r="BA116">
        <v>2.3210000000000002</v>
      </c>
      <c r="BB116">
        <v>2.645</v>
      </c>
      <c r="BC116">
        <v>2.9729999999999999</v>
      </c>
      <c r="BD116">
        <v>3.294</v>
      </c>
      <c r="BE116">
        <v>3.621</v>
      </c>
      <c r="BF116">
        <v>3.931</v>
      </c>
      <c r="BG116">
        <v>4.2530000000000001</v>
      </c>
      <c r="BH116">
        <v>4.5629999999999997</v>
      </c>
    </row>
    <row r="117" spans="1:60" x14ac:dyDescent="0.25">
      <c r="A117" s="25" t="s">
        <v>266</v>
      </c>
      <c r="B117" s="26" t="s">
        <v>12</v>
      </c>
      <c r="C117">
        <v>118</v>
      </c>
      <c r="D117">
        <v>85</v>
      </c>
      <c r="E117">
        <v>0.32</v>
      </c>
      <c r="F117">
        <v>0.52</v>
      </c>
      <c r="G117">
        <v>28</v>
      </c>
      <c r="H117">
        <v>0.57999999999999996</v>
      </c>
      <c r="I117">
        <f t="shared" si="35"/>
        <v>3.8666666666666667</v>
      </c>
      <c r="J117">
        <v>55</v>
      </c>
      <c r="K117" s="34">
        <v>3.1970000000000001</v>
      </c>
      <c r="L117" s="34">
        <v>23</v>
      </c>
      <c r="M117" s="27">
        <f t="shared" si="18"/>
        <v>6.7888680870531681E-2</v>
      </c>
      <c r="N117">
        <f>(-19*(N$1^{2}/9800)+N$1/280 + 1)-$M117</f>
        <v>0.81211131912946832</v>
      </c>
      <c r="O117">
        <f>(-19*(O$1^{2}/9800)+O$1/280 + 1)-$M117</f>
        <v>0.84088682933354997</v>
      </c>
      <c r="P117">
        <f>(-19*(P$1^{2}/9800)+P$1/280 + 1)-$M117</f>
        <v>0.8657847885172234</v>
      </c>
      <c r="Q117">
        <f>(-19*(Q$1^{2}/9800)+Q$1/280 + 1)-$M117</f>
        <v>0.88680519668048874</v>
      </c>
      <c r="R117">
        <f>(-19*(R$1^{2}/9800)+R$1/280 + 1)-$M117</f>
        <v>0.90394805382334587</v>
      </c>
      <c r="S117">
        <f>(-19*(S$1^{2}/9800)+S$1/280 + 1)-$M117</f>
        <v>0.91721335994579489</v>
      </c>
      <c r="T117">
        <f>(-19*(T$1^{2}/9800)+T$1/280 + 1)-$M117</f>
        <v>0.92660111504783571</v>
      </c>
      <c r="U117" s="28">
        <f>(-19*(U$1^{2}/9800)+U$1/280 + 1)-$M117</f>
        <v>0.93211131912946832</v>
      </c>
      <c r="V117">
        <f>(-19*(V$1^{2}/9800)+V$1/280 + 1)-$M117</f>
        <v>0.93374397219069283</v>
      </c>
      <c r="W117">
        <f>(-19*(W$1^{2}/9800)+W$1/280 + 1)-$M117</f>
        <v>0.93149907423150913</v>
      </c>
      <c r="X117">
        <f>(-19*(X$1^{2}/9800)+X$1/280 + 1)-$M117</f>
        <v>0.92537662525191733</v>
      </c>
      <c r="Y117">
        <f>(-19*(Y$1^{2}/9800)+Y$1/280 + 1)-$M117</f>
        <v>0.91537662525191732</v>
      </c>
      <c r="Z117">
        <f>(-19*(Z$1^{2}/9800)+Z$1/280 + 1)-$M117</f>
        <v>0.9014990742315091</v>
      </c>
      <c r="AA117">
        <f>(-19*(AA$1^{2}/9800)+AA$1/280 + 1)-$M117</f>
        <v>0.88374397219069278</v>
      </c>
      <c r="AB117">
        <f>(-19*(AB$1^{2}/9800)+AB$1/280 + 1)-$M117</f>
        <v>0.86211131912946826</v>
      </c>
      <c r="AC117" s="29">
        <v>23</v>
      </c>
      <c r="AD117" s="29">
        <f t="shared" si="19"/>
        <v>13.291907410786218</v>
      </c>
      <c r="AE117">
        <f t="shared" si="20"/>
        <v>11.580707410786218</v>
      </c>
      <c r="AF117">
        <f t="shared" si="21"/>
        <v>11.991046186296423</v>
      </c>
      <c r="AG117">
        <f t="shared" si="22"/>
        <v>12.346091084255606</v>
      </c>
      <c r="AH117">
        <f t="shared" si="23"/>
        <v>12.645842104663769</v>
      </c>
      <c r="AI117">
        <f t="shared" si="24"/>
        <v>12.890299247520911</v>
      </c>
      <c r="AJ117">
        <f t="shared" si="25"/>
        <v>13.079462512827035</v>
      </c>
      <c r="AK117">
        <f t="shared" si="26"/>
        <v>13.213331900582137</v>
      </c>
      <c r="AL117" s="30">
        <f t="shared" si="27"/>
        <v>13.291907410786218</v>
      </c>
      <c r="AM117">
        <f t="shared" si="28"/>
        <v>13.315189043439279</v>
      </c>
      <c r="AN117">
        <f t="shared" si="29"/>
        <v>13.283176798541319</v>
      </c>
      <c r="AO117">
        <f t="shared" si="30"/>
        <v>13.195870676092341</v>
      </c>
      <c r="AP117">
        <f t="shared" si="31"/>
        <v>13.053270676092341</v>
      </c>
      <c r="AQ117">
        <f t="shared" si="32"/>
        <v>12.85537679854132</v>
      </c>
      <c r="AR117">
        <f t="shared" si="33"/>
        <v>12.602189043439278</v>
      </c>
      <c r="AS117">
        <f t="shared" si="34"/>
        <v>12.293707410786217</v>
      </c>
      <c r="AT117" s="40">
        <v>0</v>
      </c>
      <c r="AU117">
        <v>0.32200000000000001</v>
      </c>
      <c r="AV117">
        <v>0.64600000000000002</v>
      </c>
      <c r="AW117">
        <v>1.036</v>
      </c>
      <c r="AX117">
        <v>1.4490000000000001</v>
      </c>
      <c r="AY117">
        <v>1.85</v>
      </c>
      <c r="AZ117">
        <v>2.2210000000000001</v>
      </c>
      <c r="BA117">
        <v>2.593</v>
      </c>
      <c r="BB117">
        <v>2.9540000000000002</v>
      </c>
      <c r="BC117">
        <v>3.2879999999999998</v>
      </c>
      <c r="BD117">
        <v>3.629</v>
      </c>
      <c r="BE117">
        <v>3.9750000000000001</v>
      </c>
      <c r="BF117">
        <v>4.2949999999999999</v>
      </c>
      <c r="BG117">
        <v>4.6399999999999997</v>
      </c>
      <c r="BH117">
        <v>4.9710000000000001</v>
      </c>
    </row>
    <row r="118" spans="1:60" x14ac:dyDescent="0.25">
      <c r="A118" s="31" t="s">
        <v>54</v>
      </c>
      <c r="B118" s="32" t="s">
        <v>8</v>
      </c>
      <c r="C118" s="33">
        <v>98</v>
      </c>
      <c r="D118" s="33">
        <v>13</v>
      </c>
      <c r="E118" s="33">
        <v>0.44</v>
      </c>
      <c r="F118" s="33">
        <v>0.6</v>
      </c>
      <c r="G118" s="33">
        <v>40</v>
      </c>
      <c r="H118" s="33">
        <v>0.72</v>
      </c>
      <c r="I118" s="33">
        <f t="shared" si="35"/>
        <v>4.166666666666667</v>
      </c>
      <c r="J118" s="33">
        <v>75</v>
      </c>
      <c r="K118" s="34">
        <v>4.1509999999999998</v>
      </c>
      <c r="L118" s="38">
        <v>22.5</v>
      </c>
      <c r="M118" s="27">
        <f t="shared" si="18"/>
        <v>5.4040531093234589E-2</v>
      </c>
      <c r="N118" s="33">
        <f t="shared" ref="N118:AB127" si="36">(1-(N$1^2)/980)-$M118</f>
        <v>0.89595946890676537</v>
      </c>
      <c r="O118" s="33">
        <f t="shared" si="36"/>
        <v>0.90922477502921439</v>
      </c>
      <c r="P118" s="33">
        <f t="shared" si="36"/>
        <v>0.92044926482513278</v>
      </c>
      <c r="Q118" s="33">
        <f t="shared" si="36"/>
        <v>0.92963293829452054</v>
      </c>
      <c r="R118" s="33">
        <f t="shared" si="36"/>
        <v>0.93677579543737766</v>
      </c>
      <c r="S118" s="33">
        <f t="shared" si="36"/>
        <v>0.94187783625370414</v>
      </c>
      <c r="T118" s="33">
        <f t="shared" si="36"/>
        <v>0.94493906074350009</v>
      </c>
      <c r="U118" s="28">
        <f t="shared" si="36"/>
        <v>0.94595946890676541</v>
      </c>
      <c r="V118" s="33">
        <f t="shared" si="36"/>
        <v>0.94493906074350009</v>
      </c>
      <c r="W118" s="33">
        <f t="shared" si="36"/>
        <v>0.94187783625370414</v>
      </c>
      <c r="X118" s="33">
        <f t="shared" si="36"/>
        <v>0.93677579543737766</v>
      </c>
      <c r="Y118" s="33">
        <f t="shared" si="36"/>
        <v>0.92963293829452054</v>
      </c>
      <c r="Z118" s="33">
        <f t="shared" si="36"/>
        <v>0.92044926482513278</v>
      </c>
      <c r="AA118" s="33">
        <f t="shared" si="36"/>
        <v>0.90922477502921439</v>
      </c>
      <c r="AB118" s="33">
        <f t="shared" si="36"/>
        <v>0.89595946890676537</v>
      </c>
      <c r="AC118" s="33">
        <v>22.5</v>
      </c>
      <c r="AD118" s="29">
        <f t="shared" si="19"/>
        <v>13.196134591249377</v>
      </c>
      <c r="AE118" s="33">
        <f t="shared" si="20"/>
        <v>12.498634591249376</v>
      </c>
      <c r="AF118" s="33">
        <f t="shared" si="21"/>
        <v>12.683685611657539</v>
      </c>
      <c r="AG118" s="33">
        <f t="shared" si="22"/>
        <v>12.840267244310601</v>
      </c>
      <c r="AH118" s="33">
        <f t="shared" si="23"/>
        <v>12.96837948920856</v>
      </c>
      <c r="AI118" s="33">
        <f t="shared" si="24"/>
        <v>13.068022346351418</v>
      </c>
      <c r="AJ118" s="33">
        <f t="shared" si="25"/>
        <v>13.139195815739171</v>
      </c>
      <c r="AK118" s="33">
        <f t="shared" si="26"/>
        <v>13.181899897371826</v>
      </c>
      <c r="AL118" s="33">
        <f t="shared" si="27"/>
        <v>13.196134591249377</v>
      </c>
      <c r="AM118" s="33">
        <f t="shared" si="28"/>
        <v>13.181899897371826</v>
      </c>
      <c r="AN118" s="33">
        <f t="shared" si="29"/>
        <v>13.139195815739171</v>
      </c>
      <c r="AO118" s="33">
        <f t="shared" si="30"/>
        <v>13.068022346351418</v>
      </c>
      <c r="AP118" s="33">
        <f t="shared" si="31"/>
        <v>12.96837948920856</v>
      </c>
      <c r="AQ118" s="33">
        <f t="shared" si="32"/>
        <v>12.840267244310601</v>
      </c>
      <c r="AR118" s="33">
        <f t="shared" si="33"/>
        <v>12.683685611657539</v>
      </c>
      <c r="AS118" s="33">
        <f t="shared" si="34"/>
        <v>12.498634591249376</v>
      </c>
      <c r="AT118" s="40">
        <v>0</v>
      </c>
      <c r="AU118">
        <v>0.438</v>
      </c>
      <c r="AV118">
        <v>0.88700000000000001</v>
      </c>
      <c r="AW118">
        <v>1.3959999999999999</v>
      </c>
      <c r="AX118">
        <v>1.9139999999999999</v>
      </c>
      <c r="AY118">
        <v>2.4009999999999998</v>
      </c>
      <c r="AZ118">
        <v>2.88</v>
      </c>
      <c r="BA118">
        <v>3.3330000000000002</v>
      </c>
      <c r="BB118">
        <v>3.77</v>
      </c>
      <c r="BC118">
        <v>4.2149999999999999</v>
      </c>
      <c r="BD118">
        <v>4.633</v>
      </c>
      <c r="BE118">
        <v>5.0880000000000001</v>
      </c>
      <c r="BF118">
        <v>5.5339999999999998</v>
      </c>
      <c r="BG118">
        <v>5.976</v>
      </c>
      <c r="BH118">
        <v>6.4450000000000003</v>
      </c>
    </row>
    <row r="119" spans="1:60" x14ac:dyDescent="0.25">
      <c r="A119" s="25" t="s">
        <v>63</v>
      </c>
      <c r="B119" s="26" t="s">
        <v>8</v>
      </c>
      <c r="C119">
        <v>66</v>
      </c>
      <c r="D119">
        <v>15</v>
      </c>
      <c r="E119">
        <v>0.43</v>
      </c>
      <c r="F119">
        <v>0.32</v>
      </c>
      <c r="G119">
        <v>49</v>
      </c>
      <c r="H119">
        <v>0.66</v>
      </c>
      <c r="I119">
        <f t="shared" si="35"/>
        <v>4.3916666666666666</v>
      </c>
      <c r="J119">
        <v>75</v>
      </c>
      <c r="K119" s="34">
        <v>3.1890000000000001</v>
      </c>
      <c r="L119" s="38">
        <v>22.5</v>
      </c>
      <c r="M119" s="27">
        <f t="shared" si="18"/>
        <v>5.6874156935971643E-2</v>
      </c>
      <c r="N119">
        <f t="shared" si="36"/>
        <v>0.89312584306402831</v>
      </c>
      <c r="O119">
        <f t="shared" si="36"/>
        <v>0.90639114918647734</v>
      </c>
      <c r="P119">
        <f t="shared" si="36"/>
        <v>0.91761563898239573</v>
      </c>
      <c r="Q119">
        <f t="shared" si="36"/>
        <v>0.92679931245178349</v>
      </c>
      <c r="R119">
        <f t="shared" si="36"/>
        <v>0.9339421695946406</v>
      </c>
      <c r="S119">
        <f t="shared" si="36"/>
        <v>0.93904421041096708</v>
      </c>
      <c r="T119">
        <f t="shared" si="36"/>
        <v>0.94210543490076304</v>
      </c>
      <c r="U119" s="28">
        <f t="shared" si="36"/>
        <v>0.94312584306402836</v>
      </c>
      <c r="V119">
        <f t="shared" si="36"/>
        <v>0.94210543490076304</v>
      </c>
      <c r="W119">
        <f t="shared" si="36"/>
        <v>0.93904421041096708</v>
      </c>
      <c r="X119">
        <f t="shared" si="36"/>
        <v>0.9339421695946406</v>
      </c>
      <c r="Y119">
        <f t="shared" si="36"/>
        <v>0.92679931245178349</v>
      </c>
      <c r="Z119">
        <f t="shared" si="36"/>
        <v>0.91761563898239573</v>
      </c>
      <c r="AA119">
        <f t="shared" si="36"/>
        <v>0.90639114918647734</v>
      </c>
      <c r="AB119">
        <f t="shared" si="36"/>
        <v>0.89312584306402831</v>
      </c>
      <c r="AC119" s="29">
        <v>22.5</v>
      </c>
      <c r="AD119" s="29">
        <f t="shared" si="19"/>
        <v>13.156605510743194</v>
      </c>
      <c r="AE119">
        <f t="shared" si="20"/>
        <v>12.459105510743195</v>
      </c>
      <c r="AF119">
        <f t="shared" si="21"/>
        <v>12.644156531151358</v>
      </c>
      <c r="AG119">
        <f t="shared" si="22"/>
        <v>12.80073816380442</v>
      </c>
      <c r="AH119">
        <f t="shared" si="23"/>
        <v>12.928850408702379</v>
      </c>
      <c r="AI119">
        <f t="shared" si="24"/>
        <v>13.028493265845237</v>
      </c>
      <c r="AJ119">
        <f t="shared" si="25"/>
        <v>13.09966673523299</v>
      </c>
      <c r="AK119">
        <f t="shared" si="26"/>
        <v>13.142370816865643</v>
      </c>
      <c r="AL119" s="30">
        <f t="shared" si="27"/>
        <v>13.156605510743194</v>
      </c>
      <c r="AM119">
        <f t="shared" si="28"/>
        <v>13.142370816865643</v>
      </c>
      <c r="AN119">
        <f t="shared" si="29"/>
        <v>13.09966673523299</v>
      </c>
      <c r="AO119">
        <f t="shared" si="30"/>
        <v>13.028493265845237</v>
      </c>
      <c r="AP119">
        <f t="shared" si="31"/>
        <v>12.928850408702379</v>
      </c>
      <c r="AQ119">
        <f t="shared" si="32"/>
        <v>12.80073816380442</v>
      </c>
      <c r="AR119">
        <f t="shared" si="33"/>
        <v>12.644156531151358</v>
      </c>
      <c r="AS119">
        <f t="shared" si="34"/>
        <v>12.459105510743195</v>
      </c>
      <c r="AT119" s="40">
        <v>0</v>
      </c>
      <c r="AU119">
        <v>0.432</v>
      </c>
      <c r="AV119">
        <v>0.86499999999999999</v>
      </c>
      <c r="AW119">
        <v>1.25</v>
      </c>
      <c r="AX119">
        <v>1.617</v>
      </c>
      <c r="AY119">
        <v>2.0009999999999999</v>
      </c>
      <c r="AZ119">
        <v>2.399</v>
      </c>
      <c r="BA119">
        <v>2.8159999999999998</v>
      </c>
      <c r="BB119">
        <v>3.258</v>
      </c>
      <c r="BC119">
        <v>3.6909999999999998</v>
      </c>
      <c r="BD119">
        <v>4.0940000000000003</v>
      </c>
      <c r="BE119">
        <v>4.5339999999999998</v>
      </c>
      <c r="BF119">
        <v>4.968</v>
      </c>
      <c r="BG119">
        <v>5.3570000000000002</v>
      </c>
      <c r="BH119">
        <v>5.79</v>
      </c>
    </row>
    <row r="120" spans="1:60" x14ac:dyDescent="0.25">
      <c r="A120" s="25" t="s">
        <v>64</v>
      </c>
      <c r="B120" s="26" t="s">
        <v>8</v>
      </c>
      <c r="C120">
        <v>82</v>
      </c>
      <c r="D120">
        <v>16</v>
      </c>
      <c r="E120">
        <v>0.36</v>
      </c>
      <c r="F120">
        <v>0.36</v>
      </c>
      <c r="G120">
        <v>34</v>
      </c>
      <c r="H120">
        <v>0.54</v>
      </c>
      <c r="I120">
        <f t="shared" si="35"/>
        <v>4.0166666666666666</v>
      </c>
      <c r="J120">
        <v>75</v>
      </c>
      <c r="K120" s="34">
        <v>2.91</v>
      </c>
      <c r="L120" s="38">
        <v>22.5</v>
      </c>
      <c r="M120" s="27">
        <f t="shared" si="18"/>
        <v>5.2146718974573014E-2</v>
      </c>
      <c r="N120">
        <f t="shared" si="36"/>
        <v>0.89785328102542694</v>
      </c>
      <c r="O120">
        <f t="shared" si="36"/>
        <v>0.91111858714787597</v>
      </c>
      <c r="P120">
        <f t="shared" si="36"/>
        <v>0.92234307694379436</v>
      </c>
      <c r="Q120">
        <f t="shared" si="36"/>
        <v>0.93152675041318211</v>
      </c>
      <c r="R120">
        <f t="shared" si="36"/>
        <v>0.93866960755603923</v>
      </c>
      <c r="S120">
        <f t="shared" si="36"/>
        <v>0.94377164837236571</v>
      </c>
      <c r="T120">
        <f t="shared" si="36"/>
        <v>0.94683287286216167</v>
      </c>
      <c r="U120" s="28">
        <f t="shared" si="36"/>
        <v>0.94785328102542699</v>
      </c>
      <c r="V120">
        <f t="shared" si="36"/>
        <v>0.94683287286216167</v>
      </c>
      <c r="W120">
        <f t="shared" si="36"/>
        <v>0.94377164837236571</v>
      </c>
      <c r="X120">
        <f t="shared" si="36"/>
        <v>0.93866960755603923</v>
      </c>
      <c r="Y120">
        <f t="shared" si="36"/>
        <v>0.93152675041318211</v>
      </c>
      <c r="Z120">
        <f t="shared" si="36"/>
        <v>0.92234307694379436</v>
      </c>
      <c r="AA120">
        <f t="shared" si="36"/>
        <v>0.91111858714787597</v>
      </c>
      <c r="AB120">
        <f t="shared" si="36"/>
        <v>0.89785328102542694</v>
      </c>
      <c r="AC120" s="29">
        <v>22.5</v>
      </c>
      <c r="AD120" s="29">
        <f t="shared" si="19"/>
        <v>13.222553270304706</v>
      </c>
      <c r="AE120">
        <f t="shared" si="20"/>
        <v>12.525053270304705</v>
      </c>
      <c r="AF120">
        <f t="shared" si="21"/>
        <v>12.710104290712868</v>
      </c>
      <c r="AG120">
        <f t="shared" si="22"/>
        <v>12.86668592336593</v>
      </c>
      <c r="AH120">
        <f t="shared" si="23"/>
        <v>12.994798168263889</v>
      </c>
      <c r="AI120">
        <f t="shared" si="24"/>
        <v>13.094441025406747</v>
      </c>
      <c r="AJ120">
        <f t="shared" si="25"/>
        <v>13.1656144947945</v>
      </c>
      <c r="AK120">
        <f t="shared" si="26"/>
        <v>13.208318576427155</v>
      </c>
      <c r="AL120" s="30">
        <f t="shared" si="27"/>
        <v>13.222553270304706</v>
      </c>
      <c r="AM120">
        <f t="shared" si="28"/>
        <v>13.208318576427155</v>
      </c>
      <c r="AN120">
        <f t="shared" si="29"/>
        <v>13.1656144947945</v>
      </c>
      <c r="AO120">
        <f t="shared" si="30"/>
        <v>13.094441025406747</v>
      </c>
      <c r="AP120">
        <f t="shared" si="31"/>
        <v>12.994798168263889</v>
      </c>
      <c r="AQ120">
        <f t="shared" si="32"/>
        <v>12.86668592336593</v>
      </c>
      <c r="AR120">
        <f t="shared" si="33"/>
        <v>12.710104290712868</v>
      </c>
      <c r="AS120">
        <f t="shared" si="34"/>
        <v>12.525053270304705</v>
      </c>
      <c r="AT120" s="40">
        <v>0</v>
      </c>
      <c r="AU120">
        <v>0.35</v>
      </c>
      <c r="AV120">
        <v>0.72899999999999998</v>
      </c>
      <c r="AW120">
        <v>1.1180000000000001</v>
      </c>
      <c r="AX120">
        <v>1.478</v>
      </c>
      <c r="AY120">
        <v>1.847</v>
      </c>
      <c r="AZ120">
        <v>2.1970000000000001</v>
      </c>
      <c r="BA120">
        <v>2.5430000000000001</v>
      </c>
      <c r="BB120">
        <v>2.9049999999999998</v>
      </c>
      <c r="BC120">
        <v>3.2519999999999998</v>
      </c>
      <c r="BD120">
        <v>3.5819999999999999</v>
      </c>
      <c r="BE120">
        <v>3.9529999999999998</v>
      </c>
      <c r="BF120">
        <v>4.319</v>
      </c>
      <c r="BG120">
        <v>4.6740000000000004</v>
      </c>
      <c r="BH120">
        <v>5.0369999999999999</v>
      </c>
    </row>
    <row r="121" spans="1:60" x14ac:dyDescent="0.25">
      <c r="A121" s="25" t="s">
        <v>74</v>
      </c>
      <c r="B121" s="26" t="s">
        <v>8</v>
      </c>
      <c r="C121">
        <v>133</v>
      </c>
      <c r="D121">
        <v>18</v>
      </c>
      <c r="E121">
        <v>0.32</v>
      </c>
      <c r="F121">
        <v>0.52</v>
      </c>
      <c r="G121">
        <v>18</v>
      </c>
      <c r="H121">
        <v>0.38</v>
      </c>
      <c r="I121">
        <f t="shared" si="35"/>
        <v>3.6166666666666667</v>
      </c>
      <c r="J121">
        <v>75</v>
      </c>
      <c r="K121" s="34">
        <v>3.1440000000000001</v>
      </c>
      <c r="L121" s="38">
        <v>22.5</v>
      </c>
      <c r="M121" s="27">
        <f t="shared" si="18"/>
        <v>4.707799689831027E-2</v>
      </c>
      <c r="N121">
        <f t="shared" si="36"/>
        <v>0.90292200310168969</v>
      </c>
      <c r="O121">
        <f t="shared" si="36"/>
        <v>0.91618730922413871</v>
      </c>
      <c r="P121">
        <f t="shared" si="36"/>
        <v>0.9274117990200571</v>
      </c>
      <c r="Q121">
        <f t="shared" si="36"/>
        <v>0.93659547248944486</v>
      </c>
      <c r="R121">
        <f t="shared" si="36"/>
        <v>0.94373832963230198</v>
      </c>
      <c r="S121">
        <f t="shared" si="36"/>
        <v>0.94884037044862846</v>
      </c>
      <c r="T121">
        <f t="shared" si="36"/>
        <v>0.95190159493842441</v>
      </c>
      <c r="U121" s="28">
        <f t="shared" si="36"/>
        <v>0.95292200310168973</v>
      </c>
      <c r="V121">
        <f t="shared" si="36"/>
        <v>0.95190159493842441</v>
      </c>
      <c r="W121">
        <f t="shared" si="36"/>
        <v>0.94884037044862846</v>
      </c>
      <c r="X121">
        <f t="shared" si="36"/>
        <v>0.94373832963230198</v>
      </c>
      <c r="Y121">
        <f t="shared" si="36"/>
        <v>0.93659547248944486</v>
      </c>
      <c r="Z121">
        <f t="shared" si="36"/>
        <v>0.9274117990200571</v>
      </c>
      <c r="AA121">
        <f t="shared" si="36"/>
        <v>0.91618730922413871</v>
      </c>
      <c r="AB121">
        <f t="shared" si="36"/>
        <v>0.90292200310168969</v>
      </c>
      <c r="AC121" s="29">
        <v>22.5</v>
      </c>
      <c r="AD121" s="29">
        <f t="shared" si="19"/>
        <v>13.293261943268572</v>
      </c>
      <c r="AE121">
        <f t="shared" si="20"/>
        <v>12.59576194326857</v>
      </c>
      <c r="AF121">
        <f t="shared" si="21"/>
        <v>12.780812963676734</v>
      </c>
      <c r="AG121">
        <f t="shared" si="22"/>
        <v>12.937394596329796</v>
      </c>
      <c r="AH121">
        <f t="shared" si="23"/>
        <v>13.065506841227755</v>
      </c>
      <c r="AI121">
        <f t="shared" si="24"/>
        <v>13.165149698370612</v>
      </c>
      <c r="AJ121">
        <f t="shared" si="25"/>
        <v>13.236323167758366</v>
      </c>
      <c r="AK121">
        <f t="shared" si="26"/>
        <v>13.279027249391019</v>
      </c>
      <c r="AL121" s="30">
        <f t="shared" si="27"/>
        <v>13.293261943268572</v>
      </c>
      <c r="AM121">
        <f t="shared" si="28"/>
        <v>13.279027249391019</v>
      </c>
      <c r="AN121">
        <f t="shared" si="29"/>
        <v>13.236323167758366</v>
      </c>
      <c r="AO121">
        <f t="shared" si="30"/>
        <v>13.165149698370612</v>
      </c>
      <c r="AP121">
        <f t="shared" si="31"/>
        <v>13.065506841227755</v>
      </c>
      <c r="AQ121">
        <f t="shared" si="32"/>
        <v>12.937394596329796</v>
      </c>
      <c r="AR121">
        <f t="shared" si="33"/>
        <v>12.780812963676734</v>
      </c>
      <c r="AS121">
        <f t="shared" si="34"/>
        <v>12.59576194326857</v>
      </c>
      <c r="AT121" s="40">
        <v>0</v>
      </c>
      <c r="AU121">
        <v>0.34</v>
      </c>
      <c r="AV121">
        <v>0.66100000000000003</v>
      </c>
      <c r="AW121">
        <v>1.0840000000000001</v>
      </c>
      <c r="AX121">
        <v>1.49</v>
      </c>
      <c r="AY121">
        <v>1.881</v>
      </c>
      <c r="AZ121">
        <v>2.2639999999999998</v>
      </c>
      <c r="BA121">
        <v>2.657</v>
      </c>
      <c r="BB121">
        <v>3.0219999999999998</v>
      </c>
      <c r="BC121">
        <v>3.3780000000000001</v>
      </c>
      <c r="BD121">
        <v>3.726</v>
      </c>
      <c r="BE121">
        <v>4.0259999999999998</v>
      </c>
      <c r="BF121">
        <v>4.3659999999999997</v>
      </c>
      <c r="BG121">
        <v>4.72</v>
      </c>
      <c r="BH121">
        <v>5.0279999999999996</v>
      </c>
    </row>
    <row r="122" spans="1:60" x14ac:dyDescent="0.25">
      <c r="A122" s="25" t="s">
        <v>78</v>
      </c>
      <c r="B122" s="26" t="s">
        <v>8</v>
      </c>
      <c r="C122">
        <v>130</v>
      </c>
      <c r="D122">
        <v>20</v>
      </c>
      <c r="E122">
        <v>0.48</v>
      </c>
      <c r="F122">
        <v>0.32</v>
      </c>
      <c r="G122">
        <v>33</v>
      </c>
      <c r="H122">
        <v>0.67</v>
      </c>
      <c r="I122">
        <f t="shared" si="35"/>
        <v>3.9916666666666667</v>
      </c>
      <c r="J122">
        <v>75</v>
      </c>
      <c r="K122" s="34">
        <v>3.3639999999999999</v>
      </c>
      <c r="L122" s="38">
        <v>22.5</v>
      </c>
      <c r="M122" s="27">
        <f t="shared" si="18"/>
        <v>5.183071521653082E-2</v>
      </c>
      <c r="N122">
        <f t="shared" si="36"/>
        <v>0.89816928478346914</v>
      </c>
      <c r="O122">
        <f t="shared" si="36"/>
        <v>0.91143459090591816</v>
      </c>
      <c r="P122">
        <f t="shared" si="36"/>
        <v>0.92265908070183655</v>
      </c>
      <c r="Q122">
        <f t="shared" si="36"/>
        <v>0.93184275417122431</v>
      </c>
      <c r="R122">
        <f t="shared" si="36"/>
        <v>0.93898561131408143</v>
      </c>
      <c r="S122">
        <f t="shared" si="36"/>
        <v>0.94408765213040791</v>
      </c>
      <c r="T122">
        <f t="shared" si="36"/>
        <v>0.94714887662020386</v>
      </c>
      <c r="U122" s="28">
        <f t="shared" si="36"/>
        <v>0.94816928478346918</v>
      </c>
      <c r="V122">
        <f t="shared" si="36"/>
        <v>0.94714887662020386</v>
      </c>
      <c r="W122">
        <f t="shared" si="36"/>
        <v>0.94408765213040791</v>
      </c>
      <c r="X122">
        <f t="shared" si="36"/>
        <v>0.93898561131408143</v>
      </c>
      <c r="Y122">
        <f t="shared" si="36"/>
        <v>0.93184275417122431</v>
      </c>
      <c r="Z122">
        <f t="shared" si="36"/>
        <v>0.92265908070183655</v>
      </c>
      <c r="AA122">
        <f t="shared" si="36"/>
        <v>0.91143459090591816</v>
      </c>
      <c r="AB122">
        <f t="shared" si="36"/>
        <v>0.89816928478346914</v>
      </c>
      <c r="AC122" s="29">
        <v>22.5</v>
      </c>
      <c r="AD122" s="29">
        <f t="shared" si="19"/>
        <v>13.226961522729395</v>
      </c>
      <c r="AE122">
        <f t="shared" si="20"/>
        <v>12.529461522729394</v>
      </c>
      <c r="AF122">
        <f t="shared" si="21"/>
        <v>12.714512543137557</v>
      </c>
      <c r="AG122">
        <f t="shared" si="22"/>
        <v>12.871094175790619</v>
      </c>
      <c r="AH122">
        <f t="shared" si="23"/>
        <v>12.999206420688578</v>
      </c>
      <c r="AI122">
        <f t="shared" si="24"/>
        <v>13.098849277831436</v>
      </c>
      <c r="AJ122">
        <f t="shared" si="25"/>
        <v>13.170022747219189</v>
      </c>
      <c r="AK122">
        <f t="shared" si="26"/>
        <v>13.212726828851844</v>
      </c>
      <c r="AL122" s="30">
        <f t="shared" si="27"/>
        <v>13.226961522729395</v>
      </c>
      <c r="AM122">
        <f t="shared" si="28"/>
        <v>13.212726828851844</v>
      </c>
      <c r="AN122">
        <f t="shared" si="29"/>
        <v>13.170022747219189</v>
      </c>
      <c r="AO122">
        <f t="shared" si="30"/>
        <v>13.098849277831436</v>
      </c>
      <c r="AP122">
        <f t="shared" si="31"/>
        <v>12.999206420688578</v>
      </c>
      <c r="AQ122">
        <f t="shared" si="32"/>
        <v>12.871094175790619</v>
      </c>
      <c r="AR122">
        <f t="shared" si="33"/>
        <v>12.714512543137557</v>
      </c>
      <c r="AS122">
        <f t="shared" si="34"/>
        <v>12.529461522729394</v>
      </c>
      <c r="AT122" s="40">
        <v>0</v>
      </c>
      <c r="AU122">
        <v>0.49099999999999999</v>
      </c>
      <c r="AV122">
        <v>0.96099999999999997</v>
      </c>
      <c r="AW122">
        <v>1.377</v>
      </c>
      <c r="AX122">
        <v>1.772</v>
      </c>
      <c r="AY122">
        <v>2.1930000000000001</v>
      </c>
      <c r="AZ122">
        <v>2.6219999999999999</v>
      </c>
      <c r="BA122">
        <v>3.0760000000000001</v>
      </c>
      <c r="BB122">
        <v>3.5539999999999998</v>
      </c>
      <c r="BC122">
        <v>3.996</v>
      </c>
      <c r="BD122">
        <v>4.49</v>
      </c>
      <c r="BE122">
        <v>4.9649999999999999</v>
      </c>
      <c r="BF122">
        <v>5.4089999999999998</v>
      </c>
      <c r="BG122">
        <v>5.8890000000000002</v>
      </c>
      <c r="BH122">
        <v>6.3680000000000003</v>
      </c>
    </row>
    <row r="123" spans="1:60" x14ac:dyDescent="0.25">
      <c r="A123" s="25" t="s">
        <v>89</v>
      </c>
      <c r="B123" s="26" t="s">
        <v>8</v>
      </c>
      <c r="C123">
        <v>104</v>
      </c>
      <c r="D123">
        <v>23</v>
      </c>
      <c r="E123">
        <v>0.38</v>
      </c>
      <c r="F123">
        <v>0.59</v>
      </c>
      <c r="G123">
        <v>26</v>
      </c>
      <c r="H123">
        <v>0.44</v>
      </c>
      <c r="I123">
        <f t="shared" si="35"/>
        <v>3.8166666666666664</v>
      </c>
      <c r="J123">
        <v>75</v>
      </c>
      <c r="K123" s="34">
        <v>3.6949999999999998</v>
      </c>
      <c r="L123" s="38">
        <v>22.5</v>
      </c>
      <c r="M123" s="27">
        <f t="shared" si="18"/>
        <v>4.9615737082490008E-2</v>
      </c>
      <c r="N123">
        <f t="shared" si="36"/>
        <v>0.90038426291750995</v>
      </c>
      <c r="O123">
        <f t="shared" si="36"/>
        <v>0.91364956903995898</v>
      </c>
      <c r="P123">
        <f t="shared" si="36"/>
        <v>0.92487405883587737</v>
      </c>
      <c r="Q123">
        <f t="shared" si="36"/>
        <v>0.93405773230526512</v>
      </c>
      <c r="R123">
        <f t="shared" si="36"/>
        <v>0.94120058944812224</v>
      </c>
      <c r="S123">
        <f t="shared" si="36"/>
        <v>0.94630263026444872</v>
      </c>
      <c r="T123">
        <f t="shared" si="36"/>
        <v>0.94936385475424467</v>
      </c>
      <c r="U123" s="28">
        <f t="shared" si="36"/>
        <v>0.95038426291750999</v>
      </c>
      <c r="V123">
        <f t="shared" si="36"/>
        <v>0.94936385475424467</v>
      </c>
      <c r="W123">
        <f t="shared" si="36"/>
        <v>0.94630263026444872</v>
      </c>
      <c r="X123">
        <f t="shared" si="36"/>
        <v>0.94120058944812224</v>
      </c>
      <c r="Y123">
        <f t="shared" si="36"/>
        <v>0.93405773230526512</v>
      </c>
      <c r="Z123">
        <f t="shared" si="36"/>
        <v>0.92487405883587737</v>
      </c>
      <c r="AA123">
        <f t="shared" si="36"/>
        <v>0.91364956903995898</v>
      </c>
      <c r="AB123">
        <f t="shared" si="36"/>
        <v>0.90038426291750995</v>
      </c>
      <c r="AC123" s="29">
        <v>22.5</v>
      </c>
      <c r="AD123" s="29">
        <f t="shared" si="19"/>
        <v>13.257860467699263</v>
      </c>
      <c r="AE123">
        <f t="shared" si="20"/>
        <v>12.560360467699264</v>
      </c>
      <c r="AF123">
        <f t="shared" si="21"/>
        <v>12.745411488107427</v>
      </c>
      <c r="AG123">
        <f t="shared" si="22"/>
        <v>12.901993120760489</v>
      </c>
      <c r="AH123">
        <f t="shared" si="23"/>
        <v>13.030105365658448</v>
      </c>
      <c r="AI123">
        <f t="shared" si="24"/>
        <v>13.129748222801304</v>
      </c>
      <c r="AJ123">
        <f t="shared" si="25"/>
        <v>13.200921692189059</v>
      </c>
      <c r="AK123">
        <f t="shared" si="26"/>
        <v>13.243625773821712</v>
      </c>
      <c r="AL123" s="30">
        <f t="shared" si="27"/>
        <v>13.257860467699263</v>
      </c>
      <c r="AM123">
        <f t="shared" si="28"/>
        <v>13.243625773821712</v>
      </c>
      <c r="AN123">
        <f t="shared" si="29"/>
        <v>13.200921692189059</v>
      </c>
      <c r="AO123">
        <f t="shared" si="30"/>
        <v>13.129748222801304</v>
      </c>
      <c r="AP123">
        <f t="shared" si="31"/>
        <v>13.030105365658448</v>
      </c>
      <c r="AQ123">
        <f t="shared" si="32"/>
        <v>12.901993120760489</v>
      </c>
      <c r="AR123">
        <f t="shared" si="33"/>
        <v>12.745411488107427</v>
      </c>
      <c r="AS123">
        <f t="shared" si="34"/>
        <v>12.560360467699264</v>
      </c>
      <c r="AT123" s="40">
        <v>0</v>
      </c>
      <c r="AU123">
        <v>0.373</v>
      </c>
      <c r="AV123">
        <v>0.754</v>
      </c>
      <c r="AW123">
        <v>1.19</v>
      </c>
      <c r="AX123">
        <v>1.653</v>
      </c>
      <c r="AY123">
        <v>2.1160000000000001</v>
      </c>
      <c r="AZ123">
        <v>2.5550000000000002</v>
      </c>
      <c r="BA123">
        <v>2.9590000000000001</v>
      </c>
      <c r="BB123">
        <v>3.3650000000000002</v>
      </c>
      <c r="BC123">
        <v>3.7349999999999999</v>
      </c>
      <c r="BD123">
        <v>4.1310000000000002</v>
      </c>
      <c r="BE123">
        <v>4.5229999999999997</v>
      </c>
      <c r="BF123">
        <v>4.9139999999999997</v>
      </c>
      <c r="BG123">
        <v>5.2910000000000004</v>
      </c>
      <c r="BH123">
        <v>5.6710000000000003</v>
      </c>
    </row>
    <row r="124" spans="1:60" x14ac:dyDescent="0.25">
      <c r="A124" s="25" t="s">
        <v>110</v>
      </c>
      <c r="B124" s="26" t="s">
        <v>8</v>
      </c>
      <c r="C124">
        <v>134</v>
      </c>
      <c r="D124">
        <v>30</v>
      </c>
      <c r="E124">
        <v>0.49</v>
      </c>
      <c r="F124">
        <v>0.34</v>
      </c>
      <c r="G124">
        <v>22</v>
      </c>
      <c r="H124">
        <v>0.46</v>
      </c>
      <c r="I124">
        <f t="shared" si="35"/>
        <v>3.7166666666666663</v>
      </c>
      <c r="J124">
        <v>75</v>
      </c>
      <c r="K124" s="34">
        <v>3.4860000000000002</v>
      </c>
      <c r="L124" s="38">
        <v>22.5</v>
      </c>
      <c r="M124" s="27">
        <f t="shared" si="18"/>
        <v>4.8347712903669571E-2</v>
      </c>
      <c r="N124">
        <f t="shared" si="36"/>
        <v>0.90165228709633038</v>
      </c>
      <c r="O124">
        <f t="shared" si="36"/>
        <v>0.91491759321877941</v>
      </c>
      <c r="P124">
        <f t="shared" si="36"/>
        <v>0.9261420830146978</v>
      </c>
      <c r="Q124">
        <f t="shared" si="36"/>
        <v>0.93532575648408556</v>
      </c>
      <c r="R124">
        <f t="shared" si="36"/>
        <v>0.94246861362694268</v>
      </c>
      <c r="S124">
        <f t="shared" si="36"/>
        <v>0.94757065444326916</v>
      </c>
      <c r="T124">
        <f t="shared" si="36"/>
        <v>0.95063187893306511</v>
      </c>
      <c r="U124" s="28">
        <f t="shared" si="36"/>
        <v>0.95165228709633043</v>
      </c>
      <c r="V124">
        <f t="shared" si="36"/>
        <v>0.95063187893306511</v>
      </c>
      <c r="W124">
        <f t="shared" si="36"/>
        <v>0.94757065444326916</v>
      </c>
      <c r="X124">
        <f t="shared" si="36"/>
        <v>0.94246861362694268</v>
      </c>
      <c r="Y124">
        <f t="shared" si="36"/>
        <v>0.93532575648408556</v>
      </c>
      <c r="Z124">
        <f t="shared" si="36"/>
        <v>0.9261420830146978</v>
      </c>
      <c r="AA124">
        <f t="shared" si="36"/>
        <v>0.91491759321877941</v>
      </c>
      <c r="AB124">
        <f t="shared" si="36"/>
        <v>0.90165228709633038</v>
      </c>
      <c r="AC124" s="29">
        <v>22.5</v>
      </c>
      <c r="AD124" s="29">
        <f t="shared" si="19"/>
        <v>13.275549404993809</v>
      </c>
      <c r="AE124">
        <f t="shared" si="20"/>
        <v>12.578049404993807</v>
      </c>
      <c r="AF124">
        <f t="shared" si="21"/>
        <v>12.763100425401973</v>
      </c>
      <c r="AG124">
        <f t="shared" si="22"/>
        <v>12.919682058055034</v>
      </c>
      <c r="AH124">
        <f t="shared" si="23"/>
        <v>13.047794302952992</v>
      </c>
      <c r="AI124">
        <f t="shared" si="24"/>
        <v>13.14743716009585</v>
      </c>
      <c r="AJ124">
        <f t="shared" si="25"/>
        <v>13.218610629483605</v>
      </c>
      <c r="AK124">
        <f t="shared" si="26"/>
        <v>13.261314711116258</v>
      </c>
      <c r="AL124" s="30">
        <f t="shared" si="27"/>
        <v>13.275549404993809</v>
      </c>
      <c r="AM124">
        <f t="shared" si="28"/>
        <v>13.261314711116258</v>
      </c>
      <c r="AN124">
        <f t="shared" si="29"/>
        <v>13.218610629483605</v>
      </c>
      <c r="AO124">
        <f t="shared" si="30"/>
        <v>13.14743716009585</v>
      </c>
      <c r="AP124">
        <f t="shared" si="31"/>
        <v>13.047794302952992</v>
      </c>
      <c r="AQ124">
        <f t="shared" si="32"/>
        <v>12.919682058055034</v>
      </c>
      <c r="AR124">
        <f t="shared" si="33"/>
        <v>12.763100425401973</v>
      </c>
      <c r="AS124">
        <f t="shared" si="34"/>
        <v>12.578049404993807</v>
      </c>
      <c r="AT124" s="40">
        <v>0</v>
      </c>
      <c r="AU124">
        <v>0.443</v>
      </c>
      <c r="AV124">
        <v>0.92700000000000005</v>
      </c>
      <c r="AW124">
        <v>1.3440000000000001</v>
      </c>
      <c r="AX124">
        <v>1.8089999999999999</v>
      </c>
      <c r="AY124">
        <v>2.238</v>
      </c>
      <c r="AZ124">
        <v>2.6920000000000002</v>
      </c>
      <c r="BA124">
        <v>3.1429999999999998</v>
      </c>
      <c r="BB124">
        <v>3.613</v>
      </c>
      <c r="BC124">
        <v>4.0640000000000001</v>
      </c>
      <c r="BD124">
        <v>4.5350000000000001</v>
      </c>
      <c r="BE124">
        <v>5.0069999999999997</v>
      </c>
      <c r="BF124">
        <v>5.5250000000000004</v>
      </c>
      <c r="BG124">
        <v>6.0039999999999996</v>
      </c>
      <c r="BH124">
        <v>6.4690000000000003</v>
      </c>
    </row>
    <row r="125" spans="1:60" x14ac:dyDescent="0.25">
      <c r="A125" s="25" t="s">
        <v>121</v>
      </c>
      <c r="B125" s="26" t="s">
        <v>8</v>
      </c>
      <c r="C125">
        <v>37</v>
      </c>
      <c r="D125">
        <v>34</v>
      </c>
      <c r="E125">
        <v>0.48</v>
      </c>
      <c r="F125">
        <v>0.45</v>
      </c>
      <c r="G125">
        <v>20</v>
      </c>
      <c r="H125">
        <v>0.89</v>
      </c>
      <c r="I125">
        <f t="shared" si="35"/>
        <v>3.6666666666666665</v>
      </c>
      <c r="J125">
        <v>75</v>
      </c>
      <c r="K125" s="34">
        <v>3.82</v>
      </c>
      <c r="L125" s="38">
        <v>22.5</v>
      </c>
      <c r="M125" s="27">
        <f t="shared" si="18"/>
        <v>4.7713066520316372E-2</v>
      </c>
      <c r="N125">
        <f t="shared" si="36"/>
        <v>0.90228693347968358</v>
      </c>
      <c r="O125">
        <f t="shared" si="36"/>
        <v>0.91555223960213261</v>
      </c>
      <c r="P125">
        <f t="shared" si="36"/>
        <v>0.926776729398051</v>
      </c>
      <c r="Q125">
        <f t="shared" si="36"/>
        <v>0.93596040286743876</v>
      </c>
      <c r="R125">
        <f t="shared" si="36"/>
        <v>0.94310326001029587</v>
      </c>
      <c r="S125">
        <f t="shared" si="36"/>
        <v>0.94820530082662235</v>
      </c>
      <c r="T125">
        <f t="shared" si="36"/>
        <v>0.95126652531641831</v>
      </c>
      <c r="U125" s="28">
        <f t="shared" si="36"/>
        <v>0.95228693347968363</v>
      </c>
      <c r="V125">
        <f t="shared" si="36"/>
        <v>0.95126652531641831</v>
      </c>
      <c r="W125">
        <f t="shared" si="36"/>
        <v>0.94820530082662235</v>
      </c>
      <c r="X125">
        <f t="shared" si="36"/>
        <v>0.94310326001029587</v>
      </c>
      <c r="Y125">
        <f t="shared" si="36"/>
        <v>0.93596040286743876</v>
      </c>
      <c r="Z125">
        <f t="shared" si="36"/>
        <v>0.926776729398051</v>
      </c>
      <c r="AA125">
        <f t="shared" si="36"/>
        <v>0.91555223960213261</v>
      </c>
      <c r="AB125">
        <f t="shared" si="36"/>
        <v>0.90228693347968358</v>
      </c>
      <c r="AC125" s="29">
        <v>22.5</v>
      </c>
      <c r="AD125" s="29">
        <f t="shared" si="19"/>
        <v>13.284402722041586</v>
      </c>
      <c r="AE125">
        <f t="shared" si="20"/>
        <v>12.586902722041586</v>
      </c>
      <c r="AF125">
        <f t="shared" si="21"/>
        <v>12.77195374244975</v>
      </c>
      <c r="AG125">
        <f t="shared" si="22"/>
        <v>12.928535375102811</v>
      </c>
      <c r="AH125">
        <f t="shared" si="23"/>
        <v>13.056647620000771</v>
      </c>
      <c r="AI125">
        <f t="shared" si="24"/>
        <v>13.156290477143626</v>
      </c>
      <c r="AJ125">
        <f t="shared" si="25"/>
        <v>13.227463946531381</v>
      </c>
      <c r="AK125">
        <f t="shared" si="26"/>
        <v>13.270168028164035</v>
      </c>
      <c r="AL125" s="30">
        <f t="shared" si="27"/>
        <v>13.284402722041586</v>
      </c>
      <c r="AM125">
        <f t="shared" si="28"/>
        <v>13.270168028164035</v>
      </c>
      <c r="AN125">
        <f t="shared" si="29"/>
        <v>13.227463946531381</v>
      </c>
      <c r="AO125">
        <f t="shared" si="30"/>
        <v>13.156290477143626</v>
      </c>
      <c r="AP125">
        <f t="shared" si="31"/>
        <v>13.056647620000771</v>
      </c>
      <c r="AQ125">
        <f t="shared" si="32"/>
        <v>12.928535375102811</v>
      </c>
      <c r="AR125">
        <f t="shared" si="33"/>
        <v>12.77195374244975</v>
      </c>
      <c r="AS125">
        <f t="shared" si="34"/>
        <v>12.586902722041586</v>
      </c>
      <c r="AT125" s="40">
        <v>0</v>
      </c>
      <c r="AU125">
        <v>0.48099999999999998</v>
      </c>
      <c r="AV125">
        <v>0.95199999999999996</v>
      </c>
      <c r="AW125">
        <v>1.417</v>
      </c>
      <c r="AX125">
        <v>1.899</v>
      </c>
      <c r="AY125">
        <v>2.3889999999999998</v>
      </c>
      <c r="AZ125">
        <v>2.8620000000000001</v>
      </c>
      <c r="BA125">
        <v>3.3250000000000002</v>
      </c>
      <c r="BB125">
        <v>3.7839999999999998</v>
      </c>
      <c r="BC125">
        <v>4.2729999999999997</v>
      </c>
      <c r="BD125">
        <v>4.7830000000000004</v>
      </c>
      <c r="BE125">
        <v>5.25</v>
      </c>
      <c r="BF125">
        <v>5.7060000000000004</v>
      </c>
      <c r="BG125">
        <v>6.194</v>
      </c>
      <c r="BH125">
        <v>6.6619999999999999</v>
      </c>
    </row>
    <row r="126" spans="1:60" x14ac:dyDescent="0.25">
      <c r="A126" s="25" t="s">
        <v>127</v>
      </c>
      <c r="B126" s="26" t="s">
        <v>8</v>
      </c>
      <c r="C126">
        <v>53</v>
      </c>
      <c r="D126">
        <v>36</v>
      </c>
      <c r="E126">
        <v>0.43</v>
      </c>
      <c r="F126">
        <v>0.52</v>
      </c>
      <c r="G126">
        <v>46</v>
      </c>
      <c r="H126">
        <v>0.76</v>
      </c>
      <c r="I126">
        <f t="shared" si="35"/>
        <v>4.3166666666666673</v>
      </c>
      <c r="J126">
        <v>75</v>
      </c>
      <c r="K126" s="34">
        <v>3.7650000000000001</v>
      </c>
      <c r="L126" s="38">
        <v>22.5</v>
      </c>
      <c r="M126" s="27">
        <f t="shared" si="18"/>
        <v>5.5930559372759148E-2</v>
      </c>
      <c r="N126">
        <f t="shared" si="36"/>
        <v>0.89406944062724081</v>
      </c>
      <c r="O126">
        <f t="shared" si="36"/>
        <v>0.90733474674968984</v>
      </c>
      <c r="P126">
        <f t="shared" si="36"/>
        <v>0.91855923654560823</v>
      </c>
      <c r="Q126">
        <f t="shared" si="36"/>
        <v>0.92774291001499598</v>
      </c>
      <c r="R126">
        <f t="shared" si="36"/>
        <v>0.9348857671578531</v>
      </c>
      <c r="S126">
        <f t="shared" si="36"/>
        <v>0.93998780797417958</v>
      </c>
      <c r="T126">
        <f t="shared" si="36"/>
        <v>0.94304903246397553</v>
      </c>
      <c r="U126" s="28">
        <f t="shared" si="36"/>
        <v>0.94406944062724085</v>
      </c>
      <c r="V126">
        <f t="shared" si="36"/>
        <v>0.94304903246397553</v>
      </c>
      <c r="W126">
        <f t="shared" si="36"/>
        <v>0.93998780797417958</v>
      </c>
      <c r="X126">
        <f t="shared" si="36"/>
        <v>0.9348857671578531</v>
      </c>
      <c r="Y126">
        <f t="shared" si="36"/>
        <v>0.92774291001499598</v>
      </c>
      <c r="Z126">
        <f t="shared" si="36"/>
        <v>0.91855923654560823</v>
      </c>
      <c r="AA126">
        <f t="shared" si="36"/>
        <v>0.90733474674968984</v>
      </c>
      <c r="AB126">
        <f t="shared" si="36"/>
        <v>0.89406944062724081</v>
      </c>
      <c r="AC126" s="29">
        <v>22.5</v>
      </c>
      <c r="AD126" s="29">
        <f t="shared" si="19"/>
        <v>13.16976869675001</v>
      </c>
      <c r="AE126">
        <f t="shared" si="20"/>
        <v>12.472268696750008</v>
      </c>
      <c r="AF126">
        <f t="shared" si="21"/>
        <v>12.657319717158172</v>
      </c>
      <c r="AG126">
        <f t="shared" si="22"/>
        <v>12.813901349811234</v>
      </c>
      <c r="AH126">
        <f t="shared" si="23"/>
        <v>12.942013594709193</v>
      </c>
      <c r="AI126">
        <f t="shared" si="24"/>
        <v>13.041656451852051</v>
      </c>
      <c r="AJ126">
        <f t="shared" si="25"/>
        <v>13.112829921239804</v>
      </c>
      <c r="AK126">
        <f t="shared" si="26"/>
        <v>13.155534002872457</v>
      </c>
      <c r="AL126" s="30">
        <f t="shared" si="27"/>
        <v>13.16976869675001</v>
      </c>
      <c r="AM126">
        <f t="shared" si="28"/>
        <v>13.155534002872457</v>
      </c>
      <c r="AN126">
        <f t="shared" si="29"/>
        <v>13.112829921239804</v>
      </c>
      <c r="AO126">
        <f t="shared" si="30"/>
        <v>13.041656451852051</v>
      </c>
      <c r="AP126">
        <f t="shared" si="31"/>
        <v>12.942013594709193</v>
      </c>
      <c r="AQ126">
        <f t="shared" si="32"/>
        <v>12.813901349811234</v>
      </c>
      <c r="AR126">
        <f t="shared" si="33"/>
        <v>12.657319717158172</v>
      </c>
      <c r="AS126">
        <f t="shared" si="34"/>
        <v>12.472268696750008</v>
      </c>
      <c r="AT126" s="40">
        <v>0</v>
      </c>
      <c r="AU126">
        <v>0.41799999999999998</v>
      </c>
      <c r="AV126">
        <v>0.83299999999999996</v>
      </c>
      <c r="AW126">
        <v>1.3120000000000001</v>
      </c>
      <c r="AX126">
        <v>1.7829999999999999</v>
      </c>
      <c r="AY126">
        <v>2.2890000000000001</v>
      </c>
      <c r="AZ126">
        <v>2.7679999999999998</v>
      </c>
      <c r="BA126">
        <v>3.2330000000000001</v>
      </c>
      <c r="BB126">
        <v>3.6680000000000001</v>
      </c>
      <c r="BC126">
        <v>4.0789999999999997</v>
      </c>
      <c r="BD126">
        <v>4.5170000000000003</v>
      </c>
      <c r="BE126">
        <v>4.9720000000000004</v>
      </c>
      <c r="BF126">
        <v>5.3789999999999996</v>
      </c>
      <c r="BG126">
        <v>5.7960000000000003</v>
      </c>
      <c r="BH126">
        <v>6.2149999999999999</v>
      </c>
    </row>
    <row r="127" spans="1:60" x14ac:dyDescent="0.25">
      <c r="A127" s="25" t="s">
        <v>141</v>
      </c>
      <c r="B127" s="26" t="s">
        <v>8</v>
      </c>
      <c r="C127">
        <v>74</v>
      </c>
      <c r="D127">
        <v>41</v>
      </c>
      <c r="E127">
        <v>0.44</v>
      </c>
      <c r="F127">
        <v>0.37</v>
      </c>
      <c r="G127">
        <v>42</v>
      </c>
      <c r="H127">
        <v>0.89</v>
      </c>
      <c r="I127">
        <f t="shared" si="35"/>
        <v>4.2166666666666668</v>
      </c>
      <c r="J127">
        <v>75</v>
      </c>
      <c r="K127" s="34">
        <v>3.2879999999999998</v>
      </c>
      <c r="L127" s="38">
        <v>22.5</v>
      </c>
      <c r="M127" s="27">
        <f t="shared" si="18"/>
        <v>5.4670960572663296E-2</v>
      </c>
      <c r="N127">
        <f t="shared" si="36"/>
        <v>0.89532903942733666</v>
      </c>
      <c r="O127">
        <f t="shared" si="36"/>
        <v>0.90859434554978569</v>
      </c>
      <c r="P127">
        <f t="shared" si="36"/>
        <v>0.91981883534570408</v>
      </c>
      <c r="Q127">
        <f t="shared" si="36"/>
        <v>0.92900250881509183</v>
      </c>
      <c r="R127">
        <f t="shared" si="36"/>
        <v>0.93614536595794895</v>
      </c>
      <c r="S127">
        <f t="shared" si="36"/>
        <v>0.94124740677427543</v>
      </c>
      <c r="T127">
        <f t="shared" si="36"/>
        <v>0.94430863126407139</v>
      </c>
      <c r="U127" s="28">
        <f t="shared" si="36"/>
        <v>0.9453290394273367</v>
      </c>
      <c r="V127">
        <f t="shared" si="36"/>
        <v>0.94430863126407139</v>
      </c>
      <c r="W127">
        <f t="shared" si="36"/>
        <v>0.94124740677427543</v>
      </c>
      <c r="X127">
        <f t="shared" si="36"/>
        <v>0.93614536595794895</v>
      </c>
      <c r="Y127">
        <f t="shared" si="36"/>
        <v>0.92900250881509183</v>
      </c>
      <c r="Z127">
        <f t="shared" si="36"/>
        <v>0.91981883534570408</v>
      </c>
      <c r="AA127">
        <f t="shared" si="36"/>
        <v>0.90859434554978569</v>
      </c>
      <c r="AB127">
        <f t="shared" si="36"/>
        <v>0.89532903942733666</v>
      </c>
      <c r="AC127" s="29">
        <v>22.5</v>
      </c>
      <c r="AD127" s="29">
        <f t="shared" si="19"/>
        <v>13.187340100011346</v>
      </c>
      <c r="AE127">
        <f t="shared" si="20"/>
        <v>12.489840100011346</v>
      </c>
      <c r="AF127">
        <f t="shared" si="21"/>
        <v>12.67489112041951</v>
      </c>
      <c r="AG127">
        <f t="shared" si="22"/>
        <v>12.831472753072571</v>
      </c>
      <c r="AH127">
        <f t="shared" si="23"/>
        <v>12.959584997970531</v>
      </c>
      <c r="AI127">
        <f t="shared" si="24"/>
        <v>13.059227855113388</v>
      </c>
      <c r="AJ127">
        <f t="shared" si="25"/>
        <v>13.130401324501142</v>
      </c>
      <c r="AK127">
        <f t="shared" si="26"/>
        <v>13.173105406133795</v>
      </c>
      <c r="AL127" s="30">
        <f t="shared" si="27"/>
        <v>13.187340100011346</v>
      </c>
      <c r="AM127">
        <f t="shared" si="28"/>
        <v>13.173105406133795</v>
      </c>
      <c r="AN127">
        <f t="shared" si="29"/>
        <v>13.130401324501142</v>
      </c>
      <c r="AO127">
        <f t="shared" si="30"/>
        <v>13.059227855113388</v>
      </c>
      <c r="AP127">
        <f t="shared" si="31"/>
        <v>12.959584997970531</v>
      </c>
      <c r="AQ127">
        <f t="shared" si="32"/>
        <v>12.831472753072571</v>
      </c>
      <c r="AR127">
        <f t="shared" si="33"/>
        <v>12.67489112041951</v>
      </c>
      <c r="AS127">
        <f t="shared" si="34"/>
        <v>12.489840100011346</v>
      </c>
      <c r="AT127" s="40">
        <v>0</v>
      </c>
      <c r="AU127">
        <v>0.46200000000000002</v>
      </c>
      <c r="AV127">
        <v>0.90600000000000003</v>
      </c>
      <c r="AW127">
        <v>1.2929999999999999</v>
      </c>
      <c r="AX127">
        <v>1.718</v>
      </c>
      <c r="AY127">
        <v>2.125</v>
      </c>
      <c r="AZ127">
        <v>2.5150000000000001</v>
      </c>
      <c r="BA127">
        <v>2.956</v>
      </c>
      <c r="BB127">
        <v>3.3610000000000002</v>
      </c>
      <c r="BC127">
        <v>3.8010000000000002</v>
      </c>
      <c r="BD127">
        <v>4.2169999999999996</v>
      </c>
      <c r="BE127">
        <v>4.66</v>
      </c>
      <c r="BF127">
        <v>5.0910000000000002</v>
      </c>
      <c r="BG127">
        <v>5.5309999999999997</v>
      </c>
      <c r="BH127">
        <v>5.9539999999999997</v>
      </c>
    </row>
    <row r="128" spans="1:60" x14ac:dyDescent="0.25">
      <c r="A128" s="25" t="s">
        <v>158</v>
      </c>
      <c r="B128" s="26" t="s">
        <v>8</v>
      </c>
      <c r="C128">
        <v>117</v>
      </c>
      <c r="D128">
        <v>48</v>
      </c>
      <c r="E128">
        <v>0.46</v>
      </c>
      <c r="F128">
        <v>0.5</v>
      </c>
      <c r="G128">
        <v>21</v>
      </c>
      <c r="H128">
        <v>0.78</v>
      </c>
      <c r="I128">
        <f t="shared" si="35"/>
        <v>3.6916666666666664</v>
      </c>
      <c r="J128">
        <v>75</v>
      </c>
      <c r="K128" s="34">
        <v>3.762</v>
      </c>
      <c r="L128" s="38">
        <v>22.5</v>
      </c>
      <c r="M128" s="27">
        <f t="shared" si="18"/>
        <v>4.8030442599191092E-2</v>
      </c>
      <c r="N128">
        <f t="shared" ref="N128:AB137" si="37">(1-(N$1^2)/980)-$M128</f>
        <v>0.90196955740080886</v>
      </c>
      <c r="O128">
        <f t="shared" si="37"/>
        <v>0.91523486352325789</v>
      </c>
      <c r="P128">
        <f t="shared" si="37"/>
        <v>0.92645935331917628</v>
      </c>
      <c r="Q128">
        <f t="shared" si="37"/>
        <v>0.93564302678856404</v>
      </c>
      <c r="R128">
        <f t="shared" si="37"/>
        <v>0.94278588393142115</v>
      </c>
      <c r="S128">
        <f t="shared" si="37"/>
        <v>0.94788792474774763</v>
      </c>
      <c r="T128">
        <f t="shared" si="37"/>
        <v>0.95094914923754359</v>
      </c>
      <c r="U128" s="28">
        <f t="shared" si="37"/>
        <v>0.95196955740080891</v>
      </c>
      <c r="V128">
        <f t="shared" si="37"/>
        <v>0.95094914923754359</v>
      </c>
      <c r="W128">
        <f t="shared" si="37"/>
        <v>0.94788792474774763</v>
      </c>
      <c r="X128">
        <f t="shared" si="37"/>
        <v>0.94278588393142115</v>
      </c>
      <c r="Y128">
        <f t="shared" si="37"/>
        <v>0.93564302678856404</v>
      </c>
      <c r="Z128">
        <f t="shared" si="37"/>
        <v>0.92645935331917628</v>
      </c>
      <c r="AA128">
        <f t="shared" si="37"/>
        <v>0.91523486352325789</v>
      </c>
      <c r="AB128">
        <f t="shared" si="37"/>
        <v>0.90196955740080886</v>
      </c>
      <c r="AC128" s="29">
        <v>22.5</v>
      </c>
      <c r="AD128" s="29">
        <f t="shared" si="19"/>
        <v>13.279975325741283</v>
      </c>
      <c r="AE128">
        <f t="shared" si="20"/>
        <v>12.582475325741283</v>
      </c>
      <c r="AF128">
        <f t="shared" si="21"/>
        <v>12.767526346149447</v>
      </c>
      <c r="AG128">
        <f t="shared" si="22"/>
        <v>12.924107978802509</v>
      </c>
      <c r="AH128">
        <f t="shared" si="23"/>
        <v>13.052220223700468</v>
      </c>
      <c r="AI128">
        <f t="shared" si="24"/>
        <v>13.151863080843324</v>
      </c>
      <c r="AJ128">
        <f t="shared" si="25"/>
        <v>13.223036550231079</v>
      </c>
      <c r="AK128">
        <f t="shared" si="26"/>
        <v>13.265740631863732</v>
      </c>
      <c r="AL128" s="30">
        <f t="shared" si="27"/>
        <v>13.279975325741283</v>
      </c>
      <c r="AM128">
        <f t="shared" si="28"/>
        <v>13.265740631863732</v>
      </c>
      <c r="AN128">
        <f t="shared" si="29"/>
        <v>13.223036550231079</v>
      </c>
      <c r="AO128">
        <f t="shared" si="30"/>
        <v>13.151863080843324</v>
      </c>
      <c r="AP128">
        <f t="shared" si="31"/>
        <v>13.052220223700468</v>
      </c>
      <c r="AQ128">
        <f t="shared" si="32"/>
        <v>12.924107978802509</v>
      </c>
      <c r="AR128">
        <f t="shared" si="33"/>
        <v>12.767526346149447</v>
      </c>
      <c r="AS128">
        <f t="shared" si="34"/>
        <v>12.582475325741283</v>
      </c>
      <c r="AT128" s="40">
        <v>0</v>
      </c>
      <c r="AU128">
        <v>0.46400000000000002</v>
      </c>
      <c r="AV128">
        <v>0.92900000000000005</v>
      </c>
      <c r="AW128">
        <v>1.407</v>
      </c>
      <c r="AX128">
        <v>1.875</v>
      </c>
      <c r="AY128">
        <v>2.3740000000000001</v>
      </c>
      <c r="AZ128">
        <v>2.8380000000000001</v>
      </c>
      <c r="BA128">
        <v>3.331</v>
      </c>
      <c r="BB128">
        <v>3.7869999999999999</v>
      </c>
      <c r="BC128">
        <v>4.2690000000000001</v>
      </c>
      <c r="BD128">
        <v>4.7450000000000001</v>
      </c>
      <c r="BE128">
        <v>5.2030000000000003</v>
      </c>
      <c r="BF128">
        <v>5.6710000000000003</v>
      </c>
      <c r="BG128">
        <v>6.1139999999999999</v>
      </c>
      <c r="BH128">
        <v>6.5609999999999999</v>
      </c>
    </row>
    <row r="129" spans="1:60" x14ac:dyDescent="0.25">
      <c r="A129" s="25" t="s">
        <v>166</v>
      </c>
      <c r="B129" s="26" t="s">
        <v>8</v>
      </c>
      <c r="C129">
        <v>35</v>
      </c>
      <c r="D129">
        <v>52</v>
      </c>
      <c r="E129">
        <v>0.41</v>
      </c>
      <c r="F129">
        <v>0.54</v>
      </c>
      <c r="G129">
        <v>32</v>
      </c>
      <c r="H129">
        <v>0.35</v>
      </c>
      <c r="I129">
        <f t="shared" si="35"/>
        <v>3.9666666666666663</v>
      </c>
      <c r="J129">
        <v>75</v>
      </c>
      <c r="K129" s="34">
        <v>3.7040000000000002</v>
      </c>
      <c r="L129" s="38">
        <v>22.5</v>
      </c>
      <c r="M129" s="27">
        <f t="shared" si="18"/>
        <v>5.151460610634484E-2</v>
      </c>
      <c r="N129">
        <f t="shared" si="37"/>
        <v>0.89848539389365512</v>
      </c>
      <c r="O129">
        <f t="shared" si="37"/>
        <v>0.91175070001610414</v>
      </c>
      <c r="P129">
        <f t="shared" si="37"/>
        <v>0.92297518981202253</v>
      </c>
      <c r="Q129">
        <f t="shared" si="37"/>
        <v>0.93215886328141029</v>
      </c>
      <c r="R129">
        <f t="shared" si="37"/>
        <v>0.93930172042426741</v>
      </c>
      <c r="S129">
        <f t="shared" si="37"/>
        <v>0.94440376124059389</v>
      </c>
      <c r="T129">
        <f t="shared" si="37"/>
        <v>0.94746498573038984</v>
      </c>
      <c r="U129" s="28">
        <f t="shared" si="37"/>
        <v>0.94848539389365516</v>
      </c>
      <c r="V129">
        <f t="shared" si="37"/>
        <v>0.94746498573038984</v>
      </c>
      <c r="W129">
        <f t="shared" si="37"/>
        <v>0.94440376124059389</v>
      </c>
      <c r="X129">
        <f t="shared" si="37"/>
        <v>0.93930172042426741</v>
      </c>
      <c r="Y129">
        <f t="shared" si="37"/>
        <v>0.93215886328141029</v>
      </c>
      <c r="Z129">
        <f t="shared" si="37"/>
        <v>0.92297518981202253</v>
      </c>
      <c r="AA129">
        <f t="shared" si="37"/>
        <v>0.91175070001610414</v>
      </c>
      <c r="AB129">
        <f t="shared" si="37"/>
        <v>0.89848539389365512</v>
      </c>
      <c r="AC129" s="29">
        <v>22.5</v>
      </c>
      <c r="AD129" s="29">
        <f t="shared" si="19"/>
        <v>13.231371244816488</v>
      </c>
      <c r="AE129">
        <f t="shared" si="20"/>
        <v>12.533871244816488</v>
      </c>
      <c r="AF129">
        <f t="shared" si="21"/>
        <v>12.718922265224652</v>
      </c>
      <c r="AG129">
        <f t="shared" si="22"/>
        <v>12.875503897877714</v>
      </c>
      <c r="AH129">
        <f t="shared" si="23"/>
        <v>13.003616142775673</v>
      </c>
      <c r="AI129">
        <f t="shared" si="24"/>
        <v>13.10325899991853</v>
      </c>
      <c r="AJ129">
        <f t="shared" si="25"/>
        <v>13.174432469306284</v>
      </c>
      <c r="AK129">
        <f t="shared" si="26"/>
        <v>13.217136550938937</v>
      </c>
      <c r="AL129" s="30">
        <f t="shared" si="27"/>
        <v>13.231371244816488</v>
      </c>
      <c r="AM129">
        <f t="shared" si="28"/>
        <v>13.217136550938937</v>
      </c>
      <c r="AN129">
        <f t="shared" si="29"/>
        <v>13.174432469306284</v>
      </c>
      <c r="AO129">
        <f t="shared" si="30"/>
        <v>13.10325899991853</v>
      </c>
      <c r="AP129">
        <f t="shared" si="31"/>
        <v>13.003616142775673</v>
      </c>
      <c r="AQ129">
        <f t="shared" si="32"/>
        <v>12.875503897877714</v>
      </c>
      <c r="AR129">
        <f t="shared" si="33"/>
        <v>12.718922265224652</v>
      </c>
      <c r="AS129">
        <f t="shared" si="34"/>
        <v>12.533871244816488</v>
      </c>
      <c r="AT129" s="40">
        <v>0</v>
      </c>
      <c r="AU129">
        <v>0.40500000000000003</v>
      </c>
      <c r="AV129">
        <v>0.82399999999999995</v>
      </c>
      <c r="AW129">
        <v>1.254</v>
      </c>
      <c r="AX129">
        <v>1.6990000000000001</v>
      </c>
      <c r="AY129">
        <v>2.1669999999999998</v>
      </c>
      <c r="AZ129">
        <v>2.581</v>
      </c>
      <c r="BA129">
        <v>3.0310000000000001</v>
      </c>
      <c r="BB129">
        <v>3.4649999999999999</v>
      </c>
      <c r="BC129">
        <v>3.8769999999999998</v>
      </c>
      <c r="BD129">
        <v>4.2969999999999997</v>
      </c>
      <c r="BE129">
        <v>4.7279999999999998</v>
      </c>
      <c r="BF129">
        <v>5.1449999999999996</v>
      </c>
      <c r="BG129">
        <v>5.5350000000000001</v>
      </c>
      <c r="BH129">
        <v>5.9560000000000004</v>
      </c>
    </row>
    <row r="130" spans="1:60" x14ac:dyDescent="0.25">
      <c r="A130" s="25" t="s">
        <v>177</v>
      </c>
      <c r="B130" s="26" t="s">
        <v>8</v>
      </c>
      <c r="C130">
        <v>65</v>
      </c>
      <c r="D130">
        <v>55</v>
      </c>
      <c r="E130">
        <v>0.3</v>
      </c>
      <c r="F130">
        <v>0.53</v>
      </c>
      <c r="G130">
        <v>34</v>
      </c>
      <c r="H130">
        <v>0.48</v>
      </c>
      <c r="I130">
        <f t="shared" si="35"/>
        <v>4.0166666666666666</v>
      </c>
      <c r="J130">
        <v>75</v>
      </c>
      <c r="K130" s="34">
        <v>3.153</v>
      </c>
      <c r="L130" s="38">
        <v>22.5</v>
      </c>
      <c r="M130" s="27">
        <f t="shared" ref="M130:M193" si="38">(1-EXP(-I130/J130))</f>
        <v>5.2146718974573014E-2</v>
      </c>
      <c r="N130">
        <f t="shared" si="37"/>
        <v>0.89785328102542694</v>
      </c>
      <c r="O130">
        <f t="shared" si="37"/>
        <v>0.91111858714787597</v>
      </c>
      <c r="P130">
        <f t="shared" si="37"/>
        <v>0.92234307694379436</v>
      </c>
      <c r="Q130">
        <f t="shared" si="37"/>
        <v>0.93152675041318211</v>
      </c>
      <c r="R130">
        <f t="shared" si="37"/>
        <v>0.93866960755603923</v>
      </c>
      <c r="S130">
        <f t="shared" si="37"/>
        <v>0.94377164837236571</v>
      </c>
      <c r="T130">
        <f t="shared" si="37"/>
        <v>0.94683287286216167</v>
      </c>
      <c r="U130" s="28">
        <f t="shared" si="37"/>
        <v>0.94785328102542699</v>
      </c>
      <c r="V130">
        <f t="shared" si="37"/>
        <v>0.94683287286216167</v>
      </c>
      <c r="W130">
        <f t="shared" si="37"/>
        <v>0.94377164837236571</v>
      </c>
      <c r="X130">
        <f t="shared" si="37"/>
        <v>0.93866960755603923</v>
      </c>
      <c r="Y130">
        <f t="shared" si="37"/>
        <v>0.93152675041318211</v>
      </c>
      <c r="Z130">
        <f t="shared" si="37"/>
        <v>0.92234307694379436</v>
      </c>
      <c r="AA130">
        <f t="shared" si="37"/>
        <v>0.91111858714787597</v>
      </c>
      <c r="AB130">
        <f t="shared" si="37"/>
        <v>0.89785328102542694</v>
      </c>
      <c r="AC130" s="29">
        <v>22.5</v>
      </c>
      <c r="AD130" s="29">
        <f t="shared" ref="AD130:AD193" si="39">0.62*$AC130*U130</f>
        <v>13.222553270304706</v>
      </c>
      <c r="AE130">
        <f t="shared" ref="AE130:AE193" si="40">0.62*$AC130*N130</f>
        <v>12.525053270304705</v>
      </c>
      <c r="AF130">
        <f t="shared" ref="AF130:AF193" si="41">0.62*$AC130*O130</f>
        <v>12.710104290712868</v>
      </c>
      <c r="AG130">
        <f t="shared" ref="AG130:AG193" si="42">0.62*$AC130*P130</f>
        <v>12.86668592336593</v>
      </c>
      <c r="AH130">
        <f t="shared" ref="AH130:AH193" si="43">0.62*$AC130*Q130</f>
        <v>12.994798168263889</v>
      </c>
      <c r="AI130">
        <f t="shared" ref="AI130:AI193" si="44">0.62*$AC130*R130</f>
        <v>13.094441025406747</v>
      </c>
      <c r="AJ130">
        <f t="shared" ref="AJ130:AJ193" si="45">0.62*$AC130*S130</f>
        <v>13.1656144947945</v>
      </c>
      <c r="AK130">
        <f t="shared" ref="AK130:AK193" si="46">0.62*$AC130*T130</f>
        <v>13.208318576427155</v>
      </c>
      <c r="AL130" s="30">
        <f t="shared" ref="AL130:AL193" si="47">0.62*$AC130*U130</f>
        <v>13.222553270304706</v>
      </c>
      <c r="AM130">
        <f t="shared" ref="AM130:AM193" si="48">0.62*$AC130*V130</f>
        <v>13.208318576427155</v>
      </c>
      <c r="AN130">
        <f t="shared" ref="AN130:AN193" si="49">0.62*$AC130*W130</f>
        <v>13.1656144947945</v>
      </c>
      <c r="AO130">
        <f t="shared" ref="AO130:AO193" si="50">0.62*$AC130*X130</f>
        <v>13.094441025406747</v>
      </c>
      <c r="AP130">
        <f t="shared" ref="AP130:AP193" si="51">0.62*$AC130*Y130</f>
        <v>12.994798168263889</v>
      </c>
      <c r="AQ130">
        <f t="shared" ref="AQ130:AQ193" si="52">0.62*$AC130*Z130</f>
        <v>12.86668592336593</v>
      </c>
      <c r="AR130">
        <f t="shared" ref="AR130:AR193" si="53">0.62*$AC130*AA130</f>
        <v>12.710104290712868</v>
      </c>
      <c r="AS130">
        <f t="shared" ref="AS130:AS193" si="54">0.62*$AC130*AB130</f>
        <v>12.525053270304705</v>
      </c>
      <c r="AT130" s="40">
        <v>0</v>
      </c>
      <c r="AU130">
        <v>0.315</v>
      </c>
      <c r="AV130">
        <v>0.627</v>
      </c>
      <c r="AW130">
        <v>1.0109999999999999</v>
      </c>
      <c r="AX130">
        <v>1.4370000000000001</v>
      </c>
      <c r="AY130">
        <v>1.8420000000000001</v>
      </c>
      <c r="AZ130">
        <v>2.2360000000000002</v>
      </c>
      <c r="BA130">
        <v>2.5859999999999999</v>
      </c>
      <c r="BB130">
        <v>2.9220000000000002</v>
      </c>
      <c r="BC130">
        <v>3.2469999999999999</v>
      </c>
      <c r="BD130">
        <v>3.5590000000000002</v>
      </c>
      <c r="BE130">
        <v>3.8639999999999999</v>
      </c>
      <c r="BF130">
        <v>4.1660000000000004</v>
      </c>
      <c r="BG130">
        <v>4.4569999999999999</v>
      </c>
      <c r="BH130">
        <v>4.7709999999999999</v>
      </c>
    </row>
    <row r="131" spans="1:60" x14ac:dyDescent="0.25">
      <c r="A131" s="25" t="s">
        <v>183</v>
      </c>
      <c r="B131" s="26" t="s">
        <v>8</v>
      </c>
      <c r="C131">
        <v>134</v>
      </c>
      <c r="D131">
        <v>56</v>
      </c>
      <c r="E131">
        <v>0.35</v>
      </c>
      <c r="F131">
        <v>0.32</v>
      </c>
      <c r="G131">
        <v>27</v>
      </c>
      <c r="H131">
        <v>0.39</v>
      </c>
      <c r="I131">
        <f t="shared" ref="I131:I194" si="55">G131/40+3+1/6</f>
        <v>3.8416666666666663</v>
      </c>
      <c r="J131">
        <v>75</v>
      </c>
      <c r="K131" s="34">
        <v>2.7250000000000001</v>
      </c>
      <c r="L131" s="38">
        <v>22.5</v>
      </c>
      <c r="M131" s="27">
        <f t="shared" si="38"/>
        <v>4.993247904353626E-2</v>
      </c>
      <c r="N131">
        <f t="shared" si="37"/>
        <v>0.9000675209564637</v>
      </c>
      <c r="O131">
        <f t="shared" si="37"/>
        <v>0.91333282707891272</v>
      </c>
      <c r="P131">
        <f t="shared" si="37"/>
        <v>0.92455731687483111</v>
      </c>
      <c r="Q131">
        <f t="shared" si="37"/>
        <v>0.93374099034421887</v>
      </c>
      <c r="R131">
        <f t="shared" si="37"/>
        <v>0.94088384748707599</v>
      </c>
      <c r="S131">
        <f t="shared" si="37"/>
        <v>0.94598588830340247</v>
      </c>
      <c r="T131">
        <f t="shared" si="37"/>
        <v>0.94904711279319842</v>
      </c>
      <c r="U131" s="28">
        <f t="shared" si="37"/>
        <v>0.95006752095646374</v>
      </c>
      <c r="V131">
        <f t="shared" si="37"/>
        <v>0.94904711279319842</v>
      </c>
      <c r="W131">
        <f t="shared" si="37"/>
        <v>0.94598588830340247</v>
      </c>
      <c r="X131">
        <f t="shared" si="37"/>
        <v>0.94088384748707599</v>
      </c>
      <c r="Y131">
        <f t="shared" si="37"/>
        <v>0.93374099034421887</v>
      </c>
      <c r="Z131">
        <f t="shared" si="37"/>
        <v>0.92455731687483111</v>
      </c>
      <c r="AA131">
        <f t="shared" si="37"/>
        <v>0.91333282707891272</v>
      </c>
      <c r="AB131">
        <f t="shared" si="37"/>
        <v>0.9000675209564637</v>
      </c>
      <c r="AC131" s="29">
        <v>22.5</v>
      </c>
      <c r="AD131" s="29">
        <f t="shared" si="39"/>
        <v>13.253441917342668</v>
      </c>
      <c r="AE131">
        <f t="shared" si="40"/>
        <v>12.555941917342668</v>
      </c>
      <c r="AF131">
        <f t="shared" si="41"/>
        <v>12.740992937750832</v>
      </c>
      <c r="AG131">
        <f t="shared" si="42"/>
        <v>12.897574570403894</v>
      </c>
      <c r="AH131">
        <f t="shared" si="43"/>
        <v>13.025686815301853</v>
      </c>
      <c r="AI131">
        <f t="shared" si="44"/>
        <v>13.125329672444709</v>
      </c>
      <c r="AJ131">
        <f t="shared" si="45"/>
        <v>13.196503141832464</v>
      </c>
      <c r="AK131">
        <f t="shared" si="46"/>
        <v>13.239207223465117</v>
      </c>
      <c r="AL131" s="30">
        <f t="shared" si="47"/>
        <v>13.253441917342668</v>
      </c>
      <c r="AM131">
        <f t="shared" si="48"/>
        <v>13.239207223465117</v>
      </c>
      <c r="AN131">
        <f t="shared" si="49"/>
        <v>13.196503141832464</v>
      </c>
      <c r="AO131">
        <f t="shared" si="50"/>
        <v>13.125329672444709</v>
      </c>
      <c r="AP131">
        <f t="shared" si="51"/>
        <v>13.025686815301853</v>
      </c>
      <c r="AQ131">
        <f t="shared" si="52"/>
        <v>12.897574570403894</v>
      </c>
      <c r="AR131">
        <f t="shared" si="53"/>
        <v>12.740992937750832</v>
      </c>
      <c r="AS131">
        <f t="shared" si="54"/>
        <v>12.555941917342668</v>
      </c>
      <c r="AT131" s="40">
        <v>0</v>
      </c>
      <c r="AU131">
        <v>0.35099999999999998</v>
      </c>
      <c r="AV131">
        <v>0.70399999999999996</v>
      </c>
      <c r="AW131">
        <v>1.044</v>
      </c>
      <c r="AX131">
        <v>1.397</v>
      </c>
      <c r="AY131">
        <v>1.7150000000000001</v>
      </c>
      <c r="AZ131">
        <v>2.04</v>
      </c>
      <c r="BA131">
        <v>2.38</v>
      </c>
      <c r="BB131">
        <v>2.746</v>
      </c>
      <c r="BC131">
        <v>3.0579999999999998</v>
      </c>
      <c r="BD131">
        <v>3.403</v>
      </c>
      <c r="BE131">
        <v>3.754</v>
      </c>
      <c r="BF131">
        <v>4.08</v>
      </c>
      <c r="BG131">
        <v>4.4260000000000002</v>
      </c>
      <c r="BH131">
        <v>4.7640000000000002</v>
      </c>
    </row>
    <row r="132" spans="1:60" x14ac:dyDescent="0.25">
      <c r="A132" s="25" t="s">
        <v>188</v>
      </c>
      <c r="B132" s="26" t="s">
        <v>8</v>
      </c>
      <c r="C132">
        <v>82</v>
      </c>
      <c r="D132">
        <v>57</v>
      </c>
      <c r="E132">
        <v>0.34</v>
      </c>
      <c r="F132">
        <v>0.5</v>
      </c>
      <c r="G132">
        <v>36</v>
      </c>
      <c r="H132">
        <v>0.62</v>
      </c>
      <c r="I132">
        <f t="shared" si="55"/>
        <v>4.0666666666666664</v>
      </c>
      <c r="J132">
        <v>75</v>
      </c>
      <c r="K132" s="34">
        <v>3.24</v>
      </c>
      <c r="L132" s="38">
        <v>22.5</v>
      </c>
      <c r="M132" s="27">
        <f t="shared" si="38"/>
        <v>5.2778410574660595E-2</v>
      </c>
      <c r="N132">
        <f t="shared" si="37"/>
        <v>0.89722158942533936</v>
      </c>
      <c r="O132">
        <f t="shared" si="37"/>
        <v>0.91048689554778839</v>
      </c>
      <c r="P132">
        <f t="shared" si="37"/>
        <v>0.92171138534370678</v>
      </c>
      <c r="Q132">
        <f t="shared" si="37"/>
        <v>0.93089505881309453</v>
      </c>
      <c r="R132">
        <f t="shared" si="37"/>
        <v>0.93803791595595165</v>
      </c>
      <c r="S132">
        <f t="shared" si="37"/>
        <v>0.94313995677227813</v>
      </c>
      <c r="T132">
        <f t="shared" si="37"/>
        <v>0.94620118126207409</v>
      </c>
      <c r="U132" s="28">
        <f t="shared" si="37"/>
        <v>0.94722158942533941</v>
      </c>
      <c r="V132">
        <f t="shared" si="37"/>
        <v>0.94620118126207409</v>
      </c>
      <c r="W132">
        <f t="shared" si="37"/>
        <v>0.94313995677227813</v>
      </c>
      <c r="X132">
        <f t="shared" si="37"/>
        <v>0.93803791595595165</v>
      </c>
      <c r="Y132">
        <f t="shared" si="37"/>
        <v>0.93089505881309453</v>
      </c>
      <c r="Z132">
        <f t="shared" si="37"/>
        <v>0.92171138534370678</v>
      </c>
      <c r="AA132">
        <f t="shared" si="37"/>
        <v>0.91048689554778839</v>
      </c>
      <c r="AB132">
        <f t="shared" si="37"/>
        <v>0.89722158942533936</v>
      </c>
      <c r="AC132" s="29">
        <v>22.5</v>
      </c>
      <c r="AD132" s="29">
        <f t="shared" si="39"/>
        <v>13.213741172483484</v>
      </c>
      <c r="AE132">
        <f t="shared" si="40"/>
        <v>12.516241172483484</v>
      </c>
      <c r="AF132">
        <f t="shared" si="41"/>
        <v>12.701292192891648</v>
      </c>
      <c r="AG132">
        <f t="shared" si="42"/>
        <v>12.85787382554471</v>
      </c>
      <c r="AH132">
        <f t="shared" si="43"/>
        <v>12.985986070442667</v>
      </c>
      <c r="AI132">
        <f t="shared" si="44"/>
        <v>13.085628927585525</v>
      </c>
      <c r="AJ132">
        <f t="shared" si="45"/>
        <v>13.15680239697328</v>
      </c>
      <c r="AK132">
        <f t="shared" si="46"/>
        <v>13.199506478605933</v>
      </c>
      <c r="AL132" s="30">
        <f t="shared" si="47"/>
        <v>13.213741172483484</v>
      </c>
      <c r="AM132">
        <f t="shared" si="48"/>
        <v>13.199506478605933</v>
      </c>
      <c r="AN132">
        <f t="shared" si="49"/>
        <v>13.15680239697328</v>
      </c>
      <c r="AO132">
        <f t="shared" si="50"/>
        <v>13.085628927585525</v>
      </c>
      <c r="AP132">
        <f t="shared" si="51"/>
        <v>12.985986070442667</v>
      </c>
      <c r="AQ132">
        <f t="shared" si="52"/>
        <v>12.85787382554471</v>
      </c>
      <c r="AR132">
        <f t="shared" si="53"/>
        <v>12.701292192891648</v>
      </c>
      <c r="AS132">
        <f t="shared" si="54"/>
        <v>12.516241172483484</v>
      </c>
      <c r="AT132" s="40">
        <v>0</v>
      </c>
      <c r="AU132">
        <v>0.35199999999999998</v>
      </c>
      <c r="AV132">
        <v>0.71599999999999997</v>
      </c>
      <c r="AW132">
        <v>1.097</v>
      </c>
      <c r="AX132">
        <v>1.5269999999999999</v>
      </c>
      <c r="AY132">
        <v>1.923</v>
      </c>
      <c r="AZ132">
        <v>2.335</v>
      </c>
      <c r="BA132">
        <v>2.7669999999999999</v>
      </c>
      <c r="BB132">
        <v>3.1349999999999998</v>
      </c>
      <c r="BC132">
        <v>3.4830000000000001</v>
      </c>
      <c r="BD132">
        <v>3.8279999999999998</v>
      </c>
      <c r="BE132">
        <v>4.17</v>
      </c>
      <c r="BF132">
        <v>4.5289999999999999</v>
      </c>
      <c r="BG132">
        <v>4.8920000000000003</v>
      </c>
      <c r="BH132">
        <v>5.2220000000000004</v>
      </c>
    </row>
    <row r="133" spans="1:60" x14ac:dyDescent="0.25">
      <c r="A133" s="25" t="s">
        <v>189</v>
      </c>
      <c r="B133" s="26" t="s">
        <v>8</v>
      </c>
      <c r="C133">
        <v>143</v>
      </c>
      <c r="D133">
        <v>58</v>
      </c>
      <c r="E133">
        <v>0.39</v>
      </c>
      <c r="F133">
        <v>0.34</v>
      </c>
      <c r="G133">
        <v>49</v>
      </c>
      <c r="H133">
        <v>0.62</v>
      </c>
      <c r="I133">
        <f t="shared" si="55"/>
        <v>4.3916666666666666</v>
      </c>
      <c r="J133">
        <v>75</v>
      </c>
      <c r="K133" s="34">
        <v>2.9420000000000002</v>
      </c>
      <c r="L133" s="38">
        <v>22.5</v>
      </c>
      <c r="M133" s="27">
        <f t="shared" si="38"/>
        <v>5.6874156935971643E-2</v>
      </c>
      <c r="N133">
        <f t="shared" si="37"/>
        <v>0.89312584306402831</v>
      </c>
      <c r="O133">
        <f t="shared" si="37"/>
        <v>0.90639114918647734</v>
      </c>
      <c r="P133">
        <f t="shared" si="37"/>
        <v>0.91761563898239573</v>
      </c>
      <c r="Q133">
        <f t="shared" si="37"/>
        <v>0.92679931245178349</v>
      </c>
      <c r="R133">
        <f t="shared" si="37"/>
        <v>0.9339421695946406</v>
      </c>
      <c r="S133">
        <f t="shared" si="37"/>
        <v>0.93904421041096708</v>
      </c>
      <c r="T133">
        <f t="shared" si="37"/>
        <v>0.94210543490076304</v>
      </c>
      <c r="U133" s="28">
        <f t="shared" si="37"/>
        <v>0.94312584306402836</v>
      </c>
      <c r="V133">
        <f t="shared" si="37"/>
        <v>0.94210543490076304</v>
      </c>
      <c r="W133">
        <f t="shared" si="37"/>
        <v>0.93904421041096708</v>
      </c>
      <c r="X133">
        <f t="shared" si="37"/>
        <v>0.9339421695946406</v>
      </c>
      <c r="Y133">
        <f t="shared" si="37"/>
        <v>0.92679931245178349</v>
      </c>
      <c r="Z133">
        <f t="shared" si="37"/>
        <v>0.91761563898239573</v>
      </c>
      <c r="AA133">
        <f t="shared" si="37"/>
        <v>0.90639114918647734</v>
      </c>
      <c r="AB133">
        <f t="shared" si="37"/>
        <v>0.89312584306402831</v>
      </c>
      <c r="AC133" s="29">
        <v>22.5</v>
      </c>
      <c r="AD133" s="29">
        <f t="shared" si="39"/>
        <v>13.156605510743194</v>
      </c>
      <c r="AE133">
        <f t="shared" si="40"/>
        <v>12.459105510743195</v>
      </c>
      <c r="AF133">
        <f t="shared" si="41"/>
        <v>12.644156531151358</v>
      </c>
      <c r="AG133">
        <f t="shared" si="42"/>
        <v>12.80073816380442</v>
      </c>
      <c r="AH133">
        <f t="shared" si="43"/>
        <v>12.928850408702379</v>
      </c>
      <c r="AI133">
        <f t="shared" si="44"/>
        <v>13.028493265845237</v>
      </c>
      <c r="AJ133">
        <f t="shared" si="45"/>
        <v>13.09966673523299</v>
      </c>
      <c r="AK133">
        <f t="shared" si="46"/>
        <v>13.142370816865643</v>
      </c>
      <c r="AL133" s="30">
        <f t="shared" si="47"/>
        <v>13.156605510743194</v>
      </c>
      <c r="AM133">
        <f t="shared" si="48"/>
        <v>13.142370816865643</v>
      </c>
      <c r="AN133">
        <f t="shared" si="49"/>
        <v>13.09966673523299</v>
      </c>
      <c r="AO133">
        <f t="shared" si="50"/>
        <v>13.028493265845237</v>
      </c>
      <c r="AP133">
        <f t="shared" si="51"/>
        <v>12.928850408702379</v>
      </c>
      <c r="AQ133">
        <f t="shared" si="52"/>
        <v>12.80073816380442</v>
      </c>
      <c r="AR133">
        <f t="shared" si="53"/>
        <v>12.644156531151358</v>
      </c>
      <c r="AS133">
        <f t="shared" si="54"/>
        <v>12.459105510743195</v>
      </c>
      <c r="AT133" s="40">
        <v>0</v>
      </c>
      <c r="AU133">
        <v>0.39400000000000002</v>
      </c>
      <c r="AV133">
        <v>0.8</v>
      </c>
      <c r="AW133">
        <v>1.194</v>
      </c>
      <c r="AX133">
        <v>1.5740000000000001</v>
      </c>
      <c r="AY133">
        <v>1.9530000000000001</v>
      </c>
      <c r="AZ133">
        <v>2.31</v>
      </c>
      <c r="BA133">
        <v>2.6819999999999999</v>
      </c>
      <c r="BB133">
        <v>3.0609999999999999</v>
      </c>
      <c r="BC133">
        <v>3.4260000000000002</v>
      </c>
      <c r="BD133">
        <v>3.8159999999999998</v>
      </c>
      <c r="BE133">
        <v>4.1849999999999996</v>
      </c>
      <c r="BF133">
        <v>4.5819999999999999</v>
      </c>
      <c r="BG133">
        <v>4.9950000000000001</v>
      </c>
      <c r="BH133">
        <v>5.4029999999999996</v>
      </c>
    </row>
    <row r="134" spans="1:60" x14ac:dyDescent="0.25">
      <c r="A134" s="25" t="s">
        <v>194</v>
      </c>
      <c r="B134" s="26" t="s">
        <v>8</v>
      </c>
      <c r="C134">
        <v>108</v>
      </c>
      <c r="D134">
        <v>60</v>
      </c>
      <c r="E134">
        <v>0.5</v>
      </c>
      <c r="F134">
        <v>0.45</v>
      </c>
      <c r="G134">
        <v>48</v>
      </c>
      <c r="H134">
        <v>0.63</v>
      </c>
      <c r="I134">
        <f t="shared" si="55"/>
        <v>4.3666666666666671</v>
      </c>
      <c r="J134">
        <v>75</v>
      </c>
      <c r="K134" s="34">
        <v>3.8290000000000002</v>
      </c>
      <c r="L134" s="38">
        <v>22.5</v>
      </c>
      <c r="M134" s="27">
        <f t="shared" si="38"/>
        <v>5.6559729253247926E-2</v>
      </c>
      <c r="N134">
        <f t="shared" si="37"/>
        <v>0.89344027074675203</v>
      </c>
      <c r="O134">
        <f t="shared" si="37"/>
        <v>0.90670557686920106</v>
      </c>
      <c r="P134">
        <f t="shared" si="37"/>
        <v>0.91793006666511945</v>
      </c>
      <c r="Q134">
        <f t="shared" si="37"/>
        <v>0.9271137401345072</v>
      </c>
      <c r="R134">
        <f t="shared" si="37"/>
        <v>0.93425659727736432</v>
      </c>
      <c r="S134">
        <f t="shared" si="37"/>
        <v>0.9393586380936908</v>
      </c>
      <c r="T134">
        <f t="shared" si="37"/>
        <v>0.94241986258348676</v>
      </c>
      <c r="U134" s="28">
        <f t="shared" si="37"/>
        <v>0.94344027074675207</v>
      </c>
      <c r="V134">
        <f t="shared" si="37"/>
        <v>0.94241986258348676</v>
      </c>
      <c r="W134">
        <f t="shared" si="37"/>
        <v>0.9393586380936908</v>
      </c>
      <c r="X134">
        <f t="shared" si="37"/>
        <v>0.93425659727736432</v>
      </c>
      <c r="Y134">
        <f t="shared" si="37"/>
        <v>0.9271137401345072</v>
      </c>
      <c r="Z134">
        <f t="shared" si="37"/>
        <v>0.91793006666511945</v>
      </c>
      <c r="AA134">
        <f t="shared" si="37"/>
        <v>0.90670557686920106</v>
      </c>
      <c r="AB134">
        <f t="shared" si="37"/>
        <v>0.89344027074675203</v>
      </c>
      <c r="AC134" s="29">
        <v>22.5</v>
      </c>
      <c r="AD134" s="29">
        <f t="shared" si="39"/>
        <v>13.160991776917191</v>
      </c>
      <c r="AE134">
        <f t="shared" si="40"/>
        <v>12.46349177691719</v>
      </c>
      <c r="AF134">
        <f t="shared" si="41"/>
        <v>12.648542797325353</v>
      </c>
      <c r="AG134">
        <f t="shared" si="42"/>
        <v>12.805124429978415</v>
      </c>
      <c r="AH134">
        <f t="shared" si="43"/>
        <v>12.933236674876374</v>
      </c>
      <c r="AI134">
        <f t="shared" si="44"/>
        <v>13.032879532019232</v>
      </c>
      <c r="AJ134">
        <f t="shared" si="45"/>
        <v>13.104053001406985</v>
      </c>
      <c r="AK134">
        <f t="shared" si="46"/>
        <v>13.14675708303964</v>
      </c>
      <c r="AL134" s="30">
        <f t="shared" si="47"/>
        <v>13.160991776917191</v>
      </c>
      <c r="AM134">
        <f t="shared" si="48"/>
        <v>13.14675708303964</v>
      </c>
      <c r="AN134">
        <f t="shared" si="49"/>
        <v>13.104053001406985</v>
      </c>
      <c r="AO134">
        <f t="shared" si="50"/>
        <v>13.032879532019232</v>
      </c>
      <c r="AP134">
        <f t="shared" si="51"/>
        <v>12.933236674876374</v>
      </c>
      <c r="AQ134">
        <f t="shared" si="52"/>
        <v>12.805124429978415</v>
      </c>
      <c r="AR134">
        <f t="shared" si="53"/>
        <v>12.648542797325353</v>
      </c>
      <c r="AS134">
        <f t="shared" si="54"/>
        <v>12.46349177691719</v>
      </c>
      <c r="AT134" s="40">
        <v>0</v>
      </c>
      <c r="AU134">
        <v>0.52100000000000002</v>
      </c>
      <c r="AV134">
        <v>1.036</v>
      </c>
      <c r="AW134">
        <v>1.5189999999999999</v>
      </c>
      <c r="AX134">
        <v>2.0030000000000001</v>
      </c>
      <c r="AY134">
        <v>2.4830000000000001</v>
      </c>
      <c r="AZ134">
        <v>2.9470000000000001</v>
      </c>
      <c r="BA134">
        <v>3.4359999999999999</v>
      </c>
      <c r="BB134">
        <v>3.9340000000000002</v>
      </c>
      <c r="BC134">
        <v>4.4459999999999997</v>
      </c>
      <c r="BD134">
        <v>4.9409999999999998</v>
      </c>
      <c r="BE134">
        <v>5.4359999999999999</v>
      </c>
      <c r="BF134">
        <v>5.9269999999999996</v>
      </c>
      <c r="BG134">
        <v>6.431</v>
      </c>
      <c r="BH134">
        <v>6.9189999999999996</v>
      </c>
    </row>
    <row r="135" spans="1:60" x14ac:dyDescent="0.25">
      <c r="A135" s="25" t="s">
        <v>32</v>
      </c>
      <c r="B135" s="26" t="s">
        <v>8</v>
      </c>
      <c r="C135">
        <v>122</v>
      </c>
      <c r="D135">
        <v>6</v>
      </c>
      <c r="E135">
        <v>0.39</v>
      </c>
      <c r="F135">
        <v>0.41</v>
      </c>
      <c r="G135">
        <v>36</v>
      </c>
      <c r="H135">
        <v>0.47</v>
      </c>
      <c r="I135">
        <f t="shared" si="55"/>
        <v>4.0666666666666664</v>
      </c>
      <c r="J135">
        <v>75</v>
      </c>
      <c r="K135" s="34">
        <v>3.1909999999999998</v>
      </c>
      <c r="L135" s="38">
        <v>22.5</v>
      </c>
      <c r="M135" s="27">
        <f t="shared" si="38"/>
        <v>5.2778410574660595E-2</v>
      </c>
      <c r="N135">
        <f t="shared" si="37"/>
        <v>0.89722158942533936</v>
      </c>
      <c r="O135">
        <f t="shared" si="37"/>
        <v>0.91048689554778839</v>
      </c>
      <c r="P135">
        <f t="shared" si="37"/>
        <v>0.92171138534370678</v>
      </c>
      <c r="Q135">
        <f t="shared" si="37"/>
        <v>0.93089505881309453</v>
      </c>
      <c r="R135">
        <f t="shared" si="37"/>
        <v>0.93803791595595165</v>
      </c>
      <c r="S135">
        <f t="shared" si="37"/>
        <v>0.94313995677227813</v>
      </c>
      <c r="T135">
        <f t="shared" si="37"/>
        <v>0.94620118126207409</v>
      </c>
      <c r="U135" s="28">
        <f t="shared" si="37"/>
        <v>0.94722158942533941</v>
      </c>
      <c r="V135">
        <f t="shared" si="37"/>
        <v>0.94620118126207409</v>
      </c>
      <c r="W135">
        <f t="shared" si="37"/>
        <v>0.94313995677227813</v>
      </c>
      <c r="X135">
        <f t="shared" si="37"/>
        <v>0.93803791595595165</v>
      </c>
      <c r="Y135">
        <f t="shared" si="37"/>
        <v>0.93089505881309453</v>
      </c>
      <c r="Z135">
        <f t="shared" si="37"/>
        <v>0.92171138534370678</v>
      </c>
      <c r="AA135">
        <f t="shared" si="37"/>
        <v>0.91048689554778839</v>
      </c>
      <c r="AB135">
        <f t="shared" si="37"/>
        <v>0.89722158942533936</v>
      </c>
      <c r="AC135" s="29">
        <v>22.5</v>
      </c>
      <c r="AD135" s="29">
        <f t="shared" si="39"/>
        <v>13.213741172483484</v>
      </c>
      <c r="AE135">
        <f t="shared" si="40"/>
        <v>12.516241172483484</v>
      </c>
      <c r="AF135">
        <f t="shared" si="41"/>
        <v>12.701292192891648</v>
      </c>
      <c r="AG135">
        <f t="shared" si="42"/>
        <v>12.85787382554471</v>
      </c>
      <c r="AH135">
        <f t="shared" si="43"/>
        <v>12.985986070442667</v>
      </c>
      <c r="AI135">
        <f t="shared" si="44"/>
        <v>13.085628927585525</v>
      </c>
      <c r="AJ135">
        <f t="shared" si="45"/>
        <v>13.15680239697328</v>
      </c>
      <c r="AK135">
        <f t="shared" si="46"/>
        <v>13.199506478605933</v>
      </c>
      <c r="AL135" s="30">
        <f t="shared" si="47"/>
        <v>13.213741172483484</v>
      </c>
      <c r="AM135">
        <f t="shared" si="48"/>
        <v>13.199506478605933</v>
      </c>
      <c r="AN135">
        <f t="shared" si="49"/>
        <v>13.15680239697328</v>
      </c>
      <c r="AO135">
        <f t="shared" si="50"/>
        <v>13.085628927585525</v>
      </c>
      <c r="AP135">
        <f t="shared" si="51"/>
        <v>12.985986070442667</v>
      </c>
      <c r="AQ135">
        <f t="shared" si="52"/>
        <v>12.85787382554471</v>
      </c>
      <c r="AR135">
        <f t="shared" si="53"/>
        <v>12.701292192891648</v>
      </c>
      <c r="AS135">
        <f t="shared" si="54"/>
        <v>12.516241172483484</v>
      </c>
      <c r="AT135" s="40">
        <v>0</v>
      </c>
      <c r="AU135">
        <v>0.39900000000000002</v>
      </c>
      <c r="AV135">
        <v>0.77400000000000002</v>
      </c>
      <c r="AW135">
        <v>1.169</v>
      </c>
      <c r="AX135">
        <v>1.585</v>
      </c>
      <c r="AY135">
        <v>1.978</v>
      </c>
      <c r="AZ135">
        <v>2.3980000000000001</v>
      </c>
      <c r="BA135">
        <v>2.8039999999999998</v>
      </c>
      <c r="BB135">
        <v>3.218</v>
      </c>
      <c r="BC135">
        <v>3.6110000000000002</v>
      </c>
      <c r="BD135">
        <v>3.99</v>
      </c>
      <c r="BE135">
        <v>4.3879999999999999</v>
      </c>
      <c r="BF135">
        <v>4.7990000000000004</v>
      </c>
      <c r="BG135">
        <v>5.1769999999999996</v>
      </c>
      <c r="BH135">
        <v>5.5720000000000001</v>
      </c>
    </row>
    <row r="136" spans="1:60" x14ac:dyDescent="0.25">
      <c r="A136" s="25" t="s">
        <v>215</v>
      </c>
      <c r="B136" s="26" t="s">
        <v>8</v>
      </c>
      <c r="C136">
        <v>119</v>
      </c>
      <c r="D136">
        <v>67</v>
      </c>
      <c r="E136">
        <v>0.33</v>
      </c>
      <c r="F136">
        <v>0.32</v>
      </c>
      <c r="G136">
        <v>21</v>
      </c>
      <c r="H136">
        <v>0.53</v>
      </c>
      <c r="I136">
        <f t="shared" si="55"/>
        <v>3.6916666666666664</v>
      </c>
      <c r="J136">
        <v>75</v>
      </c>
      <c r="K136" s="34">
        <v>2.5680000000000001</v>
      </c>
      <c r="L136" s="38">
        <v>22.5</v>
      </c>
      <c r="M136" s="27">
        <f t="shared" si="38"/>
        <v>4.8030442599191092E-2</v>
      </c>
      <c r="N136">
        <f t="shared" si="37"/>
        <v>0.90196955740080886</v>
      </c>
      <c r="O136">
        <f t="shared" si="37"/>
        <v>0.91523486352325789</v>
      </c>
      <c r="P136">
        <f t="shared" si="37"/>
        <v>0.92645935331917628</v>
      </c>
      <c r="Q136">
        <f t="shared" si="37"/>
        <v>0.93564302678856404</v>
      </c>
      <c r="R136">
        <f t="shared" si="37"/>
        <v>0.94278588393142115</v>
      </c>
      <c r="S136">
        <f t="shared" si="37"/>
        <v>0.94788792474774763</v>
      </c>
      <c r="T136">
        <f t="shared" si="37"/>
        <v>0.95094914923754359</v>
      </c>
      <c r="U136" s="28">
        <f t="shared" si="37"/>
        <v>0.95196955740080891</v>
      </c>
      <c r="V136">
        <f t="shared" si="37"/>
        <v>0.95094914923754359</v>
      </c>
      <c r="W136">
        <f t="shared" si="37"/>
        <v>0.94788792474774763</v>
      </c>
      <c r="X136">
        <f t="shared" si="37"/>
        <v>0.94278588393142115</v>
      </c>
      <c r="Y136">
        <f t="shared" si="37"/>
        <v>0.93564302678856404</v>
      </c>
      <c r="Z136">
        <f t="shared" si="37"/>
        <v>0.92645935331917628</v>
      </c>
      <c r="AA136">
        <f t="shared" si="37"/>
        <v>0.91523486352325789</v>
      </c>
      <c r="AB136">
        <f t="shared" si="37"/>
        <v>0.90196955740080886</v>
      </c>
      <c r="AC136" s="29">
        <v>22.5</v>
      </c>
      <c r="AD136" s="29">
        <f t="shared" si="39"/>
        <v>13.279975325741283</v>
      </c>
      <c r="AE136">
        <f t="shared" si="40"/>
        <v>12.582475325741283</v>
      </c>
      <c r="AF136">
        <f t="shared" si="41"/>
        <v>12.767526346149447</v>
      </c>
      <c r="AG136">
        <f t="shared" si="42"/>
        <v>12.924107978802509</v>
      </c>
      <c r="AH136">
        <f t="shared" si="43"/>
        <v>13.052220223700468</v>
      </c>
      <c r="AI136">
        <f t="shared" si="44"/>
        <v>13.151863080843324</v>
      </c>
      <c r="AJ136">
        <f t="shared" si="45"/>
        <v>13.223036550231079</v>
      </c>
      <c r="AK136">
        <f t="shared" si="46"/>
        <v>13.265740631863732</v>
      </c>
      <c r="AL136" s="30">
        <f t="shared" si="47"/>
        <v>13.279975325741283</v>
      </c>
      <c r="AM136">
        <f t="shared" si="48"/>
        <v>13.265740631863732</v>
      </c>
      <c r="AN136">
        <f t="shared" si="49"/>
        <v>13.223036550231079</v>
      </c>
      <c r="AO136">
        <f t="shared" si="50"/>
        <v>13.151863080843324</v>
      </c>
      <c r="AP136">
        <f t="shared" si="51"/>
        <v>13.052220223700468</v>
      </c>
      <c r="AQ136">
        <f t="shared" si="52"/>
        <v>12.924107978802509</v>
      </c>
      <c r="AR136">
        <f t="shared" si="53"/>
        <v>12.767526346149447</v>
      </c>
      <c r="AS136">
        <f t="shared" si="54"/>
        <v>12.582475325741283</v>
      </c>
      <c r="AT136" s="40">
        <v>0</v>
      </c>
      <c r="AU136">
        <v>0.35699999999999998</v>
      </c>
      <c r="AV136">
        <v>0.70299999999999996</v>
      </c>
      <c r="AW136">
        <v>1.05</v>
      </c>
      <c r="AX136">
        <v>1.375</v>
      </c>
      <c r="AY136">
        <v>1.6910000000000001</v>
      </c>
      <c r="AZ136">
        <v>2.008</v>
      </c>
      <c r="BA136">
        <v>2.3279999999999998</v>
      </c>
      <c r="BB136">
        <v>2.6419999999999999</v>
      </c>
      <c r="BC136">
        <v>2.9790000000000001</v>
      </c>
      <c r="BD136">
        <v>3.3319999999999999</v>
      </c>
      <c r="BE136">
        <v>3.6619999999999999</v>
      </c>
      <c r="BF136">
        <v>4.0119999999999996</v>
      </c>
      <c r="BG136">
        <v>4.351</v>
      </c>
      <c r="BH136">
        <v>4.6840000000000002</v>
      </c>
    </row>
    <row r="137" spans="1:60" x14ac:dyDescent="0.25">
      <c r="A137" s="25" t="s">
        <v>217</v>
      </c>
      <c r="B137" s="26" t="s">
        <v>8</v>
      </c>
      <c r="C137">
        <v>114</v>
      </c>
      <c r="D137">
        <v>68</v>
      </c>
      <c r="E137">
        <v>0.42</v>
      </c>
      <c r="F137">
        <v>0.44</v>
      </c>
      <c r="G137">
        <v>21</v>
      </c>
      <c r="H137">
        <v>0.64</v>
      </c>
      <c r="I137">
        <f t="shared" si="55"/>
        <v>3.6916666666666664</v>
      </c>
      <c r="J137">
        <v>75</v>
      </c>
      <c r="K137" s="34">
        <v>3.343</v>
      </c>
      <c r="L137" s="38">
        <v>22.5</v>
      </c>
      <c r="M137" s="27">
        <f t="shared" si="38"/>
        <v>4.8030442599191092E-2</v>
      </c>
      <c r="N137">
        <f t="shared" si="37"/>
        <v>0.90196955740080886</v>
      </c>
      <c r="O137">
        <f t="shared" si="37"/>
        <v>0.91523486352325789</v>
      </c>
      <c r="P137">
        <f t="shared" si="37"/>
        <v>0.92645935331917628</v>
      </c>
      <c r="Q137">
        <f t="shared" si="37"/>
        <v>0.93564302678856404</v>
      </c>
      <c r="R137">
        <f t="shared" si="37"/>
        <v>0.94278588393142115</v>
      </c>
      <c r="S137">
        <f t="shared" si="37"/>
        <v>0.94788792474774763</v>
      </c>
      <c r="T137">
        <f t="shared" si="37"/>
        <v>0.95094914923754359</v>
      </c>
      <c r="U137" s="28">
        <f t="shared" si="37"/>
        <v>0.95196955740080891</v>
      </c>
      <c r="V137">
        <f t="shared" si="37"/>
        <v>0.95094914923754359</v>
      </c>
      <c r="W137">
        <f t="shared" si="37"/>
        <v>0.94788792474774763</v>
      </c>
      <c r="X137">
        <f t="shared" si="37"/>
        <v>0.94278588393142115</v>
      </c>
      <c r="Y137">
        <f t="shared" si="37"/>
        <v>0.93564302678856404</v>
      </c>
      <c r="Z137">
        <f t="shared" si="37"/>
        <v>0.92645935331917628</v>
      </c>
      <c r="AA137">
        <f t="shared" si="37"/>
        <v>0.91523486352325789</v>
      </c>
      <c r="AB137">
        <f t="shared" si="37"/>
        <v>0.90196955740080886</v>
      </c>
      <c r="AC137" s="29">
        <v>22.5</v>
      </c>
      <c r="AD137" s="29">
        <f t="shared" si="39"/>
        <v>13.279975325741283</v>
      </c>
      <c r="AE137">
        <f t="shared" si="40"/>
        <v>12.582475325741283</v>
      </c>
      <c r="AF137">
        <f t="shared" si="41"/>
        <v>12.767526346149447</v>
      </c>
      <c r="AG137">
        <f t="shared" si="42"/>
        <v>12.924107978802509</v>
      </c>
      <c r="AH137">
        <f t="shared" si="43"/>
        <v>13.052220223700468</v>
      </c>
      <c r="AI137">
        <f t="shared" si="44"/>
        <v>13.151863080843324</v>
      </c>
      <c r="AJ137">
        <f t="shared" si="45"/>
        <v>13.223036550231079</v>
      </c>
      <c r="AK137">
        <f t="shared" si="46"/>
        <v>13.265740631863732</v>
      </c>
      <c r="AL137" s="30">
        <f t="shared" si="47"/>
        <v>13.279975325741283</v>
      </c>
      <c r="AM137">
        <f t="shared" si="48"/>
        <v>13.265740631863732</v>
      </c>
      <c r="AN137">
        <f t="shared" si="49"/>
        <v>13.223036550231079</v>
      </c>
      <c r="AO137">
        <f t="shared" si="50"/>
        <v>13.151863080843324</v>
      </c>
      <c r="AP137">
        <f t="shared" si="51"/>
        <v>13.052220223700468</v>
      </c>
      <c r="AQ137">
        <f t="shared" si="52"/>
        <v>12.924107978802509</v>
      </c>
      <c r="AR137">
        <f t="shared" si="53"/>
        <v>12.767526346149447</v>
      </c>
      <c r="AS137">
        <f t="shared" si="54"/>
        <v>12.582475325741283</v>
      </c>
      <c r="AT137" s="40">
        <v>0</v>
      </c>
      <c r="AU137">
        <v>0.40200000000000002</v>
      </c>
      <c r="AV137">
        <v>0.80800000000000005</v>
      </c>
      <c r="AW137">
        <v>1.2210000000000001</v>
      </c>
      <c r="AX137">
        <v>1.659</v>
      </c>
      <c r="AY137">
        <v>2.077</v>
      </c>
      <c r="AZ137">
        <v>2.5059999999999998</v>
      </c>
      <c r="BA137">
        <v>2.9209999999999998</v>
      </c>
      <c r="BB137">
        <v>3.3439999999999999</v>
      </c>
      <c r="BC137">
        <v>3.7690000000000001</v>
      </c>
      <c r="BD137">
        <v>4.1879999999999997</v>
      </c>
      <c r="BE137">
        <v>4.6360000000000001</v>
      </c>
      <c r="BF137">
        <v>5.0529999999999999</v>
      </c>
      <c r="BG137">
        <v>5.4809999999999999</v>
      </c>
      <c r="BH137">
        <v>5.8920000000000003</v>
      </c>
    </row>
    <row r="138" spans="1:60" x14ac:dyDescent="0.25">
      <c r="A138" s="25" t="s">
        <v>220</v>
      </c>
      <c r="B138" s="26" t="s">
        <v>8</v>
      </c>
      <c r="C138">
        <v>31</v>
      </c>
      <c r="D138">
        <v>69</v>
      </c>
      <c r="E138">
        <v>0.31</v>
      </c>
      <c r="F138">
        <v>0.57999999999999996</v>
      </c>
      <c r="G138">
        <v>49</v>
      </c>
      <c r="H138">
        <v>0.56000000000000005</v>
      </c>
      <c r="I138">
        <f t="shared" si="55"/>
        <v>4.3916666666666666</v>
      </c>
      <c r="J138">
        <v>75</v>
      </c>
      <c r="K138" s="34">
        <v>3.16</v>
      </c>
      <c r="L138" s="38">
        <v>22.5</v>
      </c>
      <c r="M138" s="27">
        <f t="shared" si="38"/>
        <v>5.6874156935971643E-2</v>
      </c>
      <c r="N138">
        <f t="shared" ref="N138:AB146" si="56">(1-(N$1^2)/980)-$M138</f>
        <v>0.89312584306402831</v>
      </c>
      <c r="O138">
        <f t="shared" si="56"/>
        <v>0.90639114918647734</v>
      </c>
      <c r="P138">
        <f t="shared" si="56"/>
        <v>0.91761563898239573</v>
      </c>
      <c r="Q138">
        <f t="shared" si="56"/>
        <v>0.92679931245178349</v>
      </c>
      <c r="R138">
        <f t="shared" si="56"/>
        <v>0.9339421695946406</v>
      </c>
      <c r="S138">
        <f t="shared" si="56"/>
        <v>0.93904421041096708</v>
      </c>
      <c r="T138">
        <f t="shared" si="56"/>
        <v>0.94210543490076304</v>
      </c>
      <c r="U138" s="28">
        <f t="shared" si="56"/>
        <v>0.94312584306402836</v>
      </c>
      <c r="V138">
        <f t="shared" si="56"/>
        <v>0.94210543490076304</v>
      </c>
      <c r="W138">
        <f t="shared" si="56"/>
        <v>0.93904421041096708</v>
      </c>
      <c r="X138">
        <f t="shared" si="56"/>
        <v>0.9339421695946406</v>
      </c>
      <c r="Y138">
        <f t="shared" si="56"/>
        <v>0.92679931245178349</v>
      </c>
      <c r="Z138">
        <f t="shared" si="56"/>
        <v>0.91761563898239573</v>
      </c>
      <c r="AA138">
        <f t="shared" si="56"/>
        <v>0.90639114918647734</v>
      </c>
      <c r="AB138">
        <f t="shared" si="56"/>
        <v>0.89312584306402831</v>
      </c>
      <c r="AC138" s="29">
        <v>22.5</v>
      </c>
      <c r="AD138" s="29">
        <f t="shared" si="39"/>
        <v>13.156605510743194</v>
      </c>
      <c r="AE138">
        <f t="shared" si="40"/>
        <v>12.459105510743195</v>
      </c>
      <c r="AF138">
        <f t="shared" si="41"/>
        <v>12.644156531151358</v>
      </c>
      <c r="AG138">
        <f t="shared" si="42"/>
        <v>12.80073816380442</v>
      </c>
      <c r="AH138">
        <f t="shared" si="43"/>
        <v>12.928850408702379</v>
      </c>
      <c r="AI138">
        <f t="shared" si="44"/>
        <v>13.028493265845237</v>
      </c>
      <c r="AJ138">
        <f t="shared" si="45"/>
        <v>13.09966673523299</v>
      </c>
      <c r="AK138">
        <f t="shared" si="46"/>
        <v>13.142370816865643</v>
      </c>
      <c r="AL138" s="30">
        <f t="shared" si="47"/>
        <v>13.156605510743194</v>
      </c>
      <c r="AM138">
        <f t="shared" si="48"/>
        <v>13.142370816865643</v>
      </c>
      <c r="AN138">
        <f t="shared" si="49"/>
        <v>13.09966673523299</v>
      </c>
      <c r="AO138">
        <f t="shared" si="50"/>
        <v>13.028493265845237</v>
      </c>
      <c r="AP138">
        <f t="shared" si="51"/>
        <v>12.928850408702379</v>
      </c>
      <c r="AQ138">
        <f t="shared" si="52"/>
        <v>12.80073816380442</v>
      </c>
      <c r="AR138">
        <f t="shared" si="53"/>
        <v>12.644156531151358</v>
      </c>
      <c r="AS138">
        <f t="shared" si="54"/>
        <v>12.459105510743195</v>
      </c>
      <c r="AT138" s="40">
        <v>0</v>
      </c>
      <c r="AU138">
        <v>0.32500000000000001</v>
      </c>
      <c r="AV138">
        <v>0.65200000000000002</v>
      </c>
      <c r="AW138">
        <v>1.0369999999999999</v>
      </c>
      <c r="AX138">
        <v>1.478</v>
      </c>
      <c r="AY138">
        <v>1.865</v>
      </c>
      <c r="AZ138">
        <v>2.2770000000000001</v>
      </c>
      <c r="BA138">
        <v>2.6549999999999998</v>
      </c>
      <c r="BB138">
        <v>3.0009999999999999</v>
      </c>
      <c r="BC138">
        <v>3.3290000000000002</v>
      </c>
      <c r="BD138">
        <v>3.681</v>
      </c>
      <c r="BE138">
        <v>4.0209999999999999</v>
      </c>
      <c r="BF138">
        <v>4.3259999999999996</v>
      </c>
      <c r="BG138">
        <v>4.6440000000000001</v>
      </c>
      <c r="BH138">
        <v>4.9630000000000001</v>
      </c>
    </row>
    <row r="139" spans="1:60" x14ac:dyDescent="0.25">
      <c r="A139" s="25" t="s">
        <v>34</v>
      </c>
      <c r="B139" s="26" t="s">
        <v>8</v>
      </c>
      <c r="C139">
        <v>112</v>
      </c>
      <c r="D139">
        <v>7</v>
      </c>
      <c r="E139">
        <v>0.39</v>
      </c>
      <c r="F139">
        <v>0.35</v>
      </c>
      <c r="G139">
        <v>40</v>
      </c>
      <c r="H139">
        <v>0.53</v>
      </c>
      <c r="I139">
        <f t="shared" si="55"/>
        <v>4.166666666666667</v>
      </c>
      <c r="J139">
        <v>75</v>
      </c>
      <c r="K139" s="34">
        <v>2.9849999999999999</v>
      </c>
      <c r="L139" s="38">
        <v>22.5</v>
      </c>
      <c r="M139" s="27">
        <f t="shared" si="38"/>
        <v>5.4040531093234589E-2</v>
      </c>
      <c r="N139">
        <f t="shared" si="56"/>
        <v>0.89595946890676537</v>
      </c>
      <c r="O139">
        <f t="shared" si="56"/>
        <v>0.90922477502921439</v>
      </c>
      <c r="P139">
        <f t="shared" si="56"/>
        <v>0.92044926482513278</v>
      </c>
      <c r="Q139">
        <f t="shared" si="56"/>
        <v>0.92963293829452054</v>
      </c>
      <c r="R139">
        <f t="shared" si="56"/>
        <v>0.93677579543737766</v>
      </c>
      <c r="S139">
        <f t="shared" si="56"/>
        <v>0.94187783625370414</v>
      </c>
      <c r="T139">
        <f t="shared" si="56"/>
        <v>0.94493906074350009</v>
      </c>
      <c r="U139" s="28">
        <f t="shared" si="56"/>
        <v>0.94595946890676541</v>
      </c>
      <c r="V139">
        <f t="shared" si="56"/>
        <v>0.94493906074350009</v>
      </c>
      <c r="W139">
        <f t="shared" si="56"/>
        <v>0.94187783625370414</v>
      </c>
      <c r="X139">
        <f t="shared" si="56"/>
        <v>0.93677579543737766</v>
      </c>
      <c r="Y139">
        <f t="shared" si="56"/>
        <v>0.92963293829452054</v>
      </c>
      <c r="Z139">
        <f t="shared" si="56"/>
        <v>0.92044926482513278</v>
      </c>
      <c r="AA139">
        <f t="shared" si="56"/>
        <v>0.90922477502921439</v>
      </c>
      <c r="AB139">
        <f t="shared" si="56"/>
        <v>0.89595946890676537</v>
      </c>
      <c r="AC139" s="29">
        <v>22.5</v>
      </c>
      <c r="AD139" s="29">
        <f t="shared" si="39"/>
        <v>13.196134591249377</v>
      </c>
      <c r="AE139">
        <f t="shared" si="40"/>
        <v>12.498634591249376</v>
      </c>
      <c r="AF139">
        <f t="shared" si="41"/>
        <v>12.683685611657539</v>
      </c>
      <c r="AG139">
        <f t="shared" si="42"/>
        <v>12.840267244310601</v>
      </c>
      <c r="AH139">
        <f t="shared" si="43"/>
        <v>12.96837948920856</v>
      </c>
      <c r="AI139">
        <f t="shared" si="44"/>
        <v>13.068022346351418</v>
      </c>
      <c r="AJ139">
        <f t="shared" si="45"/>
        <v>13.139195815739171</v>
      </c>
      <c r="AK139">
        <f t="shared" si="46"/>
        <v>13.181899897371826</v>
      </c>
      <c r="AL139" s="30">
        <f t="shared" si="47"/>
        <v>13.196134591249377</v>
      </c>
      <c r="AM139">
        <f t="shared" si="48"/>
        <v>13.181899897371826</v>
      </c>
      <c r="AN139">
        <f t="shared" si="49"/>
        <v>13.139195815739171</v>
      </c>
      <c r="AO139">
        <f t="shared" si="50"/>
        <v>13.068022346351418</v>
      </c>
      <c r="AP139">
        <f t="shared" si="51"/>
        <v>12.96837948920856</v>
      </c>
      <c r="AQ139">
        <f t="shared" si="52"/>
        <v>12.840267244310601</v>
      </c>
      <c r="AR139">
        <f t="shared" si="53"/>
        <v>12.683685611657539</v>
      </c>
      <c r="AS139">
        <f t="shared" si="54"/>
        <v>12.498634591249376</v>
      </c>
      <c r="AT139" s="40">
        <v>0</v>
      </c>
      <c r="AU139">
        <v>0.38</v>
      </c>
      <c r="AV139">
        <v>0.752</v>
      </c>
      <c r="AW139">
        <v>1.1479999999999999</v>
      </c>
      <c r="AX139">
        <v>1.52</v>
      </c>
      <c r="AY139">
        <v>1.91</v>
      </c>
      <c r="AZ139">
        <v>2.2730000000000001</v>
      </c>
      <c r="BA139">
        <v>2.6440000000000001</v>
      </c>
      <c r="BB139">
        <v>3.03</v>
      </c>
      <c r="BC139">
        <v>3.4159999999999999</v>
      </c>
      <c r="BD139">
        <v>3.7829999999999999</v>
      </c>
      <c r="BE139">
        <v>4.1500000000000004</v>
      </c>
      <c r="BF139">
        <v>4.5339999999999998</v>
      </c>
      <c r="BG139">
        <v>4.8979999999999997</v>
      </c>
      <c r="BH139">
        <v>5.29</v>
      </c>
    </row>
    <row r="140" spans="1:60" x14ac:dyDescent="0.25">
      <c r="A140" s="25" t="s">
        <v>226</v>
      </c>
      <c r="B140" s="26" t="s">
        <v>8</v>
      </c>
      <c r="C140">
        <v>67</v>
      </c>
      <c r="D140">
        <v>71</v>
      </c>
      <c r="E140">
        <v>0.42</v>
      </c>
      <c r="F140">
        <v>0.37</v>
      </c>
      <c r="G140">
        <v>34</v>
      </c>
      <c r="H140">
        <v>0.54</v>
      </c>
      <c r="I140">
        <f t="shared" si="55"/>
        <v>4.0166666666666666</v>
      </c>
      <c r="J140">
        <v>75</v>
      </c>
      <c r="K140" s="34">
        <v>3.2229999999999999</v>
      </c>
      <c r="L140" s="38">
        <v>22.5</v>
      </c>
      <c r="M140" s="27">
        <f t="shared" si="38"/>
        <v>5.2146718974573014E-2</v>
      </c>
      <c r="N140">
        <f t="shared" si="56"/>
        <v>0.89785328102542694</v>
      </c>
      <c r="O140">
        <f t="shared" si="56"/>
        <v>0.91111858714787597</v>
      </c>
      <c r="P140">
        <f t="shared" si="56"/>
        <v>0.92234307694379436</v>
      </c>
      <c r="Q140">
        <f t="shared" si="56"/>
        <v>0.93152675041318211</v>
      </c>
      <c r="R140">
        <f t="shared" si="56"/>
        <v>0.93866960755603923</v>
      </c>
      <c r="S140">
        <f t="shared" si="56"/>
        <v>0.94377164837236571</v>
      </c>
      <c r="T140">
        <f t="shared" si="56"/>
        <v>0.94683287286216167</v>
      </c>
      <c r="U140" s="28">
        <f t="shared" si="56"/>
        <v>0.94785328102542699</v>
      </c>
      <c r="V140">
        <f t="shared" si="56"/>
        <v>0.94683287286216167</v>
      </c>
      <c r="W140">
        <f t="shared" si="56"/>
        <v>0.94377164837236571</v>
      </c>
      <c r="X140">
        <f t="shared" si="56"/>
        <v>0.93866960755603923</v>
      </c>
      <c r="Y140">
        <f t="shared" si="56"/>
        <v>0.93152675041318211</v>
      </c>
      <c r="Z140">
        <f t="shared" si="56"/>
        <v>0.92234307694379436</v>
      </c>
      <c r="AA140">
        <f t="shared" si="56"/>
        <v>0.91111858714787597</v>
      </c>
      <c r="AB140">
        <f t="shared" si="56"/>
        <v>0.89785328102542694</v>
      </c>
      <c r="AC140" s="29">
        <v>22.5</v>
      </c>
      <c r="AD140" s="29">
        <f t="shared" si="39"/>
        <v>13.222553270304706</v>
      </c>
      <c r="AE140">
        <f t="shared" si="40"/>
        <v>12.525053270304705</v>
      </c>
      <c r="AF140">
        <f t="shared" si="41"/>
        <v>12.710104290712868</v>
      </c>
      <c r="AG140">
        <f t="shared" si="42"/>
        <v>12.86668592336593</v>
      </c>
      <c r="AH140">
        <f t="shared" si="43"/>
        <v>12.994798168263889</v>
      </c>
      <c r="AI140">
        <f t="shared" si="44"/>
        <v>13.094441025406747</v>
      </c>
      <c r="AJ140">
        <f t="shared" si="45"/>
        <v>13.1656144947945</v>
      </c>
      <c r="AK140">
        <f t="shared" si="46"/>
        <v>13.208318576427155</v>
      </c>
      <c r="AL140" s="30">
        <f t="shared" si="47"/>
        <v>13.222553270304706</v>
      </c>
      <c r="AM140">
        <f t="shared" si="48"/>
        <v>13.208318576427155</v>
      </c>
      <c r="AN140">
        <f t="shared" si="49"/>
        <v>13.1656144947945</v>
      </c>
      <c r="AO140">
        <f t="shared" si="50"/>
        <v>13.094441025406747</v>
      </c>
      <c r="AP140">
        <f t="shared" si="51"/>
        <v>12.994798168263889</v>
      </c>
      <c r="AQ140">
        <f t="shared" si="52"/>
        <v>12.86668592336593</v>
      </c>
      <c r="AR140">
        <f t="shared" si="53"/>
        <v>12.710104290712868</v>
      </c>
      <c r="AS140">
        <f t="shared" si="54"/>
        <v>12.525053270304705</v>
      </c>
      <c r="AT140" s="40">
        <v>0</v>
      </c>
      <c r="AU140">
        <v>0.43</v>
      </c>
      <c r="AV140">
        <v>0.85199999999999998</v>
      </c>
      <c r="AW140">
        <v>1.274</v>
      </c>
      <c r="AX140">
        <v>1.673</v>
      </c>
      <c r="AY140">
        <v>2.081</v>
      </c>
      <c r="AZ140">
        <v>2.488</v>
      </c>
      <c r="BA140">
        <v>2.9119999999999999</v>
      </c>
      <c r="BB140">
        <v>3.327</v>
      </c>
      <c r="BC140">
        <v>3.722</v>
      </c>
      <c r="BD140">
        <v>4.1459999999999999</v>
      </c>
      <c r="BE140">
        <v>4.5640000000000001</v>
      </c>
      <c r="BF140">
        <v>4.9779999999999998</v>
      </c>
      <c r="BG140">
        <v>5.4219999999999997</v>
      </c>
      <c r="BH140">
        <v>5.8490000000000002</v>
      </c>
    </row>
    <row r="141" spans="1:60" x14ac:dyDescent="0.25">
      <c r="A141" s="25" t="s">
        <v>239</v>
      </c>
      <c r="B141" s="26" t="s">
        <v>8</v>
      </c>
      <c r="C141">
        <v>109</v>
      </c>
      <c r="D141">
        <v>75</v>
      </c>
      <c r="E141">
        <v>0.3</v>
      </c>
      <c r="F141">
        <v>0.51</v>
      </c>
      <c r="G141">
        <v>34</v>
      </c>
      <c r="H141">
        <v>0.64</v>
      </c>
      <c r="I141">
        <f t="shared" si="55"/>
        <v>4.0166666666666666</v>
      </c>
      <c r="J141">
        <v>75</v>
      </c>
      <c r="K141" s="34">
        <v>3.0659999999999998</v>
      </c>
      <c r="L141" s="38">
        <v>22.5</v>
      </c>
      <c r="M141" s="27">
        <f t="shared" si="38"/>
        <v>5.2146718974573014E-2</v>
      </c>
      <c r="N141">
        <f t="shared" si="56"/>
        <v>0.89785328102542694</v>
      </c>
      <c r="O141">
        <f t="shared" si="56"/>
        <v>0.91111858714787597</v>
      </c>
      <c r="P141">
        <f t="shared" si="56"/>
        <v>0.92234307694379436</v>
      </c>
      <c r="Q141">
        <f t="shared" si="56"/>
        <v>0.93152675041318211</v>
      </c>
      <c r="R141">
        <f t="shared" si="56"/>
        <v>0.93866960755603923</v>
      </c>
      <c r="S141">
        <f t="shared" si="56"/>
        <v>0.94377164837236571</v>
      </c>
      <c r="T141">
        <f t="shared" si="56"/>
        <v>0.94683287286216167</v>
      </c>
      <c r="U141" s="28">
        <f t="shared" si="56"/>
        <v>0.94785328102542699</v>
      </c>
      <c r="V141">
        <f t="shared" si="56"/>
        <v>0.94683287286216167</v>
      </c>
      <c r="W141">
        <f t="shared" si="56"/>
        <v>0.94377164837236571</v>
      </c>
      <c r="X141">
        <f t="shared" si="56"/>
        <v>0.93866960755603923</v>
      </c>
      <c r="Y141">
        <f t="shared" si="56"/>
        <v>0.93152675041318211</v>
      </c>
      <c r="Z141">
        <f t="shared" si="56"/>
        <v>0.92234307694379436</v>
      </c>
      <c r="AA141">
        <f t="shared" si="56"/>
        <v>0.91111858714787597</v>
      </c>
      <c r="AB141">
        <f t="shared" si="56"/>
        <v>0.89785328102542694</v>
      </c>
      <c r="AC141" s="29">
        <v>22.5</v>
      </c>
      <c r="AD141" s="29">
        <f t="shared" si="39"/>
        <v>13.222553270304706</v>
      </c>
      <c r="AE141">
        <f t="shared" si="40"/>
        <v>12.525053270304705</v>
      </c>
      <c r="AF141">
        <f t="shared" si="41"/>
        <v>12.710104290712868</v>
      </c>
      <c r="AG141">
        <f t="shared" si="42"/>
        <v>12.86668592336593</v>
      </c>
      <c r="AH141">
        <f t="shared" si="43"/>
        <v>12.994798168263889</v>
      </c>
      <c r="AI141">
        <f t="shared" si="44"/>
        <v>13.094441025406747</v>
      </c>
      <c r="AJ141">
        <f t="shared" si="45"/>
        <v>13.1656144947945</v>
      </c>
      <c r="AK141">
        <f t="shared" si="46"/>
        <v>13.208318576427155</v>
      </c>
      <c r="AL141" s="30">
        <f t="shared" si="47"/>
        <v>13.222553270304706</v>
      </c>
      <c r="AM141">
        <f t="shared" si="48"/>
        <v>13.208318576427155</v>
      </c>
      <c r="AN141">
        <f t="shared" si="49"/>
        <v>13.1656144947945</v>
      </c>
      <c r="AO141">
        <f t="shared" si="50"/>
        <v>13.094441025406747</v>
      </c>
      <c r="AP141">
        <f t="shared" si="51"/>
        <v>12.994798168263889</v>
      </c>
      <c r="AQ141">
        <f t="shared" si="52"/>
        <v>12.86668592336593</v>
      </c>
      <c r="AR141">
        <f t="shared" si="53"/>
        <v>12.710104290712868</v>
      </c>
      <c r="AS141">
        <f t="shared" si="54"/>
        <v>12.525053270304705</v>
      </c>
      <c r="AT141" s="40">
        <v>0</v>
      </c>
      <c r="AU141">
        <v>0.28799999999999998</v>
      </c>
      <c r="AV141">
        <v>0.56399999999999995</v>
      </c>
      <c r="AW141">
        <v>0.94599999999999995</v>
      </c>
      <c r="AX141">
        <v>1.355</v>
      </c>
      <c r="AY141">
        <v>1.74</v>
      </c>
      <c r="AZ141">
        <v>2.0910000000000002</v>
      </c>
      <c r="BA141">
        <v>2.4529999999999998</v>
      </c>
      <c r="BB141">
        <v>2.79</v>
      </c>
      <c r="BC141">
        <v>3.1269999999999998</v>
      </c>
      <c r="BD141">
        <v>3.456</v>
      </c>
      <c r="BE141">
        <v>3.7679999999999998</v>
      </c>
      <c r="BF141">
        <v>4.077</v>
      </c>
      <c r="BG141">
        <v>4.3650000000000002</v>
      </c>
      <c r="BH141">
        <v>4.657</v>
      </c>
    </row>
    <row r="142" spans="1:60" x14ac:dyDescent="0.25">
      <c r="A142" s="25" t="s">
        <v>238</v>
      </c>
      <c r="B142" s="26" t="s">
        <v>8</v>
      </c>
      <c r="C142">
        <v>34</v>
      </c>
      <c r="D142">
        <v>75</v>
      </c>
      <c r="E142">
        <v>0.42</v>
      </c>
      <c r="F142">
        <v>0.32</v>
      </c>
      <c r="G142">
        <v>42</v>
      </c>
      <c r="H142">
        <v>0.65</v>
      </c>
      <c r="I142">
        <f t="shared" si="55"/>
        <v>4.2166666666666668</v>
      </c>
      <c r="J142">
        <v>75</v>
      </c>
      <c r="K142" s="34">
        <v>3.0409999999999999</v>
      </c>
      <c r="L142" s="38">
        <v>22.5</v>
      </c>
      <c r="M142" s="27">
        <f t="shared" si="38"/>
        <v>5.4670960572663296E-2</v>
      </c>
      <c r="N142">
        <f t="shared" si="56"/>
        <v>0.89532903942733666</v>
      </c>
      <c r="O142">
        <f t="shared" si="56"/>
        <v>0.90859434554978569</v>
      </c>
      <c r="P142">
        <f t="shared" si="56"/>
        <v>0.91981883534570408</v>
      </c>
      <c r="Q142">
        <f t="shared" si="56"/>
        <v>0.92900250881509183</v>
      </c>
      <c r="R142">
        <f t="shared" si="56"/>
        <v>0.93614536595794895</v>
      </c>
      <c r="S142">
        <f t="shared" si="56"/>
        <v>0.94124740677427543</v>
      </c>
      <c r="T142">
        <f t="shared" si="56"/>
        <v>0.94430863126407139</v>
      </c>
      <c r="U142" s="28">
        <f t="shared" si="56"/>
        <v>0.9453290394273367</v>
      </c>
      <c r="V142">
        <f t="shared" si="56"/>
        <v>0.94430863126407139</v>
      </c>
      <c r="W142">
        <f t="shared" si="56"/>
        <v>0.94124740677427543</v>
      </c>
      <c r="X142">
        <f t="shared" si="56"/>
        <v>0.93614536595794895</v>
      </c>
      <c r="Y142">
        <f t="shared" si="56"/>
        <v>0.92900250881509183</v>
      </c>
      <c r="Z142">
        <f t="shared" si="56"/>
        <v>0.91981883534570408</v>
      </c>
      <c r="AA142">
        <f t="shared" si="56"/>
        <v>0.90859434554978569</v>
      </c>
      <c r="AB142">
        <f t="shared" si="56"/>
        <v>0.89532903942733666</v>
      </c>
      <c r="AC142" s="29">
        <v>22.5</v>
      </c>
      <c r="AD142" s="29">
        <f t="shared" si="39"/>
        <v>13.187340100011346</v>
      </c>
      <c r="AE142">
        <f t="shared" si="40"/>
        <v>12.489840100011346</v>
      </c>
      <c r="AF142">
        <f t="shared" si="41"/>
        <v>12.67489112041951</v>
      </c>
      <c r="AG142">
        <f t="shared" si="42"/>
        <v>12.831472753072571</v>
      </c>
      <c r="AH142">
        <f t="shared" si="43"/>
        <v>12.959584997970531</v>
      </c>
      <c r="AI142">
        <f t="shared" si="44"/>
        <v>13.059227855113388</v>
      </c>
      <c r="AJ142">
        <f t="shared" si="45"/>
        <v>13.130401324501142</v>
      </c>
      <c r="AK142">
        <f t="shared" si="46"/>
        <v>13.173105406133795</v>
      </c>
      <c r="AL142" s="30">
        <f t="shared" si="47"/>
        <v>13.187340100011346</v>
      </c>
      <c r="AM142">
        <f t="shared" si="48"/>
        <v>13.173105406133795</v>
      </c>
      <c r="AN142">
        <f t="shared" si="49"/>
        <v>13.130401324501142</v>
      </c>
      <c r="AO142">
        <f t="shared" si="50"/>
        <v>13.059227855113388</v>
      </c>
      <c r="AP142">
        <f t="shared" si="51"/>
        <v>12.959584997970531</v>
      </c>
      <c r="AQ142">
        <f t="shared" si="52"/>
        <v>12.831472753072571</v>
      </c>
      <c r="AR142">
        <f t="shared" si="53"/>
        <v>12.67489112041951</v>
      </c>
      <c r="AS142">
        <f t="shared" si="54"/>
        <v>12.489840100011346</v>
      </c>
      <c r="AT142" s="40">
        <v>0</v>
      </c>
      <c r="AU142">
        <v>0.434</v>
      </c>
      <c r="AV142">
        <v>0.86299999999999999</v>
      </c>
      <c r="AW142">
        <v>1.236</v>
      </c>
      <c r="AX142">
        <v>1.597</v>
      </c>
      <c r="AY142">
        <v>1.952</v>
      </c>
      <c r="AZ142">
        <v>2.3140000000000001</v>
      </c>
      <c r="BA142">
        <v>2.6859999999999999</v>
      </c>
      <c r="BB142">
        <v>3.0779999999999998</v>
      </c>
      <c r="BC142">
        <v>3.476</v>
      </c>
      <c r="BD142">
        <v>3.9049999999999998</v>
      </c>
      <c r="BE142">
        <v>4.3179999999999996</v>
      </c>
      <c r="BF142">
        <v>4.7370000000000001</v>
      </c>
      <c r="BG142">
        <v>5.1609999999999996</v>
      </c>
      <c r="BH142">
        <v>5.5469999999999997</v>
      </c>
    </row>
    <row r="143" spans="1:60" x14ac:dyDescent="0.25">
      <c r="A143" s="25" t="s">
        <v>237</v>
      </c>
      <c r="B143" s="26" t="s">
        <v>8</v>
      </c>
      <c r="C143">
        <v>41</v>
      </c>
      <c r="D143">
        <v>75</v>
      </c>
      <c r="E143">
        <v>0.44</v>
      </c>
      <c r="F143">
        <v>0.59</v>
      </c>
      <c r="G143">
        <v>28</v>
      </c>
      <c r="H143">
        <v>0.77</v>
      </c>
      <c r="I143">
        <f t="shared" si="55"/>
        <v>3.8666666666666667</v>
      </c>
      <c r="J143">
        <v>75</v>
      </c>
      <c r="K143" s="34">
        <v>4.0910000000000002</v>
      </c>
      <c r="L143" s="38">
        <v>22.5</v>
      </c>
      <c r="M143" s="27">
        <f t="shared" si="38"/>
        <v>5.0249115441523551E-2</v>
      </c>
      <c r="N143">
        <f t="shared" si="56"/>
        <v>0.8997508845584764</v>
      </c>
      <c r="O143">
        <f t="shared" si="56"/>
        <v>0.91301619068092543</v>
      </c>
      <c r="P143">
        <f t="shared" si="56"/>
        <v>0.92424068047684382</v>
      </c>
      <c r="Q143">
        <f t="shared" si="56"/>
        <v>0.93342435394623158</v>
      </c>
      <c r="R143">
        <f t="shared" si="56"/>
        <v>0.94056721108908869</v>
      </c>
      <c r="S143">
        <f t="shared" si="56"/>
        <v>0.94566925190541518</v>
      </c>
      <c r="T143">
        <f t="shared" si="56"/>
        <v>0.94873047639521113</v>
      </c>
      <c r="U143" s="28">
        <f t="shared" si="56"/>
        <v>0.94975088455847645</v>
      </c>
      <c r="V143">
        <f t="shared" si="56"/>
        <v>0.94873047639521113</v>
      </c>
      <c r="W143">
        <f t="shared" si="56"/>
        <v>0.94566925190541518</v>
      </c>
      <c r="X143">
        <f t="shared" si="56"/>
        <v>0.94056721108908869</v>
      </c>
      <c r="Y143">
        <f t="shared" si="56"/>
        <v>0.93342435394623158</v>
      </c>
      <c r="Z143">
        <f t="shared" si="56"/>
        <v>0.92424068047684382</v>
      </c>
      <c r="AA143">
        <f t="shared" si="56"/>
        <v>0.91301619068092543</v>
      </c>
      <c r="AB143">
        <f t="shared" si="56"/>
        <v>0.8997508845584764</v>
      </c>
      <c r="AC143" s="29">
        <v>22.5</v>
      </c>
      <c r="AD143" s="29">
        <f t="shared" si="39"/>
        <v>13.249024839590746</v>
      </c>
      <c r="AE143">
        <f t="shared" si="40"/>
        <v>12.551524839590746</v>
      </c>
      <c r="AF143">
        <f t="shared" si="41"/>
        <v>12.73657585999891</v>
      </c>
      <c r="AG143">
        <f t="shared" si="42"/>
        <v>12.893157492651971</v>
      </c>
      <c r="AH143">
        <f t="shared" si="43"/>
        <v>13.021269737549931</v>
      </c>
      <c r="AI143">
        <f t="shared" si="44"/>
        <v>13.120912594692786</v>
      </c>
      <c r="AJ143">
        <f t="shared" si="45"/>
        <v>13.192086064080542</v>
      </c>
      <c r="AK143">
        <f t="shared" si="46"/>
        <v>13.234790145713195</v>
      </c>
      <c r="AL143" s="30">
        <f t="shared" si="47"/>
        <v>13.249024839590746</v>
      </c>
      <c r="AM143">
        <f t="shared" si="48"/>
        <v>13.234790145713195</v>
      </c>
      <c r="AN143">
        <f t="shared" si="49"/>
        <v>13.192086064080542</v>
      </c>
      <c r="AO143">
        <f t="shared" si="50"/>
        <v>13.120912594692786</v>
      </c>
      <c r="AP143">
        <f t="shared" si="51"/>
        <v>13.021269737549931</v>
      </c>
      <c r="AQ143">
        <f t="shared" si="52"/>
        <v>12.893157492651971</v>
      </c>
      <c r="AR143">
        <f t="shared" si="53"/>
        <v>12.73657585999891</v>
      </c>
      <c r="AS143">
        <f t="shared" si="54"/>
        <v>12.551524839590746</v>
      </c>
      <c r="AT143" s="40">
        <v>0</v>
      </c>
      <c r="AU143">
        <v>0.45200000000000001</v>
      </c>
      <c r="AV143">
        <v>0.875</v>
      </c>
      <c r="AW143">
        <v>1.405</v>
      </c>
      <c r="AX143">
        <v>1.9119999999999999</v>
      </c>
      <c r="AY143">
        <v>2.4119999999999999</v>
      </c>
      <c r="AZ143">
        <v>2.8919999999999999</v>
      </c>
      <c r="BA143">
        <v>3.3410000000000002</v>
      </c>
      <c r="BB143">
        <v>3.806</v>
      </c>
      <c r="BC143">
        <v>4.282</v>
      </c>
      <c r="BD143">
        <v>4.7190000000000003</v>
      </c>
      <c r="BE143">
        <v>5.1479999999999997</v>
      </c>
      <c r="BF143">
        <v>5.5640000000000001</v>
      </c>
      <c r="BG143">
        <v>5.9909999999999997</v>
      </c>
      <c r="BH143">
        <v>6.3949999999999996</v>
      </c>
    </row>
    <row r="144" spans="1:60" x14ac:dyDescent="0.25">
      <c r="A144" s="25" t="s">
        <v>248</v>
      </c>
      <c r="B144" s="26" t="s">
        <v>8</v>
      </c>
      <c r="C144">
        <v>49</v>
      </c>
      <c r="D144">
        <v>78</v>
      </c>
      <c r="E144">
        <v>0.45</v>
      </c>
      <c r="F144">
        <v>0.6</v>
      </c>
      <c r="G144">
        <v>38</v>
      </c>
      <c r="H144">
        <v>0.66</v>
      </c>
      <c r="I144">
        <f t="shared" si="55"/>
        <v>4.1166666666666671</v>
      </c>
      <c r="J144">
        <v>75</v>
      </c>
      <c r="K144" s="34">
        <v>4.1340000000000003</v>
      </c>
      <c r="L144" s="38">
        <v>22.5</v>
      </c>
      <c r="M144" s="27">
        <f t="shared" si="38"/>
        <v>5.3409681187359559E-2</v>
      </c>
      <c r="N144">
        <f t="shared" si="56"/>
        <v>0.8965903188126404</v>
      </c>
      <c r="O144">
        <f t="shared" si="56"/>
        <v>0.90985562493508942</v>
      </c>
      <c r="P144">
        <f t="shared" si="56"/>
        <v>0.92108011473100782</v>
      </c>
      <c r="Q144">
        <f t="shared" si="56"/>
        <v>0.93026378820039557</v>
      </c>
      <c r="R144">
        <f t="shared" si="56"/>
        <v>0.93740664534325269</v>
      </c>
      <c r="S144">
        <f t="shared" si="56"/>
        <v>0.94250868615957917</v>
      </c>
      <c r="T144">
        <f t="shared" si="56"/>
        <v>0.94556991064937512</v>
      </c>
      <c r="U144" s="28">
        <f t="shared" si="56"/>
        <v>0.94659031881264044</v>
      </c>
      <c r="V144">
        <f t="shared" si="56"/>
        <v>0.94556991064937512</v>
      </c>
      <c r="W144">
        <f t="shared" si="56"/>
        <v>0.94250868615957917</v>
      </c>
      <c r="X144">
        <f t="shared" si="56"/>
        <v>0.93740664534325269</v>
      </c>
      <c r="Y144">
        <f t="shared" si="56"/>
        <v>0.93026378820039557</v>
      </c>
      <c r="Z144">
        <f t="shared" si="56"/>
        <v>0.92108011473100782</v>
      </c>
      <c r="AA144">
        <f t="shared" si="56"/>
        <v>0.90985562493508942</v>
      </c>
      <c r="AB144">
        <f t="shared" si="56"/>
        <v>0.8965903188126404</v>
      </c>
      <c r="AC144" s="29">
        <v>22.5</v>
      </c>
      <c r="AD144" s="29">
        <f t="shared" si="39"/>
        <v>13.204934947436334</v>
      </c>
      <c r="AE144">
        <f t="shared" si="40"/>
        <v>12.507434947436334</v>
      </c>
      <c r="AF144">
        <f t="shared" si="41"/>
        <v>12.692485967844497</v>
      </c>
      <c r="AG144">
        <f t="shared" si="42"/>
        <v>12.849067600497559</v>
      </c>
      <c r="AH144">
        <f t="shared" si="43"/>
        <v>12.977179845395517</v>
      </c>
      <c r="AI144">
        <f t="shared" si="44"/>
        <v>13.076822702538374</v>
      </c>
      <c r="AJ144">
        <f t="shared" si="45"/>
        <v>13.147996171926129</v>
      </c>
      <c r="AK144">
        <f t="shared" si="46"/>
        <v>13.190700253558783</v>
      </c>
      <c r="AL144" s="30">
        <f t="shared" si="47"/>
        <v>13.204934947436334</v>
      </c>
      <c r="AM144">
        <f t="shared" si="48"/>
        <v>13.190700253558783</v>
      </c>
      <c r="AN144">
        <f t="shared" si="49"/>
        <v>13.147996171926129</v>
      </c>
      <c r="AO144">
        <f t="shared" si="50"/>
        <v>13.076822702538374</v>
      </c>
      <c r="AP144">
        <f t="shared" si="51"/>
        <v>12.977179845395517</v>
      </c>
      <c r="AQ144">
        <f t="shared" si="52"/>
        <v>12.849067600497559</v>
      </c>
      <c r="AR144">
        <f t="shared" si="53"/>
        <v>12.692485967844497</v>
      </c>
      <c r="AS144">
        <f t="shared" si="54"/>
        <v>12.507434947436334</v>
      </c>
      <c r="AT144" s="40">
        <v>0</v>
      </c>
      <c r="AU144">
        <v>0.42899999999999999</v>
      </c>
      <c r="AV144">
        <v>0.89900000000000002</v>
      </c>
      <c r="AW144">
        <v>1.4119999999999999</v>
      </c>
      <c r="AX144">
        <v>1.9219999999999999</v>
      </c>
      <c r="AY144">
        <v>2.4220000000000002</v>
      </c>
      <c r="AZ144">
        <v>2.883</v>
      </c>
      <c r="BA144">
        <v>3.383</v>
      </c>
      <c r="BB144">
        <v>3.8410000000000002</v>
      </c>
      <c r="BC144">
        <v>4.2880000000000003</v>
      </c>
      <c r="BD144">
        <v>4.7519999999999998</v>
      </c>
      <c r="BE144">
        <v>5.2329999999999997</v>
      </c>
      <c r="BF144">
        <v>5.6859999999999999</v>
      </c>
      <c r="BG144">
        <v>6.125</v>
      </c>
      <c r="BH144">
        <v>6.5579999999999998</v>
      </c>
    </row>
    <row r="145" spans="1:60" x14ac:dyDescent="0.25">
      <c r="A145" s="25" t="s">
        <v>260</v>
      </c>
      <c r="B145" s="26" t="s">
        <v>8</v>
      </c>
      <c r="C145">
        <v>74</v>
      </c>
      <c r="D145">
        <v>81</v>
      </c>
      <c r="E145">
        <v>0.32</v>
      </c>
      <c r="F145">
        <v>0.59</v>
      </c>
      <c r="G145">
        <v>49</v>
      </c>
      <c r="H145">
        <v>0.41</v>
      </c>
      <c r="I145">
        <f t="shared" si="55"/>
        <v>4.3916666666666666</v>
      </c>
      <c r="J145">
        <v>75</v>
      </c>
      <c r="K145" s="34">
        <v>3.3050000000000002</v>
      </c>
      <c r="L145" s="38">
        <v>22.5</v>
      </c>
      <c r="M145" s="27">
        <f t="shared" si="38"/>
        <v>5.6874156935971643E-2</v>
      </c>
      <c r="N145">
        <f t="shared" si="56"/>
        <v>0.89312584306402831</v>
      </c>
      <c r="O145">
        <f t="shared" si="56"/>
        <v>0.90639114918647734</v>
      </c>
      <c r="P145">
        <f t="shared" si="56"/>
        <v>0.91761563898239573</v>
      </c>
      <c r="Q145">
        <f t="shared" si="56"/>
        <v>0.92679931245178349</v>
      </c>
      <c r="R145">
        <f t="shared" si="56"/>
        <v>0.9339421695946406</v>
      </c>
      <c r="S145">
        <f t="shared" si="56"/>
        <v>0.93904421041096708</v>
      </c>
      <c r="T145">
        <f t="shared" si="56"/>
        <v>0.94210543490076304</v>
      </c>
      <c r="U145" s="28">
        <f t="shared" si="56"/>
        <v>0.94312584306402836</v>
      </c>
      <c r="V145">
        <f t="shared" si="56"/>
        <v>0.94210543490076304</v>
      </c>
      <c r="W145">
        <f t="shared" si="56"/>
        <v>0.93904421041096708</v>
      </c>
      <c r="X145">
        <f t="shared" si="56"/>
        <v>0.9339421695946406</v>
      </c>
      <c r="Y145">
        <f t="shared" si="56"/>
        <v>0.92679931245178349</v>
      </c>
      <c r="Z145">
        <f t="shared" si="56"/>
        <v>0.91761563898239573</v>
      </c>
      <c r="AA145">
        <f t="shared" si="56"/>
        <v>0.90639114918647734</v>
      </c>
      <c r="AB145">
        <f t="shared" si="56"/>
        <v>0.89312584306402831</v>
      </c>
      <c r="AC145" s="29">
        <v>22.5</v>
      </c>
      <c r="AD145" s="29">
        <f t="shared" si="39"/>
        <v>13.156605510743194</v>
      </c>
      <c r="AE145">
        <f t="shared" si="40"/>
        <v>12.459105510743195</v>
      </c>
      <c r="AF145">
        <f t="shared" si="41"/>
        <v>12.644156531151358</v>
      </c>
      <c r="AG145">
        <f t="shared" si="42"/>
        <v>12.80073816380442</v>
      </c>
      <c r="AH145">
        <f t="shared" si="43"/>
        <v>12.928850408702379</v>
      </c>
      <c r="AI145">
        <f t="shared" si="44"/>
        <v>13.028493265845237</v>
      </c>
      <c r="AJ145">
        <f t="shared" si="45"/>
        <v>13.09966673523299</v>
      </c>
      <c r="AK145">
        <f t="shared" si="46"/>
        <v>13.142370816865643</v>
      </c>
      <c r="AL145" s="30">
        <f t="shared" si="47"/>
        <v>13.156605510743194</v>
      </c>
      <c r="AM145">
        <f t="shared" si="48"/>
        <v>13.142370816865643</v>
      </c>
      <c r="AN145">
        <f t="shared" si="49"/>
        <v>13.09966673523299</v>
      </c>
      <c r="AO145">
        <f t="shared" si="50"/>
        <v>13.028493265845237</v>
      </c>
      <c r="AP145">
        <f t="shared" si="51"/>
        <v>12.928850408702379</v>
      </c>
      <c r="AQ145">
        <f t="shared" si="52"/>
        <v>12.80073816380442</v>
      </c>
      <c r="AR145">
        <f t="shared" si="53"/>
        <v>12.644156531151358</v>
      </c>
      <c r="AS145">
        <f t="shared" si="54"/>
        <v>12.459105510743195</v>
      </c>
      <c r="AT145" s="40">
        <v>0</v>
      </c>
      <c r="AU145">
        <v>0.33700000000000002</v>
      </c>
      <c r="AV145">
        <v>0.64200000000000002</v>
      </c>
      <c r="AW145">
        <v>1.038</v>
      </c>
      <c r="AX145">
        <v>1.46</v>
      </c>
      <c r="AY145">
        <v>1.901</v>
      </c>
      <c r="AZ145">
        <v>2.3109999999999999</v>
      </c>
      <c r="BA145">
        <v>2.6859999999999999</v>
      </c>
      <c r="BB145">
        <v>3.0379999999999998</v>
      </c>
      <c r="BC145">
        <v>3.3980000000000001</v>
      </c>
      <c r="BD145">
        <v>3.7330000000000001</v>
      </c>
      <c r="BE145">
        <v>4.0410000000000004</v>
      </c>
      <c r="BF145">
        <v>4.3540000000000001</v>
      </c>
      <c r="BG145">
        <v>4.6689999999999996</v>
      </c>
      <c r="BH145">
        <v>4.9870000000000001</v>
      </c>
    </row>
    <row r="146" spans="1:60" x14ac:dyDescent="0.25">
      <c r="A146" s="25" t="s">
        <v>264</v>
      </c>
      <c r="B146" s="26" t="s">
        <v>8</v>
      </c>
      <c r="C146">
        <v>50</v>
      </c>
      <c r="D146">
        <v>84</v>
      </c>
      <c r="E146">
        <v>0.39</v>
      </c>
      <c r="F146">
        <v>0.49</v>
      </c>
      <c r="G146">
        <v>15</v>
      </c>
      <c r="H146">
        <v>0.52</v>
      </c>
      <c r="I146">
        <f t="shared" si="55"/>
        <v>3.5416666666666665</v>
      </c>
      <c r="J146">
        <v>60</v>
      </c>
      <c r="K146" s="34">
        <v>3.4140000000000001</v>
      </c>
      <c r="L146" s="38">
        <v>22.5</v>
      </c>
      <c r="M146" s="27">
        <f t="shared" si="38"/>
        <v>5.7319416778348287E-2</v>
      </c>
      <c r="N146">
        <f t="shared" si="56"/>
        <v>0.89268058322165167</v>
      </c>
      <c r="O146">
        <f t="shared" si="56"/>
        <v>0.9059458893441007</v>
      </c>
      <c r="P146">
        <f t="shared" si="56"/>
        <v>0.91717037914001909</v>
      </c>
      <c r="Q146">
        <f t="shared" si="56"/>
        <v>0.92635405260940684</v>
      </c>
      <c r="R146">
        <f t="shared" si="56"/>
        <v>0.93349690975226396</v>
      </c>
      <c r="S146">
        <f t="shared" si="56"/>
        <v>0.93859895056859044</v>
      </c>
      <c r="T146">
        <f t="shared" si="56"/>
        <v>0.9416601750583864</v>
      </c>
      <c r="U146" s="28">
        <f t="shared" si="56"/>
        <v>0.94268058322165171</v>
      </c>
      <c r="V146">
        <f t="shared" si="56"/>
        <v>0.9416601750583864</v>
      </c>
      <c r="W146">
        <f t="shared" si="56"/>
        <v>0.93859895056859044</v>
      </c>
      <c r="X146">
        <f t="shared" si="56"/>
        <v>0.93349690975226396</v>
      </c>
      <c r="Y146">
        <f t="shared" si="56"/>
        <v>0.92635405260940684</v>
      </c>
      <c r="Z146">
        <f t="shared" si="56"/>
        <v>0.91717037914001909</v>
      </c>
      <c r="AA146">
        <f t="shared" si="56"/>
        <v>0.9059458893441007</v>
      </c>
      <c r="AB146">
        <f t="shared" si="56"/>
        <v>0.89268058322165167</v>
      </c>
      <c r="AC146" s="29">
        <v>22.5</v>
      </c>
      <c r="AD146" s="29">
        <f t="shared" si="39"/>
        <v>13.15039413594204</v>
      </c>
      <c r="AE146">
        <f t="shared" si="40"/>
        <v>12.45289413594204</v>
      </c>
      <c r="AF146">
        <f t="shared" si="41"/>
        <v>12.637945156350204</v>
      </c>
      <c r="AG146">
        <f t="shared" si="42"/>
        <v>12.794526789003266</v>
      </c>
      <c r="AH146">
        <f t="shared" si="43"/>
        <v>12.922639033901225</v>
      </c>
      <c r="AI146">
        <f t="shared" si="44"/>
        <v>13.022281891044081</v>
      </c>
      <c r="AJ146">
        <f t="shared" si="45"/>
        <v>13.093455360431836</v>
      </c>
      <c r="AK146">
        <f t="shared" si="46"/>
        <v>13.136159442064489</v>
      </c>
      <c r="AL146" s="30">
        <f t="shared" si="47"/>
        <v>13.15039413594204</v>
      </c>
      <c r="AM146">
        <f t="shared" si="48"/>
        <v>13.136159442064489</v>
      </c>
      <c r="AN146">
        <f t="shared" si="49"/>
        <v>13.093455360431836</v>
      </c>
      <c r="AO146">
        <f t="shared" si="50"/>
        <v>13.022281891044081</v>
      </c>
      <c r="AP146">
        <f t="shared" si="51"/>
        <v>12.922639033901225</v>
      </c>
      <c r="AQ146">
        <f t="shared" si="52"/>
        <v>12.794526789003266</v>
      </c>
      <c r="AR146">
        <f t="shared" si="53"/>
        <v>12.637945156350204</v>
      </c>
      <c r="AS146">
        <f t="shared" si="54"/>
        <v>12.45289413594204</v>
      </c>
      <c r="AT146" s="40">
        <v>0</v>
      </c>
      <c r="AU146">
        <v>0.40100000000000002</v>
      </c>
      <c r="AV146">
        <v>0.81299999999999994</v>
      </c>
      <c r="AW146">
        <v>1.248</v>
      </c>
      <c r="AX146">
        <v>1.7110000000000001</v>
      </c>
      <c r="AY146">
        <v>2.1669999999999998</v>
      </c>
      <c r="AZ146">
        <v>2.577</v>
      </c>
      <c r="BA146">
        <v>3.0150000000000001</v>
      </c>
      <c r="BB146">
        <v>3.415</v>
      </c>
      <c r="BC146">
        <v>3.8170000000000002</v>
      </c>
      <c r="BD146">
        <v>4.2220000000000004</v>
      </c>
      <c r="BE146">
        <v>4.6230000000000002</v>
      </c>
      <c r="BF146">
        <v>5.008</v>
      </c>
      <c r="BG146">
        <v>5.42</v>
      </c>
      <c r="BH146">
        <v>5.7880000000000003</v>
      </c>
    </row>
    <row r="147" spans="1:60" x14ac:dyDescent="0.25">
      <c r="A147" s="31" t="s">
        <v>43</v>
      </c>
      <c r="B147" s="32" t="s">
        <v>10</v>
      </c>
      <c r="C147" s="33">
        <v>139</v>
      </c>
      <c r="D147" s="33">
        <v>10</v>
      </c>
      <c r="E147" s="33">
        <v>0.46</v>
      </c>
      <c r="F147" s="33">
        <v>0.57999999999999996</v>
      </c>
      <c r="G147" s="33">
        <v>33</v>
      </c>
      <c r="H147" s="33">
        <v>0.8</v>
      </c>
      <c r="I147" s="33">
        <f t="shared" si="55"/>
        <v>3.9916666666666667</v>
      </c>
      <c r="J147" s="33">
        <v>60</v>
      </c>
      <c r="K147" s="34">
        <v>4.1849999999999996</v>
      </c>
      <c r="L147" s="34">
        <v>24.5</v>
      </c>
      <c r="M147" s="27">
        <f t="shared" si="38"/>
        <v>6.4363074419243049E-2</v>
      </c>
      <c r="N147" s="33">
        <f>(-3*(N$1^{2}/1400)+N$1/1400 + 1)-$M147</f>
        <v>0.82563692558075696</v>
      </c>
      <c r="O147" s="33">
        <f>(-3*(O$1^{2}/1400)+O$1/1400 + 1)-$M147</f>
        <v>0.85420835415218554</v>
      </c>
      <c r="P147" s="33">
        <f>(-3*(P$1^{2}/1400)+P$1/1400 + 1)-$M147</f>
        <v>0.87849406843789979</v>
      </c>
      <c r="Q147" s="33">
        <f>(-3*(Q$1^{2}/1400)+Q$1/1400 + 1)-$M147</f>
        <v>0.89849406843789981</v>
      </c>
      <c r="R147" s="33">
        <f>(-3*(R$1^{2}/1400)+R$1/1400 + 1)-$M147</f>
        <v>0.91420835415218549</v>
      </c>
      <c r="S147" s="33">
        <f>(-3*(S$1^{2}/1400)+S$1/1400 + 1)-$M147</f>
        <v>0.92563692558075694</v>
      </c>
      <c r="T147" s="33">
        <f>(-3*(T$1^{2}/1400)+T$1/1400 + 1)-$M147</f>
        <v>0.93277978272361406</v>
      </c>
      <c r="U147" s="28">
        <f>(-3*(U$1^{2}/1400)+U$1/1400 + 1)-$M147</f>
        <v>0.93563692558075695</v>
      </c>
      <c r="V147" s="33">
        <f>(-3*(V$1^{2}/1400)+V$1/1400 + 1)-$M147</f>
        <v>0.93420835415218551</v>
      </c>
      <c r="W147" s="33">
        <f>(-3*(W$1^{2}/1400)+W$1/1400 + 1)-$M147</f>
        <v>0.92849406843789983</v>
      </c>
      <c r="X147" s="33">
        <f>(-3*(X$1^{2}/1400)+X$1/1400 + 1)-$M147</f>
        <v>0.91849406843789982</v>
      </c>
      <c r="Y147" s="33">
        <f>(-3*(Y$1^{2}/1400)+Y$1/1400 + 1)-$M147</f>
        <v>0.90420835415218548</v>
      </c>
      <c r="Z147" s="33">
        <f>(-3*(Z$1^{2}/1400)+Z$1/1400 + 1)-$M147</f>
        <v>0.88563692558075691</v>
      </c>
      <c r="AA147" s="33">
        <f>(-3*(AA$1^{2}/1400)+AA$1/1400 + 1)-$M147</f>
        <v>0.86277978272361411</v>
      </c>
      <c r="AB147" s="33">
        <f>(-3*(AB$1^{2}/1400)+AB$1/1400 + 1)-$M147</f>
        <v>0.83563692558075697</v>
      </c>
      <c r="AC147" s="33">
        <v>24.5</v>
      </c>
      <c r="AD147" s="29">
        <f t="shared" si="39"/>
        <v>14.212324899571698</v>
      </c>
      <c r="AE147" s="33">
        <f t="shared" si="40"/>
        <v>12.541424899571698</v>
      </c>
      <c r="AF147" s="33">
        <f t="shared" si="41"/>
        <v>12.975424899571697</v>
      </c>
      <c r="AG147" s="33">
        <f t="shared" si="42"/>
        <v>13.344324899571697</v>
      </c>
      <c r="AH147" s="33">
        <f t="shared" si="43"/>
        <v>13.648124899571698</v>
      </c>
      <c r="AI147" s="33">
        <f t="shared" si="44"/>
        <v>13.886824899571698</v>
      </c>
      <c r="AJ147" s="33">
        <f t="shared" si="45"/>
        <v>14.060424899571698</v>
      </c>
      <c r="AK147" s="33">
        <f t="shared" si="46"/>
        <v>14.168924899571698</v>
      </c>
      <c r="AL147" s="33">
        <f t="shared" si="47"/>
        <v>14.212324899571698</v>
      </c>
      <c r="AM147" s="33">
        <f t="shared" si="48"/>
        <v>14.190624899571697</v>
      </c>
      <c r="AN147" s="33">
        <f t="shared" si="49"/>
        <v>14.103824899571698</v>
      </c>
      <c r="AO147" s="33">
        <f t="shared" si="50"/>
        <v>13.951924899571697</v>
      </c>
      <c r="AP147" s="33">
        <f t="shared" si="51"/>
        <v>13.734924899571697</v>
      </c>
      <c r="AQ147" s="33">
        <f t="shared" si="52"/>
        <v>13.452824899571697</v>
      </c>
      <c r="AR147" s="33">
        <f t="shared" si="53"/>
        <v>13.105624899571698</v>
      </c>
      <c r="AS147" s="33">
        <f t="shared" si="54"/>
        <v>12.693324899571698</v>
      </c>
      <c r="AT147" s="40">
        <v>0</v>
      </c>
      <c r="AU147">
        <v>0.45400000000000001</v>
      </c>
      <c r="AV147">
        <v>0.92500000000000004</v>
      </c>
      <c r="AW147">
        <v>1.44</v>
      </c>
      <c r="AX147">
        <v>1.94</v>
      </c>
      <c r="AY147">
        <v>2.4239999999999999</v>
      </c>
      <c r="AZ147">
        <v>2.9220000000000002</v>
      </c>
      <c r="BA147">
        <v>3.3919999999999999</v>
      </c>
      <c r="BB147">
        <v>3.8450000000000002</v>
      </c>
      <c r="BC147">
        <v>4.306</v>
      </c>
      <c r="BD147">
        <v>4.7709999999999999</v>
      </c>
      <c r="BE147">
        <v>5.2409999999999997</v>
      </c>
      <c r="BF147">
        <v>5.7169999999999996</v>
      </c>
      <c r="BG147">
        <v>6.1769999999999996</v>
      </c>
      <c r="BH147">
        <v>6.6529999999999996</v>
      </c>
    </row>
    <row r="148" spans="1:60" x14ac:dyDescent="0.25">
      <c r="A148" s="25" t="s">
        <v>44</v>
      </c>
      <c r="B148" s="26" t="s">
        <v>10</v>
      </c>
      <c r="C148">
        <v>81</v>
      </c>
      <c r="D148">
        <v>10</v>
      </c>
      <c r="E148">
        <v>0.34</v>
      </c>
      <c r="F148">
        <v>0.55000000000000004</v>
      </c>
      <c r="G148">
        <v>24</v>
      </c>
      <c r="H148">
        <v>0.45</v>
      </c>
      <c r="I148">
        <f t="shared" si="55"/>
        <v>3.7666666666666666</v>
      </c>
      <c r="J148">
        <v>60</v>
      </c>
      <c r="K148" s="34">
        <v>3.351</v>
      </c>
      <c r="L148" s="34">
        <v>24.5</v>
      </c>
      <c r="M148" s="27">
        <f t="shared" si="38"/>
        <v>6.0847849020095657E-2</v>
      </c>
      <c r="N148">
        <f>(-3*(N$1^{2}/1400)+N$1/1400 + 1)-$M148</f>
        <v>0.82915215097990436</v>
      </c>
      <c r="O148">
        <f>(-3*(O$1^{2}/1400)+O$1/1400 + 1)-$M148</f>
        <v>0.85772357955133294</v>
      </c>
      <c r="P148">
        <f>(-3*(P$1^{2}/1400)+P$1/1400 + 1)-$M148</f>
        <v>0.88200929383704718</v>
      </c>
      <c r="Q148">
        <f>(-3*(Q$1^{2}/1400)+Q$1/1400 + 1)-$M148</f>
        <v>0.9020092938370472</v>
      </c>
      <c r="R148">
        <f>(-3*(R$1^{2}/1400)+R$1/1400 + 1)-$M148</f>
        <v>0.91772357955133288</v>
      </c>
      <c r="S148">
        <f>(-3*(S$1^{2}/1400)+S$1/1400 + 1)-$M148</f>
        <v>0.92915215097990433</v>
      </c>
      <c r="T148">
        <f>(-3*(T$1^{2}/1400)+T$1/1400 + 1)-$M148</f>
        <v>0.93629500812276145</v>
      </c>
      <c r="U148" s="28">
        <f>(-3*(U$1^{2}/1400)+U$1/1400 + 1)-$M148</f>
        <v>0.93915215097990434</v>
      </c>
      <c r="V148">
        <f>(-3*(V$1^{2}/1400)+V$1/1400 + 1)-$M148</f>
        <v>0.9377235795513329</v>
      </c>
      <c r="W148">
        <f>(-3*(W$1^{2}/1400)+W$1/1400 + 1)-$M148</f>
        <v>0.93200929383704723</v>
      </c>
      <c r="X148">
        <f>(-3*(X$1^{2}/1400)+X$1/1400 + 1)-$M148</f>
        <v>0.92200929383704722</v>
      </c>
      <c r="Y148">
        <f>(-3*(Y$1^{2}/1400)+Y$1/1400 + 1)-$M148</f>
        <v>0.90772357955133287</v>
      </c>
      <c r="Z148">
        <f>(-3*(Z$1^{2}/1400)+Z$1/1400 + 1)-$M148</f>
        <v>0.8891521509799043</v>
      </c>
      <c r="AA148">
        <f>(-3*(AA$1^{2}/1400)+AA$1/1400 + 1)-$M148</f>
        <v>0.8662950081227615</v>
      </c>
      <c r="AB148">
        <f>(-3*(AB$1^{2}/1400)+AB$1/1400 + 1)-$M148</f>
        <v>0.83915215097990437</v>
      </c>
      <c r="AC148" s="29">
        <v>24.5</v>
      </c>
      <c r="AD148" s="29">
        <f t="shared" si="39"/>
        <v>14.265721173384746</v>
      </c>
      <c r="AE148">
        <f t="shared" si="40"/>
        <v>12.594821173384746</v>
      </c>
      <c r="AF148">
        <f t="shared" si="41"/>
        <v>13.028821173384747</v>
      </c>
      <c r="AG148">
        <f t="shared" si="42"/>
        <v>13.397721173384745</v>
      </c>
      <c r="AH148">
        <f t="shared" si="43"/>
        <v>13.701521173384746</v>
      </c>
      <c r="AI148">
        <f t="shared" si="44"/>
        <v>13.940221173384746</v>
      </c>
      <c r="AJ148">
        <f t="shared" si="45"/>
        <v>14.113821173384746</v>
      </c>
      <c r="AK148">
        <f t="shared" si="46"/>
        <v>14.222321173384746</v>
      </c>
      <c r="AL148" s="30">
        <f t="shared" si="47"/>
        <v>14.265721173384746</v>
      </c>
      <c r="AM148">
        <f t="shared" si="48"/>
        <v>14.244021173384747</v>
      </c>
      <c r="AN148">
        <f t="shared" si="49"/>
        <v>14.157221173384746</v>
      </c>
      <c r="AO148">
        <f t="shared" si="50"/>
        <v>14.005321173384747</v>
      </c>
      <c r="AP148">
        <f t="shared" si="51"/>
        <v>13.788321173384746</v>
      </c>
      <c r="AQ148">
        <f t="shared" si="52"/>
        <v>13.506221173384747</v>
      </c>
      <c r="AR148">
        <f t="shared" si="53"/>
        <v>13.159021173384748</v>
      </c>
      <c r="AS148">
        <f t="shared" si="54"/>
        <v>12.746721173384747</v>
      </c>
      <c r="AT148" s="40">
        <v>0</v>
      </c>
      <c r="AU148">
        <v>0.318</v>
      </c>
      <c r="AV148">
        <v>0.64600000000000002</v>
      </c>
      <c r="AW148">
        <v>1.05</v>
      </c>
      <c r="AX148">
        <v>1.464</v>
      </c>
      <c r="AY148">
        <v>1.893</v>
      </c>
      <c r="AZ148">
        <v>2.2930000000000001</v>
      </c>
      <c r="BA148">
        <v>2.68</v>
      </c>
      <c r="BB148">
        <v>3.0640000000000001</v>
      </c>
      <c r="BC148">
        <v>3.4460000000000002</v>
      </c>
      <c r="BD148">
        <v>3.7839999999999998</v>
      </c>
      <c r="BE148">
        <v>4.1269999999999998</v>
      </c>
      <c r="BF148">
        <v>4.49</v>
      </c>
      <c r="BG148">
        <v>4.8179999999999996</v>
      </c>
      <c r="BH148">
        <v>5.1479999999999997</v>
      </c>
    </row>
    <row r="149" spans="1:60" x14ac:dyDescent="0.25">
      <c r="A149" s="25" t="s">
        <v>47</v>
      </c>
      <c r="B149" s="26" t="s">
        <v>10</v>
      </c>
      <c r="C149">
        <v>88</v>
      </c>
      <c r="D149">
        <v>10</v>
      </c>
      <c r="E149">
        <v>0.38</v>
      </c>
      <c r="F149">
        <v>0.51</v>
      </c>
      <c r="G149">
        <v>48</v>
      </c>
      <c r="H149">
        <v>0.46</v>
      </c>
      <c r="I149">
        <f t="shared" si="55"/>
        <v>4.3666666666666671</v>
      </c>
      <c r="J149">
        <v>60</v>
      </c>
      <c r="K149" s="34">
        <v>3.4729999999999999</v>
      </c>
      <c r="L149" s="34">
        <v>24.5</v>
      </c>
      <c r="M149" s="27">
        <f t="shared" si="38"/>
        <v>7.0192569057172083E-2</v>
      </c>
      <c r="N149">
        <f>(-3*(N$1^{2}/1400)+N$1/1400 + 1)-$M149</f>
        <v>0.81980743094282793</v>
      </c>
      <c r="O149">
        <f>(-3*(O$1^{2}/1400)+O$1/1400 + 1)-$M149</f>
        <v>0.84837885951425651</v>
      </c>
      <c r="P149">
        <f>(-3*(P$1^{2}/1400)+P$1/1400 + 1)-$M149</f>
        <v>0.87266457379997076</v>
      </c>
      <c r="Q149">
        <f>(-3*(Q$1^{2}/1400)+Q$1/1400 + 1)-$M149</f>
        <v>0.89266457379997077</v>
      </c>
      <c r="R149">
        <f>(-3*(R$1^{2}/1400)+R$1/1400 + 1)-$M149</f>
        <v>0.90837885951425645</v>
      </c>
      <c r="S149">
        <f>(-3*(S$1^{2}/1400)+S$1/1400 + 1)-$M149</f>
        <v>0.91980743094282791</v>
      </c>
      <c r="T149">
        <f>(-3*(T$1^{2}/1400)+T$1/1400 + 1)-$M149</f>
        <v>0.92695028808568503</v>
      </c>
      <c r="U149" s="28">
        <f>(-3*(U$1^{2}/1400)+U$1/1400 + 1)-$M149</f>
        <v>0.92980743094282792</v>
      </c>
      <c r="V149">
        <f>(-3*(V$1^{2}/1400)+V$1/1400 + 1)-$M149</f>
        <v>0.92837885951425647</v>
      </c>
      <c r="W149">
        <f>(-3*(W$1^{2}/1400)+W$1/1400 + 1)-$M149</f>
        <v>0.9226645737999708</v>
      </c>
      <c r="X149">
        <f>(-3*(X$1^{2}/1400)+X$1/1400 + 1)-$M149</f>
        <v>0.91266457379997079</v>
      </c>
      <c r="Y149">
        <f>(-3*(Y$1^{2}/1400)+Y$1/1400 + 1)-$M149</f>
        <v>0.89837885951425644</v>
      </c>
      <c r="Z149">
        <f>(-3*(Z$1^{2}/1400)+Z$1/1400 + 1)-$M149</f>
        <v>0.87980743094282787</v>
      </c>
      <c r="AA149">
        <f>(-3*(AA$1^{2}/1400)+AA$1/1400 + 1)-$M149</f>
        <v>0.85695028808568507</v>
      </c>
      <c r="AB149">
        <f>(-3*(AB$1^{2}/1400)+AB$1/1400 + 1)-$M149</f>
        <v>0.82980743094282794</v>
      </c>
      <c r="AC149" s="29">
        <v>24.5</v>
      </c>
      <c r="AD149" s="29">
        <f t="shared" si="39"/>
        <v>14.123774876021555</v>
      </c>
      <c r="AE149">
        <f t="shared" si="40"/>
        <v>12.452874876021555</v>
      </c>
      <c r="AF149">
        <f t="shared" si="41"/>
        <v>12.886874876021556</v>
      </c>
      <c r="AG149">
        <f t="shared" si="42"/>
        <v>13.255774876021555</v>
      </c>
      <c r="AH149">
        <f t="shared" si="43"/>
        <v>13.559574876021555</v>
      </c>
      <c r="AI149">
        <f t="shared" si="44"/>
        <v>13.798274876021555</v>
      </c>
      <c r="AJ149">
        <f t="shared" si="45"/>
        <v>13.971874876021555</v>
      </c>
      <c r="AK149">
        <f t="shared" si="46"/>
        <v>14.080374876021555</v>
      </c>
      <c r="AL149" s="30">
        <f t="shared" si="47"/>
        <v>14.123774876021555</v>
      </c>
      <c r="AM149">
        <f t="shared" si="48"/>
        <v>14.102074876021556</v>
      </c>
      <c r="AN149">
        <f t="shared" si="49"/>
        <v>14.015274876021556</v>
      </c>
      <c r="AO149">
        <f t="shared" si="50"/>
        <v>13.863374876021556</v>
      </c>
      <c r="AP149">
        <f t="shared" si="51"/>
        <v>13.646374876021556</v>
      </c>
      <c r="AQ149">
        <f t="shared" si="52"/>
        <v>13.364274876021556</v>
      </c>
      <c r="AR149">
        <f t="shared" si="53"/>
        <v>13.017074876021557</v>
      </c>
      <c r="AS149">
        <f t="shared" si="54"/>
        <v>12.604774876021557</v>
      </c>
      <c r="AT149" s="40">
        <v>0</v>
      </c>
      <c r="AU149">
        <v>0.372</v>
      </c>
      <c r="AV149">
        <v>0.74299999999999999</v>
      </c>
      <c r="AW149">
        <v>1.171</v>
      </c>
      <c r="AX149">
        <v>1.6</v>
      </c>
      <c r="AY149">
        <v>2.0310000000000001</v>
      </c>
      <c r="AZ149">
        <v>2.4820000000000002</v>
      </c>
      <c r="BA149">
        <v>2.891</v>
      </c>
      <c r="BB149">
        <v>3.262</v>
      </c>
      <c r="BC149">
        <v>3.6539999999999999</v>
      </c>
      <c r="BD149">
        <v>4.0469999999999997</v>
      </c>
      <c r="BE149">
        <v>4.4340000000000002</v>
      </c>
      <c r="BF149">
        <v>4.8280000000000003</v>
      </c>
      <c r="BG149">
        <v>5.218</v>
      </c>
      <c r="BH149">
        <v>5.5789999999999997</v>
      </c>
    </row>
    <row r="150" spans="1:60" x14ac:dyDescent="0.25">
      <c r="A150" s="25" t="s">
        <v>49</v>
      </c>
      <c r="B150" s="26" t="s">
        <v>10</v>
      </c>
      <c r="C150">
        <v>43</v>
      </c>
      <c r="D150">
        <v>11</v>
      </c>
      <c r="E150">
        <v>0.32</v>
      </c>
      <c r="F150">
        <v>0.52</v>
      </c>
      <c r="G150">
        <v>45</v>
      </c>
      <c r="H150">
        <v>0.56999999999999995</v>
      </c>
      <c r="I150">
        <f t="shared" si="55"/>
        <v>4.291666666666667</v>
      </c>
      <c r="J150">
        <v>60</v>
      </c>
      <c r="K150" s="34">
        <v>3.14</v>
      </c>
      <c r="L150" s="34">
        <v>24.5</v>
      </c>
      <c r="M150" s="27">
        <f t="shared" si="38"/>
        <v>6.9029583053671795E-2</v>
      </c>
      <c r="N150">
        <f>(-3*(N$1^{2}/1400)+N$1/1400 + 1)-$M150</f>
        <v>0.82097041694632822</v>
      </c>
      <c r="O150">
        <f>(-3*(O$1^{2}/1400)+O$1/1400 + 1)-$M150</f>
        <v>0.8495418455177568</v>
      </c>
      <c r="P150">
        <f>(-3*(P$1^{2}/1400)+P$1/1400 + 1)-$M150</f>
        <v>0.87382755980347104</v>
      </c>
      <c r="Q150">
        <f>(-3*(Q$1^{2}/1400)+Q$1/1400 + 1)-$M150</f>
        <v>0.89382755980347106</v>
      </c>
      <c r="R150">
        <f>(-3*(R$1^{2}/1400)+R$1/1400 + 1)-$M150</f>
        <v>0.90954184551775674</v>
      </c>
      <c r="S150">
        <f>(-3*(S$1^{2}/1400)+S$1/1400 + 1)-$M150</f>
        <v>0.9209704169463282</v>
      </c>
      <c r="T150">
        <f>(-3*(T$1^{2}/1400)+T$1/1400 + 1)-$M150</f>
        <v>0.92811327408918531</v>
      </c>
      <c r="U150" s="28">
        <f>(-3*(U$1^{2}/1400)+U$1/1400 + 1)-$M150</f>
        <v>0.93097041694632821</v>
      </c>
      <c r="V150">
        <f>(-3*(V$1^{2}/1400)+V$1/1400 + 1)-$M150</f>
        <v>0.92954184551775676</v>
      </c>
      <c r="W150">
        <f>(-3*(W$1^{2}/1400)+W$1/1400 + 1)-$M150</f>
        <v>0.92382755980347109</v>
      </c>
      <c r="X150">
        <f>(-3*(X$1^{2}/1400)+X$1/1400 + 1)-$M150</f>
        <v>0.91382755980347108</v>
      </c>
      <c r="Y150">
        <f>(-3*(Y$1^{2}/1400)+Y$1/1400 + 1)-$M150</f>
        <v>0.89954184551775673</v>
      </c>
      <c r="Z150">
        <f>(-3*(Z$1^{2}/1400)+Z$1/1400 + 1)-$M150</f>
        <v>0.88097041694632816</v>
      </c>
      <c r="AA150">
        <f>(-3*(AA$1^{2}/1400)+AA$1/1400 + 1)-$M150</f>
        <v>0.85811327408918536</v>
      </c>
      <c r="AB150">
        <f>(-3*(AB$1^{2}/1400)+AB$1/1400 + 1)-$M150</f>
        <v>0.83097041694632823</v>
      </c>
      <c r="AC150" s="29">
        <v>24.5</v>
      </c>
      <c r="AD150" s="29">
        <f t="shared" si="39"/>
        <v>14.141440633414724</v>
      </c>
      <c r="AE150">
        <f t="shared" si="40"/>
        <v>12.470540633414725</v>
      </c>
      <c r="AF150">
        <f t="shared" si="41"/>
        <v>12.904540633414726</v>
      </c>
      <c r="AG150">
        <f t="shared" si="42"/>
        <v>13.273440633414724</v>
      </c>
      <c r="AH150">
        <f t="shared" si="43"/>
        <v>13.577240633414725</v>
      </c>
      <c r="AI150">
        <f t="shared" si="44"/>
        <v>13.815940633414725</v>
      </c>
      <c r="AJ150">
        <f t="shared" si="45"/>
        <v>13.989540633414725</v>
      </c>
      <c r="AK150">
        <f t="shared" si="46"/>
        <v>14.098040633414724</v>
      </c>
      <c r="AL150" s="30">
        <f t="shared" si="47"/>
        <v>14.141440633414724</v>
      </c>
      <c r="AM150">
        <f t="shared" si="48"/>
        <v>14.119740633414725</v>
      </c>
      <c r="AN150">
        <f t="shared" si="49"/>
        <v>14.032940633414725</v>
      </c>
      <c r="AO150">
        <f t="shared" si="50"/>
        <v>13.881040633414726</v>
      </c>
      <c r="AP150">
        <f t="shared" si="51"/>
        <v>13.664040633414725</v>
      </c>
      <c r="AQ150">
        <f t="shared" si="52"/>
        <v>13.381940633414724</v>
      </c>
      <c r="AR150">
        <f t="shared" si="53"/>
        <v>13.034740633414724</v>
      </c>
      <c r="AS150">
        <f t="shared" si="54"/>
        <v>12.622440633414726</v>
      </c>
      <c r="AT150" s="40">
        <v>0</v>
      </c>
      <c r="AU150">
        <v>0.3</v>
      </c>
      <c r="AV150">
        <v>0.621</v>
      </c>
      <c r="AW150">
        <v>1.012</v>
      </c>
      <c r="AX150">
        <v>1.383</v>
      </c>
      <c r="AY150">
        <v>1.778</v>
      </c>
      <c r="AZ150">
        <v>2.157</v>
      </c>
      <c r="BA150">
        <v>2.5459999999999998</v>
      </c>
      <c r="BB150">
        <v>2.92</v>
      </c>
      <c r="BC150">
        <v>3.274</v>
      </c>
      <c r="BD150">
        <v>3.6280000000000001</v>
      </c>
      <c r="BE150">
        <v>3.9809999999999999</v>
      </c>
      <c r="BF150">
        <v>4.2869999999999999</v>
      </c>
      <c r="BG150">
        <v>4.6230000000000002</v>
      </c>
      <c r="BH150">
        <v>4.9400000000000004</v>
      </c>
    </row>
    <row r="151" spans="1:60" x14ac:dyDescent="0.25">
      <c r="A151" s="25" t="s">
        <v>56</v>
      </c>
      <c r="B151" s="26" t="s">
        <v>10</v>
      </c>
      <c r="C151">
        <v>119</v>
      </c>
      <c r="D151">
        <v>13</v>
      </c>
      <c r="E151">
        <v>0.4</v>
      </c>
      <c r="F151">
        <v>0.43</v>
      </c>
      <c r="G151">
        <v>50</v>
      </c>
      <c r="H151">
        <v>0.68</v>
      </c>
      <c r="I151">
        <f t="shared" si="55"/>
        <v>4.416666666666667</v>
      </c>
      <c r="J151">
        <v>60</v>
      </c>
      <c r="K151" s="34">
        <v>3.2770000000000001</v>
      </c>
      <c r="L151" s="34">
        <v>24.5</v>
      </c>
      <c r="M151" s="27">
        <f t="shared" si="38"/>
        <v>7.0967085822817189E-2</v>
      </c>
      <c r="N151">
        <f>(-3*(N$1^{2}/1400)+N$1/1400 + 1)-$M151</f>
        <v>0.81903291417718282</v>
      </c>
      <c r="O151">
        <f>(-3*(O$1^{2}/1400)+O$1/1400 + 1)-$M151</f>
        <v>0.84760434274861141</v>
      </c>
      <c r="P151">
        <f>(-3*(P$1^{2}/1400)+P$1/1400 + 1)-$M151</f>
        <v>0.87189005703432565</v>
      </c>
      <c r="Q151">
        <f>(-3*(Q$1^{2}/1400)+Q$1/1400 + 1)-$M151</f>
        <v>0.89189005703432567</v>
      </c>
      <c r="R151">
        <f>(-3*(R$1^{2}/1400)+R$1/1400 + 1)-$M151</f>
        <v>0.90760434274861135</v>
      </c>
      <c r="S151">
        <f>(-3*(S$1^{2}/1400)+S$1/1400 + 1)-$M151</f>
        <v>0.9190329141771828</v>
      </c>
      <c r="T151">
        <f>(-3*(T$1^{2}/1400)+T$1/1400 + 1)-$M151</f>
        <v>0.92617577132003992</v>
      </c>
      <c r="U151" s="28">
        <f>(-3*(U$1^{2}/1400)+U$1/1400 + 1)-$M151</f>
        <v>0.92903291417718281</v>
      </c>
      <c r="V151">
        <f>(-3*(V$1^{2}/1400)+V$1/1400 + 1)-$M151</f>
        <v>0.92760434274861137</v>
      </c>
      <c r="W151">
        <f>(-3*(W$1^{2}/1400)+W$1/1400 + 1)-$M151</f>
        <v>0.92189005703432569</v>
      </c>
      <c r="X151">
        <f>(-3*(X$1^{2}/1400)+X$1/1400 + 1)-$M151</f>
        <v>0.91189005703432569</v>
      </c>
      <c r="Y151">
        <f>(-3*(Y$1^{2}/1400)+Y$1/1400 + 1)-$M151</f>
        <v>0.89760434274861134</v>
      </c>
      <c r="Z151">
        <f>(-3*(Z$1^{2}/1400)+Z$1/1400 + 1)-$M151</f>
        <v>0.87903291417718277</v>
      </c>
      <c r="AA151">
        <f>(-3*(AA$1^{2}/1400)+AA$1/1400 + 1)-$M151</f>
        <v>0.85617577132003997</v>
      </c>
      <c r="AB151">
        <f>(-3*(AB$1^{2}/1400)+AB$1/1400 + 1)-$M151</f>
        <v>0.82903291417718283</v>
      </c>
      <c r="AC151" s="29">
        <v>24.5</v>
      </c>
      <c r="AD151" s="29">
        <f t="shared" si="39"/>
        <v>14.112009966351406</v>
      </c>
      <c r="AE151">
        <f t="shared" si="40"/>
        <v>12.441109966351407</v>
      </c>
      <c r="AF151">
        <f t="shared" si="41"/>
        <v>12.875109966351406</v>
      </c>
      <c r="AG151">
        <f t="shared" si="42"/>
        <v>13.244009966351406</v>
      </c>
      <c r="AH151">
        <f t="shared" si="43"/>
        <v>13.547809966351407</v>
      </c>
      <c r="AI151">
        <f t="shared" si="44"/>
        <v>13.786509966351407</v>
      </c>
      <c r="AJ151">
        <f t="shared" si="45"/>
        <v>13.960109966351407</v>
      </c>
      <c r="AK151">
        <f t="shared" si="46"/>
        <v>14.068609966351406</v>
      </c>
      <c r="AL151" s="30">
        <f t="shared" si="47"/>
        <v>14.112009966351406</v>
      </c>
      <c r="AM151">
        <f t="shared" si="48"/>
        <v>14.090309966351406</v>
      </c>
      <c r="AN151">
        <f t="shared" si="49"/>
        <v>14.003509966351407</v>
      </c>
      <c r="AO151">
        <f t="shared" si="50"/>
        <v>13.851609966351406</v>
      </c>
      <c r="AP151">
        <f t="shared" si="51"/>
        <v>13.634609966351405</v>
      </c>
      <c r="AQ151">
        <f t="shared" si="52"/>
        <v>13.352509966351406</v>
      </c>
      <c r="AR151">
        <f t="shared" si="53"/>
        <v>13.005309966351406</v>
      </c>
      <c r="AS151">
        <f t="shared" si="54"/>
        <v>12.593009966351406</v>
      </c>
      <c r="AT151" s="40">
        <v>0</v>
      </c>
      <c r="AU151">
        <v>0.42499999999999999</v>
      </c>
      <c r="AV151">
        <v>0.84799999999999998</v>
      </c>
      <c r="AW151">
        <v>1.2689999999999999</v>
      </c>
      <c r="AX151">
        <v>1.675</v>
      </c>
      <c r="AY151">
        <v>2.0760000000000001</v>
      </c>
      <c r="AZ151">
        <v>2.4809999999999999</v>
      </c>
      <c r="BA151">
        <v>2.891</v>
      </c>
      <c r="BB151">
        <v>3.3239999999999998</v>
      </c>
      <c r="BC151">
        <v>3.7290000000000001</v>
      </c>
      <c r="BD151">
        <v>4.12</v>
      </c>
      <c r="BE151">
        <v>4.5220000000000002</v>
      </c>
      <c r="BF151">
        <v>4.9359999999999999</v>
      </c>
      <c r="BG151">
        <v>5.3319999999999999</v>
      </c>
      <c r="BH151">
        <v>5.7039999999999997</v>
      </c>
    </row>
    <row r="152" spans="1:60" x14ac:dyDescent="0.25">
      <c r="A152" s="25" t="s">
        <v>55</v>
      </c>
      <c r="B152" s="26" t="s">
        <v>10</v>
      </c>
      <c r="C152">
        <v>133</v>
      </c>
      <c r="D152">
        <v>13</v>
      </c>
      <c r="E152">
        <v>0.32</v>
      </c>
      <c r="F152">
        <v>0.38</v>
      </c>
      <c r="G152">
        <v>27</v>
      </c>
      <c r="H152">
        <v>0.5</v>
      </c>
      <c r="I152">
        <f t="shared" si="55"/>
        <v>3.8416666666666663</v>
      </c>
      <c r="J152">
        <v>60</v>
      </c>
      <c r="K152" s="34">
        <v>2.6269999999999998</v>
      </c>
      <c r="L152" s="34">
        <v>24.5</v>
      </c>
      <c r="M152" s="27">
        <f t="shared" si="38"/>
        <v>6.2021055801820602E-2</v>
      </c>
      <c r="N152">
        <f>(-3*(N$1^{2}/1400)+N$1/1400 + 1)-$M152</f>
        <v>0.82797894419817941</v>
      </c>
      <c r="O152">
        <f>(-3*(O$1^{2}/1400)+O$1/1400 + 1)-$M152</f>
        <v>0.85655037276960799</v>
      </c>
      <c r="P152">
        <f>(-3*(P$1^{2}/1400)+P$1/1400 + 1)-$M152</f>
        <v>0.88083608705532224</v>
      </c>
      <c r="Q152">
        <f>(-3*(Q$1^{2}/1400)+Q$1/1400 + 1)-$M152</f>
        <v>0.90083608705532225</v>
      </c>
      <c r="R152">
        <f>(-3*(R$1^{2}/1400)+R$1/1400 + 1)-$M152</f>
        <v>0.91655037276960794</v>
      </c>
      <c r="S152">
        <f>(-3*(S$1^{2}/1400)+S$1/1400 + 1)-$M152</f>
        <v>0.92797894419817939</v>
      </c>
      <c r="T152">
        <f>(-3*(T$1^{2}/1400)+T$1/1400 + 1)-$M152</f>
        <v>0.93512180134103651</v>
      </c>
      <c r="U152" s="28">
        <f>(-3*(U$1^{2}/1400)+U$1/1400 + 1)-$M152</f>
        <v>0.9379789441981794</v>
      </c>
      <c r="V152">
        <f>(-3*(V$1^{2}/1400)+V$1/1400 + 1)-$M152</f>
        <v>0.93655037276960795</v>
      </c>
      <c r="W152">
        <f>(-3*(W$1^{2}/1400)+W$1/1400 + 1)-$M152</f>
        <v>0.93083608705532228</v>
      </c>
      <c r="X152">
        <f>(-3*(X$1^{2}/1400)+X$1/1400 + 1)-$M152</f>
        <v>0.92083608705532227</v>
      </c>
      <c r="Y152">
        <f>(-3*(Y$1^{2}/1400)+Y$1/1400 + 1)-$M152</f>
        <v>0.90655037276960793</v>
      </c>
      <c r="Z152">
        <f>(-3*(Z$1^{2}/1400)+Z$1/1400 + 1)-$M152</f>
        <v>0.88797894419817935</v>
      </c>
      <c r="AA152">
        <f>(-3*(AA$1^{2}/1400)+AA$1/1400 + 1)-$M152</f>
        <v>0.86512180134103656</v>
      </c>
      <c r="AB152">
        <f>(-3*(AB$1^{2}/1400)+AB$1/1400 + 1)-$M152</f>
        <v>0.83797894419817942</v>
      </c>
      <c r="AC152" s="29">
        <v>24.5</v>
      </c>
      <c r="AD152" s="29">
        <f t="shared" si="39"/>
        <v>14.247900162370344</v>
      </c>
      <c r="AE152">
        <f t="shared" si="40"/>
        <v>12.577000162370345</v>
      </c>
      <c r="AF152">
        <f t="shared" si="41"/>
        <v>13.011000162370346</v>
      </c>
      <c r="AG152">
        <f t="shared" si="42"/>
        <v>13.379900162370344</v>
      </c>
      <c r="AH152">
        <f t="shared" si="43"/>
        <v>13.683700162370345</v>
      </c>
      <c r="AI152">
        <f t="shared" si="44"/>
        <v>13.922400162370344</v>
      </c>
      <c r="AJ152">
        <f t="shared" si="45"/>
        <v>14.096000162370345</v>
      </c>
      <c r="AK152">
        <f t="shared" si="46"/>
        <v>14.204500162370344</v>
      </c>
      <c r="AL152" s="30">
        <f t="shared" si="47"/>
        <v>14.247900162370344</v>
      </c>
      <c r="AM152">
        <f t="shared" si="48"/>
        <v>14.226200162370345</v>
      </c>
      <c r="AN152">
        <f t="shared" si="49"/>
        <v>14.139400162370345</v>
      </c>
      <c r="AO152">
        <f t="shared" si="50"/>
        <v>13.987500162370345</v>
      </c>
      <c r="AP152">
        <f t="shared" si="51"/>
        <v>13.770500162370343</v>
      </c>
      <c r="AQ152">
        <f t="shared" si="52"/>
        <v>13.488400162370343</v>
      </c>
      <c r="AR152">
        <f t="shared" si="53"/>
        <v>13.141200162370344</v>
      </c>
      <c r="AS152">
        <f t="shared" si="54"/>
        <v>12.728900162370344</v>
      </c>
      <c r="AT152" s="40">
        <v>0</v>
      </c>
      <c r="AU152">
        <v>0.29799999999999999</v>
      </c>
      <c r="AV152">
        <v>0.61599999999999999</v>
      </c>
      <c r="AW152">
        <v>0.95499999999999996</v>
      </c>
      <c r="AX152">
        <v>1.2989999999999999</v>
      </c>
      <c r="AY152">
        <v>1.6419999999999999</v>
      </c>
      <c r="AZ152">
        <v>1.992</v>
      </c>
      <c r="BA152">
        <v>2.2959999999999998</v>
      </c>
      <c r="BB152">
        <v>2.641</v>
      </c>
      <c r="BC152">
        <v>2.9649999999999999</v>
      </c>
      <c r="BD152">
        <v>3.3</v>
      </c>
      <c r="BE152">
        <v>3.6040000000000001</v>
      </c>
      <c r="BF152">
        <v>3.8980000000000001</v>
      </c>
      <c r="BG152">
        <v>4.22</v>
      </c>
      <c r="BH152">
        <v>4.5449999999999999</v>
      </c>
    </row>
    <row r="153" spans="1:60" x14ac:dyDescent="0.25">
      <c r="A153" s="25" t="s">
        <v>53</v>
      </c>
      <c r="B153" s="26" t="s">
        <v>10</v>
      </c>
      <c r="C153">
        <v>29</v>
      </c>
      <c r="D153">
        <v>13</v>
      </c>
      <c r="E153">
        <v>0.44</v>
      </c>
      <c r="F153">
        <v>0.33</v>
      </c>
      <c r="G153">
        <v>45</v>
      </c>
      <c r="H153">
        <v>0.73</v>
      </c>
      <c r="I153">
        <f t="shared" si="55"/>
        <v>4.291666666666667</v>
      </c>
      <c r="J153">
        <v>60</v>
      </c>
      <c r="K153" s="34">
        <v>3.198</v>
      </c>
      <c r="L153" s="34">
        <v>24.5</v>
      </c>
      <c r="M153" s="27">
        <f t="shared" si="38"/>
        <v>6.9029583053671795E-2</v>
      </c>
      <c r="N153">
        <f>(-3*(N$1^{2}/1400)+N$1/1400 + 1)-$M153</f>
        <v>0.82097041694632822</v>
      </c>
      <c r="O153">
        <f>(-3*(O$1^{2}/1400)+O$1/1400 + 1)-$M153</f>
        <v>0.8495418455177568</v>
      </c>
      <c r="P153">
        <f>(-3*(P$1^{2}/1400)+P$1/1400 + 1)-$M153</f>
        <v>0.87382755980347104</v>
      </c>
      <c r="Q153">
        <f>(-3*(Q$1^{2}/1400)+Q$1/1400 + 1)-$M153</f>
        <v>0.89382755980347106</v>
      </c>
      <c r="R153">
        <f>(-3*(R$1^{2}/1400)+R$1/1400 + 1)-$M153</f>
        <v>0.90954184551775674</v>
      </c>
      <c r="S153">
        <f>(-3*(S$1^{2}/1400)+S$1/1400 + 1)-$M153</f>
        <v>0.9209704169463282</v>
      </c>
      <c r="T153">
        <f>(-3*(T$1^{2}/1400)+T$1/1400 + 1)-$M153</f>
        <v>0.92811327408918531</v>
      </c>
      <c r="U153" s="28">
        <f>(-3*(U$1^{2}/1400)+U$1/1400 + 1)-$M153</f>
        <v>0.93097041694632821</v>
      </c>
      <c r="V153">
        <f>(-3*(V$1^{2}/1400)+V$1/1400 + 1)-$M153</f>
        <v>0.92954184551775676</v>
      </c>
      <c r="W153">
        <f>(-3*(W$1^{2}/1400)+W$1/1400 + 1)-$M153</f>
        <v>0.92382755980347109</v>
      </c>
      <c r="X153">
        <f>(-3*(X$1^{2}/1400)+X$1/1400 + 1)-$M153</f>
        <v>0.91382755980347108</v>
      </c>
      <c r="Y153">
        <f>(-3*(Y$1^{2}/1400)+Y$1/1400 + 1)-$M153</f>
        <v>0.89954184551775673</v>
      </c>
      <c r="Z153">
        <f>(-3*(Z$1^{2}/1400)+Z$1/1400 + 1)-$M153</f>
        <v>0.88097041694632816</v>
      </c>
      <c r="AA153">
        <f>(-3*(AA$1^{2}/1400)+AA$1/1400 + 1)-$M153</f>
        <v>0.85811327408918536</v>
      </c>
      <c r="AB153">
        <f>(-3*(AB$1^{2}/1400)+AB$1/1400 + 1)-$M153</f>
        <v>0.83097041694632823</v>
      </c>
      <c r="AC153" s="29">
        <v>24.5</v>
      </c>
      <c r="AD153" s="29">
        <f t="shared" si="39"/>
        <v>14.141440633414724</v>
      </c>
      <c r="AE153">
        <f t="shared" si="40"/>
        <v>12.470540633414725</v>
      </c>
      <c r="AF153">
        <f t="shared" si="41"/>
        <v>12.904540633414726</v>
      </c>
      <c r="AG153">
        <f t="shared" si="42"/>
        <v>13.273440633414724</v>
      </c>
      <c r="AH153">
        <f t="shared" si="43"/>
        <v>13.577240633414725</v>
      </c>
      <c r="AI153">
        <f t="shared" si="44"/>
        <v>13.815940633414725</v>
      </c>
      <c r="AJ153">
        <f t="shared" si="45"/>
        <v>13.989540633414725</v>
      </c>
      <c r="AK153">
        <f t="shared" si="46"/>
        <v>14.098040633414724</v>
      </c>
      <c r="AL153" s="30">
        <f t="shared" si="47"/>
        <v>14.141440633414724</v>
      </c>
      <c r="AM153">
        <f t="shared" si="48"/>
        <v>14.119740633414725</v>
      </c>
      <c r="AN153">
        <f t="shared" si="49"/>
        <v>14.032940633414725</v>
      </c>
      <c r="AO153">
        <f t="shared" si="50"/>
        <v>13.881040633414726</v>
      </c>
      <c r="AP153">
        <f t="shared" si="51"/>
        <v>13.664040633414725</v>
      </c>
      <c r="AQ153">
        <f t="shared" si="52"/>
        <v>13.381940633414724</v>
      </c>
      <c r="AR153">
        <f t="shared" si="53"/>
        <v>13.034740633414724</v>
      </c>
      <c r="AS153">
        <f t="shared" si="54"/>
        <v>12.622440633414726</v>
      </c>
      <c r="AT153" s="40">
        <v>0</v>
      </c>
      <c r="AU153">
        <v>0.45400000000000001</v>
      </c>
      <c r="AV153">
        <v>0.878</v>
      </c>
      <c r="AW153">
        <v>1.2669999999999999</v>
      </c>
      <c r="AX153">
        <v>1.6359999999999999</v>
      </c>
      <c r="AY153">
        <v>2.0350000000000001</v>
      </c>
      <c r="AZ153">
        <v>2.4340000000000002</v>
      </c>
      <c r="BA153">
        <v>2.8410000000000002</v>
      </c>
      <c r="BB153">
        <v>3.2509999999999999</v>
      </c>
      <c r="BC153">
        <v>3.6640000000000001</v>
      </c>
      <c r="BD153">
        <v>4.101</v>
      </c>
      <c r="BE153">
        <v>4.5309999999999997</v>
      </c>
      <c r="BF153">
        <v>4.9880000000000004</v>
      </c>
      <c r="BG153">
        <v>5.4080000000000004</v>
      </c>
      <c r="BH153">
        <v>5.8470000000000004</v>
      </c>
    </row>
    <row r="154" spans="1:60" x14ac:dyDescent="0.25">
      <c r="A154" s="25" t="s">
        <v>59</v>
      </c>
      <c r="B154" s="26" t="s">
        <v>10</v>
      </c>
      <c r="C154">
        <v>110</v>
      </c>
      <c r="D154">
        <v>14</v>
      </c>
      <c r="E154">
        <v>0.41</v>
      </c>
      <c r="F154">
        <v>0.43</v>
      </c>
      <c r="G154">
        <v>15</v>
      </c>
      <c r="H154">
        <v>0.78</v>
      </c>
      <c r="I154">
        <f t="shared" si="55"/>
        <v>3.5416666666666665</v>
      </c>
      <c r="J154">
        <v>60</v>
      </c>
      <c r="K154" s="34">
        <v>3.3140000000000001</v>
      </c>
      <c r="L154" s="34">
        <v>24.5</v>
      </c>
      <c r="M154" s="27">
        <f t="shared" si="38"/>
        <v>5.7319416778348287E-2</v>
      </c>
      <c r="N154">
        <f>(-3*(N$1^{2}/1400)+N$1/1400 + 1)-$M154</f>
        <v>0.83268058322165173</v>
      </c>
      <c r="O154">
        <f>(-3*(O$1^{2}/1400)+O$1/1400 + 1)-$M154</f>
        <v>0.86125201179308031</v>
      </c>
      <c r="P154">
        <f>(-3*(P$1^{2}/1400)+P$1/1400 + 1)-$M154</f>
        <v>0.88553772607879455</v>
      </c>
      <c r="Q154">
        <f>(-3*(Q$1^{2}/1400)+Q$1/1400 + 1)-$M154</f>
        <v>0.90553772607879457</v>
      </c>
      <c r="R154">
        <f>(-3*(R$1^{2}/1400)+R$1/1400 + 1)-$M154</f>
        <v>0.92125201179308025</v>
      </c>
      <c r="S154">
        <f>(-3*(S$1^{2}/1400)+S$1/1400 + 1)-$M154</f>
        <v>0.9326805832216517</v>
      </c>
      <c r="T154">
        <f>(-3*(T$1^{2}/1400)+T$1/1400 + 1)-$M154</f>
        <v>0.93982344036450882</v>
      </c>
      <c r="U154" s="28">
        <f>(-3*(U$1^{2}/1400)+U$1/1400 + 1)-$M154</f>
        <v>0.94268058322165171</v>
      </c>
      <c r="V154">
        <f>(-3*(V$1^{2}/1400)+V$1/1400 + 1)-$M154</f>
        <v>0.94125201179308027</v>
      </c>
      <c r="W154">
        <f>(-3*(W$1^{2}/1400)+W$1/1400 + 1)-$M154</f>
        <v>0.9355377260787946</v>
      </c>
      <c r="X154">
        <f>(-3*(X$1^{2}/1400)+X$1/1400 + 1)-$M154</f>
        <v>0.92553772607879459</v>
      </c>
      <c r="Y154">
        <f>(-3*(Y$1^{2}/1400)+Y$1/1400 + 1)-$M154</f>
        <v>0.91125201179308024</v>
      </c>
      <c r="Z154">
        <f>(-3*(Z$1^{2}/1400)+Z$1/1400 + 1)-$M154</f>
        <v>0.89268058322165167</v>
      </c>
      <c r="AA154">
        <f>(-3*(AA$1^{2}/1400)+AA$1/1400 + 1)-$M154</f>
        <v>0.86982344036450887</v>
      </c>
      <c r="AB154">
        <f>(-3*(AB$1^{2}/1400)+AB$1/1400 + 1)-$M154</f>
        <v>0.84268058322165174</v>
      </c>
      <c r="AC154" s="29">
        <v>24.5</v>
      </c>
      <c r="AD154" s="29">
        <f t="shared" si="39"/>
        <v>14.319318059136888</v>
      </c>
      <c r="AE154">
        <f t="shared" si="40"/>
        <v>12.648418059136889</v>
      </c>
      <c r="AF154">
        <f t="shared" si="41"/>
        <v>13.08241805913689</v>
      </c>
      <c r="AG154">
        <f t="shared" si="42"/>
        <v>13.451318059136888</v>
      </c>
      <c r="AH154">
        <f t="shared" si="43"/>
        <v>13.755118059136889</v>
      </c>
      <c r="AI154">
        <f t="shared" si="44"/>
        <v>13.993818059136888</v>
      </c>
      <c r="AJ154">
        <f t="shared" si="45"/>
        <v>14.167418059136889</v>
      </c>
      <c r="AK154">
        <f t="shared" si="46"/>
        <v>14.275918059136888</v>
      </c>
      <c r="AL154" s="30">
        <f t="shared" si="47"/>
        <v>14.319318059136888</v>
      </c>
      <c r="AM154">
        <f t="shared" si="48"/>
        <v>14.297618059136889</v>
      </c>
      <c r="AN154">
        <f t="shared" si="49"/>
        <v>14.210818059136889</v>
      </c>
      <c r="AO154">
        <f t="shared" si="50"/>
        <v>14.058918059136889</v>
      </c>
      <c r="AP154">
        <f t="shared" si="51"/>
        <v>13.841918059136889</v>
      </c>
      <c r="AQ154">
        <f t="shared" si="52"/>
        <v>13.559818059136889</v>
      </c>
      <c r="AR154">
        <f t="shared" si="53"/>
        <v>13.21261805913689</v>
      </c>
      <c r="AS154">
        <f t="shared" si="54"/>
        <v>12.80031805913689</v>
      </c>
      <c r="AT154" s="40">
        <v>0</v>
      </c>
      <c r="AU154">
        <v>0.40500000000000003</v>
      </c>
      <c r="AV154">
        <v>0.81499999999999995</v>
      </c>
      <c r="AW154">
        <v>1.236</v>
      </c>
      <c r="AX154">
        <v>1.681</v>
      </c>
      <c r="AY154">
        <v>2.1190000000000002</v>
      </c>
      <c r="AZ154">
        <v>2.5339999999999998</v>
      </c>
      <c r="BA154">
        <v>2.9460000000000002</v>
      </c>
      <c r="BB154">
        <v>3.3519999999999999</v>
      </c>
      <c r="BC154">
        <v>3.746</v>
      </c>
      <c r="BD154">
        <v>4.1619999999999999</v>
      </c>
      <c r="BE154">
        <v>4.5910000000000002</v>
      </c>
      <c r="BF154">
        <v>5.0010000000000003</v>
      </c>
      <c r="BG154">
        <v>5.383</v>
      </c>
      <c r="BH154">
        <v>5.8</v>
      </c>
    </row>
    <row r="155" spans="1:60" x14ac:dyDescent="0.25">
      <c r="A155" s="25" t="s">
        <v>61</v>
      </c>
      <c r="B155" s="26" t="s">
        <v>10</v>
      </c>
      <c r="C155">
        <v>110</v>
      </c>
      <c r="D155">
        <v>15</v>
      </c>
      <c r="E155">
        <v>0.4</v>
      </c>
      <c r="F155">
        <v>0.36</v>
      </c>
      <c r="G155">
        <v>38</v>
      </c>
      <c r="H155">
        <v>0.52</v>
      </c>
      <c r="I155">
        <f t="shared" si="55"/>
        <v>4.1166666666666671</v>
      </c>
      <c r="J155">
        <v>60</v>
      </c>
      <c r="K155" s="34">
        <v>3.093</v>
      </c>
      <c r="L155" s="34">
        <v>24.5</v>
      </c>
      <c r="M155" s="27">
        <f t="shared" si="38"/>
        <v>6.6310288961433872E-2</v>
      </c>
      <c r="N155">
        <f>(-3*(N$1^{2}/1400)+N$1/1400 + 1)-$M155</f>
        <v>0.82368971103856614</v>
      </c>
      <c r="O155">
        <f>(-3*(O$1^{2}/1400)+O$1/1400 + 1)-$M155</f>
        <v>0.85226113960999472</v>
      </c>
      <c r="P155">
        <f>(-3*(P$1^{2}/1400)+P$1/1400 + 1)-$M155</f>
        <v>0.87654685389570897</v>
      </c>
      <c r="Q155">
        <f>(-3*(Q$1^{2}/1400)+Q$1/1400 + 1)-$M155</f>
        <v>0.89654685389570898</v>
      </c>
      <c r="R155">
        <f>(-3*(R$1^{2}/1400)+R$1/1400 + 1)-$M155</f>
        <v>0.91226113960999466</v>
      </c>
      <c r="S155">
        <f>(-3*(S$1^{2}/1400)+S$1/1400 + 1)-$M155</f>
        <v>0.92368971103856612</v>
      </c>
      <c r="T155">
        <f>(-3*(T$1^{2}/1400)+T$1/1400 + 1)-$M155</f>
        <v>0.93083256818142324</v>
      </c>
      <c r="U155" s="28">
        <f>(-3*(U$1^{2}/1400)+U$1/1400 + 1)-$M155</f>
        <v>0.93368971103856613</v>
      </c>
      <c r="V155">
        <f>(-3*(V$1^{2}/1400)+V$1/1400 + 1)-$M155</f>
        <v>0.93226113960999468</v>
      </c>
      <c r="W155">
        <f>(-3*(W$1^{2}/1400)+W$1/1400 + 1)-$M155</f>
        <v>0.92654685389570901</v>
      </c>
      <c r="X155">
        <f>(-3*(X$1^{2}/1400)+X$1/1400 + 1)-$M155</f>
        <v>0.916546853895709</v>
      </c>
      <c r="Y155">
        <f>(-3*(Y$1^{2}/1400)+Y$1/1400 + 1)-$M155</f>
        <v>0.90226113960999466</v>
      </c>
      <c r="Z155">
        <f>(-3*(Z$1^{2}/1400)+Z$1/1400 + 1)-$M155</f>
        <v>0.88368971103856608</v>
      </c>
      <c r="AA155">
        <f>(-3*(AA$1^{2}/1400)+AA$1/1400 + 1)-$M155</f>
        <v>0.86083256818142329</v>
      </c>
      <c r="AB155">
        <f>(-3*(AB$1^{2}/1400)+AB$1/1400 + 1)-$M155</f>
        <v>0.83368971103856615</v>
      </c>
      <c r="AC155" s="29">
        <v>24.5</v>
      </c>
      <c r="AD155" s="29">
        <f t="shared" si="39"/>
        <v>14.182746710675818</v>
      </c>
      <c r="AE155">
        <f t="shared" si="40"/>
        <v>12.511846710675819</v>
      </c>
      <c r="AF155">
        <f t="shared" si="41"/>
        <v>12.94584671067582</v>
      </c>
      <c r="AG155">
        <f t="shared" si="42"/>
        <v>13.314746710675818</v>
      </c>
      <c r="AH155">
        <f t="shared" si="43"/>
        <v>13.618546710675819</v>
      </c>
      <c r="AI155">
        <f t="shared" si="44"/>
        <v>13.857246710675819</v>
      </c>
      <c r="AJ155">
        <f t="shared" si="45"/>
        <v>14.030846710675819</v>
      </c>
      <c r="AK155">
        <f t="shared" si="46"/>
        <v>14.139346710675818</v>
      </c>
      <c r="AL155" s="30">
        <f t="shared" si="47"/>
        <v>14.182746710675818</v>
      </c>
      <c r="AM155">
        <f t="shared" si="48"/>
        <v>14.161046710675819</v>
      </c>
      <c r="AN155">
        <f t="shared" si="49"/>
        <v>14.074246710675819</v>
      </c>
      <c r="AO155">
        <f t="shared" si="50"/>
        <v>13.92234671067582</v>
      </c>
      <c r="AP155">
        <f t="shared" si="51"/>
        <v>13.705346710675819</v>
      </c>
      <c r="AQ155">
        <f t="shared" si="52"/>
        <v>13.423246710675818</v>
      </c>
      <c r="AR155">
        <f t="shared" si="53"/>
        <v>13.076046710675818</v>
      </c>
      <c r="AS155">
        <f t="shared" si="54"/>
        <v>12.66374671067582</v>
      </c>
      <c r="AT155" s="40">
        <v>0</v>
      </c>
      <c r="AU155">
        <v>0.40300000000000002</v>
      </c>
      <c r="AV155">
        <v>0.80500000000000005</v>
      </c>
      <c r="AW155">
        <v>1.2</v>
      </c>
      <c r="AX155">
        <v>1.5760000000000001</v>
      </c>
      <c r="AY155">
        <v>1.9319999999999999</v>
      </c>
      <c r="AZ155">
        <v>2.298</v>
      </c>
      <c r="BA155">
        <v>2.6629999999999998</v>
      </c>
      <c r="BB155">
        <v>3.0590000000000002</v>
      </c>
      <c r="BC155">
        <v>3.4660000000000002</v>
      </c>
      <c r="BD155">
        <v>3.8479999999999999</v>
      </c>
      <c r="BE155">
        <v>4.2489999999999997</v>
      </c>
      <c r="BF155">
        <v>4.6689999999999996</v>
      </c>
      <c r="BG155">
        <v>5.0720000000000001</v>
      </c>
      <c r="BH155">
        <v>5.4829999999999997</v>
      </c>
    </row>
    <row r="156" spans="1:60" x14ac:dyDescent="0.25">
      <c r="A156" s="25" t="s">
        <v>80</v>
      </c>
      <c r="B156" s="26" t="s">
        <v>10</v>
      </c>
      <c r="C156">
        <v>78</v>
      </c>
      <c r="D156">
        <v>20</v>
      </c>
      <c r="E156">
        <v>0.37</v>
      </c>
      <c r="F156">
        <v>0.41</v>
      </c>
      <c r="G156">
        <v>22</v>
      </c>
      <c r="H156">
        <v>0.75</v>
      </c>
      <c r="I156">
        <f t="shared" si="55"/>
        <v>3.7166666666666663</v>
      </c>
      <c r="J156">
        <v>60</v>
      </c>
      <c r="K156" s="34">
        <v>2.972</v>
      </c>
      <c r="L156" s="34">
        <v>24.5</v>
      </c>
      <c r="M156" s="27">
        <f t="shared" si="38"/>
        <v>6.0064896042514859E-2</v>
      </c>
      <c r="N156">
        <f>(-3*(N$1^{2}/1400)+N$1/1400 + 1)-$M156</f>
        <v>0.82993510395748515</v>
      </c>
      <c r="O156">
        <f>(-3*(O$1^{2}/1400)+O$1/1400 + 1)-$M156</f>
        <v>0.85850653252891374</v>
      </c>
      <c r="P156">
        <f>(-3*(P$1^{2}/1400)+P$1/1400 + 1)-$M156</f>
        <v>0.88279224681462798</v>
      </c>
      <c r="Q156">
        <f>(-3*(Q$1^{2}/1400)+Q$1/1400 + 1)-$M156</f>
        <v>0.902792246814628</v>
      </c>
      <c r="R156">
        <f>(-3*(R$1^{2}/1400)+R$1/1400 + 1)-$M156</f>
        <v>0.91850653252891368</v>
      </c>
      <c r="S156">
        <f>(-3*(S$1^{2}/1400)+S$1/1400 + 1)-$M156</f>
        <v>0.92993510395748513</v>
      </c>
      <c r="T156">
        <f>(-3*(T$1^{2}/1400)+T$1/1400 + 1)-$M156</f>
        <v>0.93707796110034225</v>
      </c>
      <c r="U156" s="28">
        <f>(-3*(U$1^{2}/1400)+U$1/1400 + 1)-$M156</f>
        <v>0.93993510395748514</v>
      </c>
      <c r="V156">
        <f>(-3*(V$1^{2}/1400)+V$1/1400 + 1)-$M156</f>
        <v>0.9385065325289137</v>
      </c>
      <c r="W156">
        <f>(-3*(W$1^{2}/1400)+W$1/1400 + 1)-$M156</f>
        <v>0.93279224681462802</v>
      </c>
      <c r="X156">
        <f>(-3*(X$1^{2}/1400)+X$1/1400 + 1)-$M156</f>
        <v>0.92279224681462801</v>
      </c>
      <c r="Y156">
        <f>(-3*(Y$1^{2}/1400)+Y$1/1400 + 1)-$M156</f>
        <v>0.90850653252891367</v>
      </c>
      <c r="Z156">
        <f>(-3*(Z$1^{2}/1400)+Z$1/1400 + 1)-$M156</f>
        <v>0.8899351039574851</v>
      </c>
      <c r="AA156">
        <f>(-3*(AA$1^{2}/1400)+AA$1/1400 + 1)-$M156</f>
        <v>0.8670779611003423</v>
      </c>
      <c r="AB156">
        <f>(-3*(AB$1^{2}/1400)+AB$1/1400 + 1)-$M156</f>
        <v>0.83993510395748516</v>
      </c>
      <c r="AC156" s="29">
        <v>24.5</v>
      </c>
      <c r="AD156" s="29">
        <f t="shared" si="39"/>
        <v>14.277614229114199</v>
      </c>
      <c r="AE156">
        <f t="shared" si="40"/>
        <v>12.6067142291142</v>
      </c>
      <c r="AF156">
        <f t="shared" si="41"/>
        <v>13.040714229114199</v>
      </c>
      <c r="AG156">
        <f t="shared" si="42"/>
        <v>13.409614229114199</v>
      </c>
      <c r="AH156">
        <f t="shared" si="43"/>
        <v>13.713414229114198</v>
      </c>
      <c r="AI156">
        <f t="shared" si="44"/>
        <v>13.952114229114198</v>
      </c>
      <c r="AJ156">
        <f t="shared" si="45"/>
        <v>14.125714229114198</v>
      </c>
      <c r="AK156">
        <f t="shared" si="46"/>
        <v>14.234214229114198</v>
      </c>
      <c r="AL156" s="30">
        <f t="shared" si="47"/>
        <v>14.277614229114199</v>
      </c>
      <c r="AM156">
        <f t="shared" si="48"/>
        <v>14.255914229114198</v>
      </c>
      <c r="AN156">
        <f t="shared" si="49"/>
        <v>14.1691142291142</v>
      </c>
      <c r="AO156">
        <f t="shared" si="50"/>
        <v>14.017214229114199</v>
      </c>
      <c r="AP156">
        <f t="shared" si="51"/>
        <v>13.800214229114198</v>
      </c>
      <c r="AQ156">
        <f t="shared" si="52"/>
        <v>13.518114229114198</v>
      </c>
      <c r="AR156">
        <f t="shared" si="53"/>
        <v>13.170914229114199</v>
      </c>
      <c r="AS156">
        <f t="shared" si="54"/>
        <v>12.758614229114199</v>
      </c>
      <c r="AT156" s="40">
        <v>0</v>
      </c>
      <c r="AU156">
        <v>0.39500000000000002</v>
      </c>
      <c r="AV156">
        <v>0.79300000000000004</v>
      </c>
      <c r="AW156">
        <v>1.198</v>
      </c>
      <c r="AX156">
        <v>1.603</v>
      </c>
      <c r="AY156">
        <v>1.9930000000000001</v>
      </c>
      <c r="AZ156">
        <v>2.363</v>
      </c>
      <c r="BA156">
        <v>2.7349999999999999</v>
      </c>
      <c r="BB156">
        <v>3.0990000000000002</v>
      </c>
      <c r="BC156">
        <v>3.4860000000000002</v>
      </c>
      <c r="BD156">
        <v>3.8450000000000002</v>
      </c>
      <c r="BE156">
        <v>4.2389999999999999</v>
      </c>
      <c r="BF156">
        <v>4.6050000000000004</v>
      </c>
      <c r="BG156">
        <v>4.9429999999999996</v>
      </c>
      <c r="BH156">
        <v>5.31</v>
      </c>
    </row>
    <row r="157" spans="1:60" x14ac:dyDescent="0.25">
      <c r="A157" s="25" t="s">
        <v>17</v>
      </c>
      <c r="B157" s="26" t="s">
        <v>10</v>
      </c>
      <c r="C157">
        <v>138</v>
      </c>
      <c r="D157">
        <v>2</v>
      </c>
      <c r="E157">
        <v>0.35</v>
      </c>
      <c r="F157">
        <v>0.44</v>
      </c>
      <c r="G157">
        <v>15</v>
      </c>
      <c r="H157">
        <v>0.37</v>
      </c>
      <c r="I157">
        <f t="shared" si="55"/>
        <v>3.5416666666666665</v>
      </c>
      <c r="J157">
        <v>60</v>
      </c>
      <c r="K157" s="34">
        <v>3.08</v>
      </c>
      <c r="L157" s="34">
        <v>24.5</v>
      </c>
      <c r="M157" s="27">
        <f t="shared" si="38"/>
        <v>5.7319416778348287E-2</v>
      </c>
      <c r="N157">
        <f>(-3*(N$1^{2}/1400)+N$1/1400 + 1)-$M157</f>
        <v>0.83268058322165173</v>
      </c>
      <c r="O157">
        <f>(-3*(O$1^{2}/1400)+O$1/1400 + 1)-$M157</f>
        <v>0.86125201179308031</v>
      </c>
      <c r="P157">
        <f>(-3*(P$1^{2}/1400)+P$1/1400 + 1)-$M157</f>
        <v>0.88553772607879455</v>
      </c>
      <c r="Q157">
        <f>(-3*(Q$1^{2}/1400)+Q$1/1400 + 1)-$M157</f>
        <v>0.90553772607879457</v>
      </c>
      <c r="R157">
        <f>(-3*(R$1^{2}/1400)+R$1/1400 + 1)-$M157</f>
        <v>0.92125201179308025</v>
      </c>
      <c r="S157">
        <f>(-3*(S$1^{2}/1400)+S$1/1400 + 1)-$M157</f>
        <v>0.9326805832216517</v>
      </c>
      <c r="T157">
        <f>(-3*(T$1^{2}/1400)+T$1/1400 + 1)-$M157</f>
        <v>0.93982344036450882</v>
      </c>
      <c r="U157" s="28">
        <f>(-3*(U$1^{2}/1400)+U$1/1400 + 1)-$M157</f>
        <v>0.94268058322165171</v>
      </c>
      <c r="V157">
        <f>(-3*(V$1^{2}/1400)+V$1/1400 + 1)-$M157</f>
        <v>0.94125201179308027</v>
      </c>
      <c r="W157">
        <f>(-3*(W$1^{2}/1400)+W$1/1400 + 1)-$M157</f>
        <v>0.9355377260787946</v>
      </c>
      <c r="X157">
        <f>(-3*(X$1^{2}/1400)+X$1/1400 + 1)-$M157</f>
        <v>0.92553772607879459</v>
      </c>
      <c r="Y157">
        <f>(-3*(Y$1^{2}/1400)+Y$1/1400 + 1)-$M157</f>
        <v>0.91125201179308024</v>
      </c>
      <c r="Z157">
        <f>(-3*(Z$1^{2}/1400)+Z$1/1400 + 1)-$M157</f>
        <v>0.89268058322165167</v>
      </c>
      <c r="AA157">
        <f>(-3*(AA$1^{2}/1400)+AA$1/1400 + 1)-$M157</f>
        <v>0.86982344036450887</v>
      </c>
      <c r="AB157">
        <f>(-3*(AB$1^{2}/1400)+AB$1/1400 + 1)-$M157</f>
        <v>0.84268058322165174</v>
      </c>
      <c r="AC157" s="29">
        <v>24.5</v>
      </c>
      <c r="AD157" s="29">
        <f t="shared" si="39"/>
        <v>14.319318059136888</v>
      </c>
      <c r="AE157">
        <f t="shared" si="40"/>
        <v>12.648418059136889</v>
      </c>
      <c r="AF157">
        <f t="shared" si="41"/>
        <v>13.08241805913689</v>
      </c>
      <c r="AG157">
        <f t="shared" si="42"/>
        <v>13.451318059136888</v>
      </c>
      <c r="AH157">
        <f t="shared" si="43"/>
        <v>13.755118059136889</v>
      </c>
      <c r="AI157">
        <f t="shared" si="44"/>
        <v>13.993818059136888</v>
      </c>
      <c r="AJ157">
        <f t="shared" si="45"/>
        <v>14.167418059136889</v>
      </c>
      <c r="AK157">
        <f t="shared" si="46"/>
        <v>14.275918059136888</v>
      </c>
      <c r="AL157" s="30">
        <f t="shared" si="47"/>
        <v>14.319318059136888</v>
      </c>
      <c r="AM157">
        <f t="shared" si="48"/>
        <v>14.297618059136889</v>
      </c>
      <c r="AN157">
        <f t="shared" si="49"/>
        <v>14.210818059136889</v>
      </c>
      <c r="AO157">
        <f t="shared" si="50"/>
        <v>14.058918059136889</v>
      </c>
      <c r="AP157">
        <f t="shared" si="51"/>
        <v>13.841918059136889</v>
      </c>
      <c r="AQ157">
        <f t="shared" si="52"/>
        <v>13.559818059136889</v>
      </c>
      <c r="AR157">
        <f t="shared" si="53"/>
        <v>13.21261805913689</v>
      </c>
      <c r="AS157">
        <f t="shared" si="54"/>
        <v>12.80031805913689</v>
      </c>
      <c r="AT157" s="40">
        <v>0</v>
      </c>
      <c r="AU157">
        <v>0.34699999999999998</v>
      </c>
      <c r="AV157">
        <v>0.69799999999999995</v>
      </c>
      <c r="AW157">
        <v>1.0629999999999999</v>
      </c>
      <c r="AX157">
        <v>1.4510000000000001</v>
      </c>
      <c r="AY157">
        <v>1.825</v>
      </c>
      <c r="AZ157">
        <v>2.2229999999999999</v>
      </c>
      <c r="BA157">
        <v>2.6179999999999999</v>
      </c>
      <c r="BB157">
        <v>2.976</v>
      </c>
      <c r="BC157">
        <v>3.3530000000000002</v>
      </c>
      <c r="BD157">
        <v>3.6829999999999998</v>
      </c>
      <c r="BE157">
        <v>4.0149999999999997</v>
      </c>
      <c r="BF157">
        <v>4.3289999999999997</v>
      </c>
      <c r="BG157">
        <v>4.6609999999999996</v>
      </c>
      <c r="BH157">
        <v>5.01</v>
      </c>
    </row>
    <row r="158" spans="1:60" x14ac:dyDescent="0.25">
      <c r="A158" s="25" t="s">
        <v>94</v>
      </c>
      <c r="B158" s="26" t="s">
        <v>10</v>
      </c>
      <c r="C158">
        <v>107</v>
      </c>
      <c r="D158">
        <v>24</v>
      </c>
      <c r="E158">
        <v>0.42</v>
      </c>
      <c r="F158">
        <v>0.39</v>
      </c>
      <c r="G158">
        <v>28</v>
      </c>
      <c r="H158">
        <v>0.73</v>
      </c>
      <c r="I158">
        <f t="shared" si="55"/>
        <v>3.8666666666666667</v>
      </c>
      <c r="J158">
        <v>60</v>
      </c>
      <c r="K158" s="34">
        <v>3.2530000000000001</v>
      </c>
      <c r="L158" s="34">
        <v>24.5</v>
      </c>
      <c r="M158" s="27">
        <f t="shared" si="38"/>
        <v>6.2411798951427233E-2</v>
      </c>
      <c r="N158">
        <f>(-3*(N$1^{2}/1400)+N$1/1400 + 1)-$M158</f>
        <v>0.82758820104857278</v>
      </c>
      <c r="O158">
        <f>(-3*(O$1^{2}/1400)+O$1/1400 + 1)-$M158</f>
        <v>0.85615962962000136</v>
      </c>
      <c r="P158">
        <f>(-3*(P$1^{2}/1400)+P$1/1400 + 1)-$M158</f>
        <v>0.88044534390571561</v>
      </c>
      <c r="Q158">
        <f>(-3*(Q$1^{2}/1400)+Q$1/1400 + 1)-$M158</f>
        <v>0.90044534390571562</v>
      </c>
      <c r="R158">
        <f>(-3*(R$1^{2}/1400)+R$1/1400 + 1)-$M158</f>
        <v>0.9161596296200013</v>
      </c>
      <c r="S158">
        <f>(-3*(S$1^{2}/1400)+S$1/1400 + 1)-$M158</f>
        <v>0.92758820104857276</v>
      </c>
      <c r="T158">
        <f>(-3*(T$1^{2}/1400)+T$1/1400 + 1)-$M158</f>
        <v>0.93473105819142988</v>
      </c>
      <c r="U158" s="28">
        <f>(-3*(U$1^{2}/1400)+U$1/1400 + 1)-$M158</f>
        <v>0.93758820104857277</v>
      </c>
      <c r="V158">
        <f>(-3*(V$1^{2}/1400)+V$1/1400 + 1)-$M158</f>
        <v>0.93615962962000132</v>
      </c>
      <c r="W158">
        <f>(-3*(W$1^{2}/1400)+W$1/1400 + 1)-$M158</f>
        <v>0.93044534390571565</v>
      </c>
      <c r="X158">
        <f>(-3*(X$1^{2}/1400)+X$1/1400 + 1)-$M158</f>
        <v>0.92044534390571564</v>
      </c>
      <c r="Y158">
        <f>(-3*(Y$1^{2}/1400)+Y$1/1400 + 1)-$M158</f>
        <v>0.90615962962000129</v>
      </c>
      <c r="Z158">
        <f>(-3*(Z$1^{2}/1400)+Z$1/1400 + 1)-$M158</f>
        <v>0.88758820104857272</v>
      </c>
      <c r="AA158">
        <f>(-3*(AA$1^{2}/1400)+AA$1/1400 + 1)-$M158</f>
        <v>0.86473105819142992</v>
      </c>
      <c r="AB158">
        <f>(-3*(AB$1^{2}/1400)+AB$1/1400 + 1)-$M158</f>
        <v>0.83758820104857279</v>
      </c>
      <c r="AC158" s="29">
        <v>24.5</v>
      </c>
      <c r="AD158" s="29">
        <f t="shared" si="39"/>
        <v>14.241964773927819</v>
      </c>
      <c r="AE158">
        <f t="shared" si="40"/>
        <v>12.571064773927819</v>
      </c>
      <c r="AF158">
        <f t="shared" si="41"/>
        <v>13.00506477392782</v>
      </c>
      <c r="AG158">
        <f t="shared" si="42"/>
        <v>13.37396477392782</v>
      </c>
      <c r="AH158">
        <f t="shared" si="43"/>
        <v>13.677764773927819</v>
      </c>
      <c r="AI158">
        <f t="shared" si="44"/>
        <v>13.916464773927819</v>
      </c>
      <c r="AJ158">
        <f t="shared" si="45"/>
        <v>14.09006477392782</v>
      </c>
      <c r="AK158">
        <f t="shared" si="46"/>
        <v>14.198564773927819</v>
      </c>
      <c r="AL158" s="30">
        <f t="shared" si="47"/>
        <v>14.241964773927819</v>
      </c>
      <c r="AM158">
        <f t="shared" si="48"/>
        <v>14.22026477392782</v>
      </c>
      <c r="AN158">
        <f t="shared" si="49"/>
        <v>14.13346477392782</v>
      </c>
      <c r="AO158">
        <f t="shared" si="50"/>
        <v>13.98156477392782</v>
      </c>
      <c r="AP158">
        <f t="shared" si="51"/>
        <v>13.76456477392782</v>
      </c>
      <c r="AQ158">
        <f t="shared" si="52"/>
        <v>13.48246477392782</v>
      </c>
      <c r="AR158">
        <f t="shared" si="53"/>
        <v>13.135264773927821</v>
      </c>
      <c r="AS158">
        <f t="shared" si="54"/>
        <v>12.722964773927821</v>
      </c>
      <c r="AT158" s="40">
        <v>0</v>
      </c>
      <c r="AU158">
        <v>0.42499999999999999</v>
      </c>
      <c r="AV158">
        <v>0.86399999999999999</v>
      </c>
      <c r="AW158">
        <v>1.262</v>
      </c>
      <c r="AX158">
        <v>1.673</v>
      </c>
      <c r="AY158">
        <v>2.0710000000000002</v>
      </c>
      <c r="AZ158">
        <v>2.5059999999999998</v>
      </c>
      <c r="BA158">
        <v>2.8980000000000001</v>
      </c>
      <c r="BB158">
        <v>3.302</v>
      </c>
      <c r="BC158">
        <v>3.706</v>
      </c>
      <c r="BD158">
        <v>4.1130000000000004</v>
      </c>
      <c r="BE158">
        <v>4.5199999999999996</v>
      </c>
      <c r="BF158">
        <v>4.9130000000000003</v>
      </c>
      <c r="BG158">
        <v>5.31</v>
      </c>
      <c r="BH158">
        <v>5.734</v>
      </c>
    </row>
    <row r="159" spans="1:60" x14ac:dyDescent="0.25">
      <c r="A159" s="25" t="s">
        <v>93</v>
      </c>
      <c r="B159" s="26" t="s">
        <v>10</v>
      </c>
      <c r="C159">
        <v>111</v>
      </c>
      <c r="D159">
        <v>24</v>
      </c>
      <c r="E159">
        <v>0.35</v>
      </c>
      <c r="F159">
        <v>0.54</v>
      </c>
      <c r="G159">
        <v>37</v>
      </c>
      <c r="H159">
        <v>0.61</v>
      </c>
      <c r="I159">
        <f t="shared" si="55"/>
        <v>4.0916666666666668</v>
      </c>
      <c r="J159">
        <v>60</v>
      </c>
      <c r="K159" s="34">
        <v>3.4089999999999998</v>
      </c>
      <c r="L159" s="34">
        <v>24.5</v>
      </c>
      <c r="M159" s="27">
        <f t="shared" si="38"/>
        <v>6.5921170521122341E-2</v>
      </c>
      <c r="N159">
        <f>(-3*(N$1^{2}/1400)+N$1/1400 + 1)-$M159</f>
        <v>0.82407882947887767</v>
      </c>
      <c r="O159">
        <f>(-3*(O$1^{2}/1400)+O$1/1400 + 1)-$M159</f>
        <v>0.85265025805030625</v>
      </c>
      <c r="P159">
        <f>(-3*(P$1^{2}/1400)+P$1/1400 + 1)-$M159</f>
        <v>0.8769359723360205</v>
      </c>
      <c r="Q159">
        <f>(-3*(Q$1^{2}/1400)+Q$1/1400 + 1)-$M159</f>
        <v>0.89693597233602051</v>
      </c>
      <c r="R159">
        <f>(-3*(R$1^{2}/1400)+R$1/1400 + 1)-$M159</f>
        <v>0.9126502580503062</v>
      </c>
      <c r="S159">
        <f>(-3*(S$1^{2}/1400)+S$1/1400 + 1)-$M159</f>
        <v>0.92407882947887765</v>
      </c>
      <c r="T159">
        <f>(-3*(T$1^{2}/1400)+T$1/1400 + 1)-$M159</f>
        <v>0.93122168662173477</v>
      </c>
      <c r="U159" s="28">
        <f>(-3*(U$1^{2}/1400)+U$1/1400 + 1)-$M159</f>
        <v>0.93407882947887766</v>
      </c>
      <c r="V159">
        <f>(-3*(V$1^{2}/1400)+V$1/1400 + 1)-$M159</f>
        <v>0.93265025805030621</v>
      </c>
      <c r="W159">
        <f>(-3*(W$1^{2}/1400)+W$1/1400 + 1)-$M159</f>
        <v>0.92693597233602054</v>
      </c>
      <c r="X159">
        <f>(-3*(X$1^{2}/1400)+X$1/1400 + 1)-$M159</f>
        <v>0.91693597233602053</v>
      </c>
      <c r="Y159">
        <f>(-3*(Y$1^{2}/1400)+Y$1/1400 + 1)-$M159</f>
        <v>0.90265025805030619</v>
      </c>
      <c r="Z159">
        <f>(-3*(Z$1^{2}/1400)+Z$1/1400 + 1)-$M159</f>
        <v>0.88407882947887761</v>
      </c>
      <c r="AA159">
        <f>(-3*(AA$1^{2}/1400)+AA$1/1400 + 1)-$M159</f>
        <v>0.86122168662173482</v>
      </c>
      <c r="AB159">
        <f>(-3*(AB$1^{2}/1400)+AB$1/1400 + 1)-$M159</f>
        <v>0.83407882947887768</v>
      </c>
      <c r="AC159" s="29">
        <v>24.5</v>
      </c>
      <c r="AD159" s="29">
        <f t="shared" si="39"/>
        <v>14.188657419784152</v>
      </c>
      <c r="AE159">
        <f t="shared" si="40"/>
        <v>12.517757419784152</v>
      </c>
      <c r="AF159">
        <f t="shared" si="41"/>
        <v>12.951757419784151</v>
      </c>
      <c r="AG159">
        <f t="shared" si="42"/>
        <v>13.320657419784151</v>
      </c>
      <c r="AH159">
        <f t="shared" si="43"/>
        <v>13.624457419784152</v>
      </c>
      <c r="AI159">
        <f t="shared" si="44"/>
        <v>13.86315741978415</v>
      </c>
      <c r="AJ159">
        <f t="shared" si="45"/>
        <v>14.03675741978415</v>
      </c>
      <c r="AK159">
        <f t="shared" si="46"/>
        <v>14.145257419784151</v>
      </c>
      <c r="AL159" s="30">
        <f t="shared" si="47"/>
        <v>14.188657419784152</v>
      </c>
      <c r="AM159">
        <f t="shared" si="48"/>
        <v>14.166957419784151</v>
      </c>
      <c r="AN159">
        <f t="shared" si="49"/>
        <v>14.080157419784152</v>
      </c>
      <c r="AO159">
        <f t="shared" si="50"/>
        <v>13.928257419784151</v>
      </c>
      <c r="AP159">
        <f t="shared" si="51"/>
        <v>13.71125741978415</v>
      </c>
      <c r="AQ159">
        <f t="shared" si="52"/>
        <v>13.429157419784151</v>
      </c>
      <c r="AR159">
        <f t="shared" si="53"/>
        <v>13.081957419784151</v>
      </c>
      <c r="AS159">
        <f t="shared" si="54"/>
        <v>12.669657419784151</v>
      </c>
      <c r="AT159" s="40">
        <v>0</v>
      </c>
      <c r="AU159">
        <v>0.373</v>
      </c>
      <c r="AV159">
        <v>0.74399999999999999</v>
      </c>
      <c r="AW159">
        <v>1.1679999999999999</v>
      </c>
      <c r="AX159">
        <v>1.609</v>
      </c>
      <c r="AY159">
        <v>2.028</v>
      </c>
      <c r="AZ159">
        <v>2.4279999999999999</v>
      </c>
      <c r="BA159">
        <v>2.8239999999999998</v>
      </c>
      <c r="BB159">
        <v>3.218</v>
      </c>
      <c r="BC159">
        <v>3.597</v>
      </c>
      <c r="BD159">
        <v>3.956</v>
      </c>
      <c r="BE159">
        <v>4.3479999999999999</v>
      </c>
      <c r="BF159">
        <v>4.7140000000000004</v>
      </c>
      <c r="BG159">
        <v>5.0940000000000003</v>
      </c>
      <c r="BH159">
        <v>5.4109999999999996</v>
      </c>
    </row>
    <row r="160" spans="1:60" x14ac:dyDescent="0.25">
      <c r="A160" s="25" t="s">
        <v>19</v>
      </c>
      <c r="B160" s="26" t="s">
        <v>10</v>
      </c>
      <c r="C160">
        <v>45</v>
      </c>
      <c r="D160">
        <v>2</v>
      </c>
      <c r="E160">
        <v>0.32</v>
      </c>
      <c r="F160">
        <v>0.51</v>
      </c>
      <c r="G160">
        <v>46</v>
      </c>
      <c r="H160">
        <v>0.65</v>
      </c>
      <c r="I160">
        <f t="shared" si="55"/>
        <v>4.3166666666666673</v>
      </c>
      <c r="J160">
        <v>60</v>
      </c>
      <c r="K160" s="34">
        <v>3.1480000000000001</v>
      </c>
      <c r="L160" s="34">
        <v>24.5</v>
      </c>
      <c r="M160" s="27">
        <f t="shared" si="38"/>
        <v>6.9417406591884778E-2</v>
      </c>
      <c r="N160">
        <f>(-3*(N$1^{2}/1400)+N$1/1400 + 1)-$M160</f>
        <v>0.82058259340811524</v>
      </c>
      <c r="O160">
        <f>(-3*(O$1^{2}/1400)+O$1/1400 + 1)-$M160</f>
        <v>0.84915402197954382</v>
      </c>
      <c r="P160">
        <f>(-3*(P$1^{2}/1400)+P$1/1400 + 1)-$M160</f>
        <v>0.87343973626525806</v>
      </c>
      <c r="Q160">
        <f>(-3*(Q$1^{2}/1400)+Q$1/1400 + 1)-$M160</f>
        <v>0.89343973626525808</v>
      </c>
      <c r="R160">
        <f>(-3*(R$1^{2}/1400)+R$1/1400 + 1)-$M160</f>
        <v>0.90915402197954376</v>
      </c>
      <c r="S160">
        <f>(-3*(S$1^{2}/1400)+S$1/1400 + 1)-$M160</f>
        <v>0.92058259340811521</v>
      </c>
      <c r="T160">
        <f>(-3*(T$1^{2}/1400)+T$1/1400 + 1)-$M160</f>
        <v>0.92772545055097233</v>
      </c>
      <c r="U160" s="28">
        <f>(-3*(U$1^{2}/1400)+U$1/1400 + 1)-$M160</f>
        <v>0.93058259340811522</v>
      </c>
      <c r="V160">
        <f>(-3*(V$1^{2}/1400)+V$1/1400 + 1)-$M160</f>
        <v>0.92915402197954378</v>
      </c>
      <c r="W160">
        <f>(-3*(W$1^{2}/1400)+W$1/1400 + 1)-$M160</f>
        <v>0.9234397362652581</v>
      </c>
      <c r="X160">
        <f>(-3*(X$1^{2}/1400)+X$1/1400 + 1)-$M160</f>
        <v>0.9134397362652581</v>
      </c>
      <c r="Y160">
        <f>(-3*(Y$1^{2}/1400)+Y$1/1400 + 1)-$M160</f>
        <v>0.89915402197954375</v>
      </c>
      <c r="Z160">
        <f>(-3*(Z$1^{2}/1400)+Z$1/1400 + 1)-$M160</f>
        <v>0.88058259340811518</v>
      </c>
      <c r="AA160">
        <f>(-3*(AA$1^{2}/1400)+AA$1/1400 + 1)-$M160</f>
        <v>0.85772545055097238</v>
      </c>
      <c r="AB160">
        <f>(-3*(AB$1^{2}/1400)+AB$1/1400 + 1)-$M160</f>
        <v>0.83058259340811524</v>
      </c>
      <c r="AC160" s="29">
        <v>24.5</v>
      </c>
      <c r="AD160" s="29">
        <f t="shared" si="39"/>
        <v>14.135549593869269</v>
      </c>
      <c r="AE160">
        <f t="shared" si="40"/>
        <v>12.46464959386927</v>
      </c>
      <c r="AF160">
        <f t="shared" si="41"/>
        <v>12.898649593869271</v>
      </c>
      <c r="AG160">
        <f t="shared" si="42"/>
        <v>13.267549593869269</v>
      </c>
      <c r="AH160">
        <f t="shared" si="43"/>
        <v>13.57134959386927</v>
      </c>
      <c r="AI160">
        <f t="shared" si="44"/>
        <v>13.81004959386927</v>
      </c>
      <c r="AJ160">
        <f t="shared" si="45"/>
        <v>13.98364959386927</v>
      </c>
      <c r="AK160">
        <f t="shared" si="46"/>
        <v>14.092149593869269</v>
      </c>
      <c r="AL160" s="30">
        <f t="shared" si="47"/>
        <v>14.135549593869269</v>
      </c>
      <c r="AM160">
        <f t="shared" si="48"/>
        <v>14.11384959386927</v>
      </c>
      <c r="AN160">
        <f t="shared" si="49"/>
        <v>14.02704959386927</v>
      </c>
      <c r="AO160">
        <f t="shared" si="50"/>
        <v>13.875149593869271</v>
      </c>
      <c r="AP160">
        <f t="shared" si="51"/>
        <v>13.658149593869268</v>
      </c>
      <c r="AQ160">
        <f t="shared" si="52"/>
        <v>13.376049593869269</v>
      </c>
      <c r="AR160">
        <f t="shared" si="53"/>
        <v>13.028849593869269</v>
      </c>
      <c r="AS160">
        <f t="shared" si="54"/>
        <v>12.616549593869269</v>
      </c>
      <c r="AT160" s="40">
        <v>0</v>
      </c>
      <c r="AU160">
        <v>0.32400000000000001</v>
      </c>
      <c r="AV160">
        <v>0.64800000000000002</v>
      </c>
      <c r="AW160">
        <v>1.032</v>
      </c>
      <c r="AX160">
        <v>1.427</v>
      </c>
      <c r="AY160">
        <v>1.84</v>
      </c>
      <c r="AZ160">
        <v>2.2120000000000002</v>
      </c>
      <c r="BA160">
        <v>2.5630000000000002</v>
      </c>
      <c r="BB160">
        <v>2.952</v>
      </c>
      <c r="BC160">
        <v>3.2959999999999998</v>
      </c>
      <c r="BD160">
        <v>3.6320000000000001</v>
      </c>
      <c r="BE160">
        <v>3.968</v>
      </c>
      <c r="BF160">
        <v>4.2869999999999999</v>
      </c>
      <c r="BG160">
        <v>4.6070000000000002</v>
      </c>
      <c r="BH160">
        <v>4.9290000000000003</v>
      </c>
    </row>
    <row r="161" spans="1:60" x14ac:dyDescent="0.25">
      <c r="A161" s="25" t="s">
        <v>96</v>
      </c>
      <c r="B161" s="26" t="s">
        <v>10</v>
      </c>
      <c r="C161">
        <v>57</v>
      </c>
      <c r="D161">
        <v>24</v>
      </c>
      <c r="E161">
        <v>0.3</v>
      </c>
      <c r="F161">
        <v>0.34</v>
      </c>
      <c r="G161">
        <v>50</v>
      </c>
      <c r="H161">
        <v>0.55000000000000004</v>
      </c>
      <c r="I161">
        <f t="shared" si="55"/>
        <v>4.416666666666667</v>
      </c>
      <c r="J161">
        <v>60</v>
      </c>
      <c r="K161" s="34">
        <v>2.5670000000000002</v>
      </c>
      <c r="L161" s="34">
        <v>24.5</v>
      </c>
      <c r="M161" s="27">
        <f t="shared" si="38"/>
        <v>7.0967085822817189E-2</v>
      </c>
      <c r="N161">
        <f>(-3*(N$1^{2}/1400)+N$1/1400 + 1)-$M161</f>
        <v>0.81903291417718282</v>
      </c>
      <c r="O161">
        <f>(-3*(O$1^{2}/1400)+O$1/1400 + 1)-$M161</f>
        <v>0.84760434274861141</v>
      </c>
      <c r="P161">
        <f>(-3*(P$1^{2}/1400)+P$1/1400 + 1)-$M161</f>
        <v>0.87189005703432565</v>
      </c>
      <c r="Q161">
        <f>(-3*(Q$1^{2}/1400)+Q$1/1400 + 1)-$M161</f>
        <v>0.89189005703432567</v>
      </c>
      <c r="R161">
        <f>(-3*(R$1^{2}/1400)+R$1/1400 + 1)-$M161</f>
        <v>0.90760434274861135</v>
      </c>
      <c r="S161">
        <f>(-3*(S$1^{2}/1400)+S$1/1400 + 1)-$M161</f>
        <v>0.9190329141771828</v>
      </c>
      <c r="T161">
        <f>(-3*(T$1^{2}/1400)+T$1/1400 + 1)-$M161</f>
        <v>0.92617577132003992</v>
      </c>
      <c r="U161" s="28">
        <f>(-3*(U$1^{2}/1400)+U$1/1400 + 1)-$M161</f>
        <v>0.92903291417718281</v>
      </c>
      <c r="V161">
        <f>(-3*(V$1^{2}/1400)+V$1/1400 + 1)-$M161</f>
        <v>0.92760434274861137</v>
      </c>
      <c r="W161">
        <f>(-3*(W$1^{2}/1400)+W$1/1400 + 1)-$M161</f>
        <v>0.92189005703432569</v>
      </c>
      <c r="X161">
        <f>(-3*(X$1^{2}/1400)+X$1/1400 + 1)-$M161</f>
        <v>0.91189005703432569</v>
      </c>
      <c r="Y161">
        <f>(-3*(Y$1^{2}/1400)+Y$1/1400 + 1)-$M161</f>
        <v>0.89760434274861134</v>
      </c>
      <c r="Z161">
        <f>(-3*(Z$1^{2}/1400)+Z$1/1400 + 1)-$M161</f>
        <v>0.87903291417718277</v>
      </c>
      <c r="AA161">
        <f>(-3*(AA$1^{2}/1400)+AA$1/1400 + 1)-$M161</f>
        <v>0.85617577132003997</v>
      </c>
      <c r="AB161">
        <f>(-3*(AB$1^{2}/1400)+AB$1/1400 + 1)-$M161</f>
        <v>0.82903291417718283</v>
      </c>
      <c r="AC161" s="29">
        <v>24.5</v>
      </c>
      <c r="AD161" s="29">
        <f t="shared" si="39"/>
        <v>14.112009966351406</v>
      </c>
      <c r="AE161">
        <f t="shared" si="40"/>
        <v>12.441109966351407</v>
      </c>
      <c r="AF161">
        <f t="shared" si="41"/>
        <v>12.875109966351406</v>
      </c>
      <c r="AG161">
        <f t="shared" si="42"/>
        <v>13.244009966351406</v>
      </c>
      <c r="AH161">
        <f t="shared" si="43"/>
        <v>13.547809966351407</v>
      </c>
      <c r="AI161">
        <f t="shared" si="44"/>
        <v>13.786509966351407</v>
      </c>
      <c r="AJ161">
        <f t="shared" si="45"/>
        <v>13.960109966351407</v>
      </c>
      <c r="AK161">
        <f t="shared" si="46"/>
        <v>14.068609966351406</v>
      </c>
      <c r="AL161" s="30">
        <f t="shared" si="47"/>
        <v>14.112009966351406</v>
      </c>
      <c r="AM161">
        <f t="shared" si="48"/>
        <v>14.090309966351406</v>
      </c>
      <c r="AN161">
        <f t="shared" si="49"/>
        <v>14.003509966351407</v>
      </c>
      <c r="AO161">
        <f t="shared" si="50"/>
        <v>13.851609966351406</v>
      </c>
      <c r="AP161">
        <f t="shared" si="51"/>
        <v>13.634609966351405</v>
      </c>
      <c r="AQ161">
        <f t="shared" si="52"/>
        <v>13.352509966351406</v>
      </c>
      <c r="AR161">
        <f t="shared" si="53"/>
        <v>13.005309966351406</v>
      </c>
      <c r="AS161">
        <f t="shared" si="54"/>
        <v>12.593009966351406</v>
      </c>
      <c r="AT161" s="40">
        <v>0</v>
      </c>
      <c r="AU161">
        <v>0.309</v>
      </c>
      <c r="AV161">
        <v>0.61</v>
      </c>
      <c r="AW161">
        <v>0.90900000000000003</v>
      </c>
      <c r="AX161">
        <v>1.218</v>
      </c>
      <c r="AY161">
        <v>1.5329999999999999</v>
      </c>
      <c r="AZ161">
        <v>1.8420000000000001</v>
      </c>
      <c r="BA161">
        <v>2.1669999999999998</v>
      </c>
      <c r="BB161">
        <v>2.4550000000000001</v>
      </c>
      <c r="BC161">
        <v>2.7650000000000001</v>
      </c>
      <c r="BD161">
        <v>3.085</v>
      </c>
      <c r="BE161">
        <v>3.3879999999999999</v>
      </c>
      <c r="BF161">
        <v>3.6739999999999999</v>
      </c>
      <c r="BG161">
        <v>3.9590000000000001</v>
      </c>
      <c r="BH161">
        <v>4.2590000000000003</v>
      </c>
    </row>
    <row r="162" spans="1:60" x14ac:dyDescent="0.25">
      <c r="A162" s="25" t="s">
        <v>97</v>
      </c>
      <c r="B162" s="26" t="s">
        <v>10</v>
      </c>
      <c r="C162">
        <v>79</v>
      </c>
      <c r="D162">
        <v>25</v>
      </c>
      <c r="E162">
        <v>0.47</v>
      </c>
      <c r="F162">
        <v>0.52</v>
      </c>
      <c r="G162">
        <v>30</v>
      </c>
      <c r="H162">
        <v>0.89</v>
      </c>
      <c r="I162">
        <f t="shared" si="55"/>
        <v>3.9166666666666665</v>
      </c>
      <c r="J162">
        <v>60</v>
      </c>
      <c r="K162" s="34">
        <v>3.9049999999999998</v>
      </c>
      <c r="L162" s="34">
        <v>24.5</v>
      </c>
      <c r="M162" s="27">
        <f t="shared" si="38"/>
        <v>6.3192796991254463E-2</v>
      </c>
      <c r="N162">
        <f>(-3*(N$1^{2}/1400)+N$1/1400 + 1)-$M162</f>
        <v>0.82680720300874555</v>
      </c>
      <c r="O162">
        <f>(-3*(O$1^{2}/1400)+O$1/1400 + 1)-$M162</f>
        <v>0.85537863158017413</v>
      </c>
      <c r="P162">
        <f>(-3*(P$1^{2}/1400)+P$1/1400 + 1)-$M162</f>
        <v>0.87966434586588838</v>
      </c>
      <c r="Q162">
        <f>(-3*(Q$1^{2}/1400)+Q$1/1400 + 1)-$M162</f>
        <v>0.89966434586588839</v>
      </c>
      <c r="R162">
        <f>(-3*(R$1^{2}/1400)+R$1/1400 + 1)-$M162</f>
        <v>0.91537863158017407</v>
      </c>
      <c r="S162">
        <f>(-3*(S$1^{2}/1400)+S$1/1400 + 1)-$M162</f>
        <v>0.92680720300874553</v>
      </c>
      <c r="T162">
        <f>(-3*(T$1^{2}/1400)+T$1/1400 + 1)-$M162</f>
        <v>0.93395006015160265</v>
      </c>
      <c r="U162" s="28">
        <f>(-3*(U$1^{2}/1400)+U$1/1400 + 1)-$M162</f>
        <v>0.93680720300874554</v>
      </c>
      <c r="V162">
        <f>(-3*(V$1^{2}/1400)+V$1/1400 + 1)-$M162</f>
        <v>0.93537863158017409</v>
      </c>
      <c r="W162">
        <f>(-3*(W$1^{2}/1400)+W$1/1400 + 1)-$M162</f>
        <v>0.92966434586588842</v>
      </c>
      <c r="X162">
        <f>(-3*(X$1^{2}/1400)+X$1/1400 + 1)-$M162</f>
        <v>0.91966434586588841</v>
      </c>
      <c r="Y162">
        <f>(-3*(Y$1^{2}/1400)+Y$1/1400 + 1)-$M162</f>
        <v>0.90537863158017406</v>
      </c>
      <c r="Z162">
        <f>(-3*(Z$1^{2}/1400)+Z$1/1400 + 1)-$M162</f>
        <v>0.88680720300874549</v>
      </c>
      <c r="AA162">
        <f>(-3*(AA$1^{2}/1400)+AA$1/1400 + 1)-$M162</f>
        <v>0.86395006015160269</v>
      </c>
      <c r="AB162">
        <f>(-3*(AB$1^{2}/1400)+AB$1/1400 + 1)-$M162</f>
        <v>0.83680720300874556</v>
      </c>
      <c r="AC162" s="29">
        <v>24.5</v>
      </c>
      <c r="AD162" s="29">
        <f t="shared" si="39"/>
        <v>14.230101413702844</v>
      </c>
      <c r="AE162">
        <f t="shared" si="40"/>
        <v>12.559201413702844</v>
      </c>
      <c r="AF162">
        <f t="shared" si="41"/>
        <v>12.993201413702845</v>
      </c>
      <c r="AG162">
        <f t="shared" si="42"/>
        <v>13.362101413702844</v>
      </c>
      <c r="AH162">
        <f t="shared" si="43"/>
        <v>13.665901413702844</v>
      </c>
      <c r="AI162">
        <f t="shared" si="44"/>
        <v>13.904601413702844</v>
      </c>
      <c r="AJ162">
        <f t="shared" si="45"/>
        <v>14.078201413702844</v>
      </c>
      <c r="AK162">
        <f t="shared" si="46"/>
        <v>14.186701413702844</v>
      </c>
      <c r="AL162" s="30">
        <f t="shared" si="47"/>
        <v>14.230101413702844</v>
      </c>
      <c r="AM162">
        <f t="shared" si="48"/>
        <v>14.208401413702845</v>
      </c>
      <c r="AN162">
        <f t="shared" si="49"/>
        <v>14.121601413702844</v>
      </c>
      <c r="AO162">
        <f t="shared" si="50"/>
        <v>13.969701413702845</v>
      </c>
      <c r="AP162">
        <f t="shared" si="51"/>
        <v>13.752701413702843</v>
      </c>
      <c r="AQ162">
        <f t="shared" si="52"/>
        <v>13.470601413702843</v>
      </c>
      <c r="AR162">
        <f t="shared" si="53"/>
        <v>13.123401413702844</v>
      </c>
      <c r="AS162">
        <f t="shared" si="54"/>
        <v>12.711101413702844</v>
      </c>
      <c r="AT162" s="40">
        <v>0</v>
      </c>
      <c r="AU162">
        <v>0.49199999999999999</v>
      </c>
      <c r="AV162">
        <v>0.98699999999999999</v>
      </c>
      <c r="AW162">
        <v>1.462</v>
      </c>
      <c r="AX162">
        <v>1.9350000000000001</v>
      </c>
      <c r="AY162">
        <v>2.3849999999999998</v>
      </c>
      <c r="AZ162">
        <v>2.8730000000000002</v>
      </c>
      <c r="BA162">
        <v>3.3559999999999999</v>
      </c>
      <c r="BB162">
        <v>3.8250000000000002</v>
      </c>
      <c r="BC162">
        <v>4.2709999999999999</v>
      </c>
      <c r="BD162">
        <v>4.7279999999999998</v>
      </c>
      <c r="BE162">
        <v>5.2220000000000004</v>
      </c>
      <c r="BF162">
        <v>5.6959999999999997</v>
      </c>
      <c r="BG162">
        <v>6.1639999999999997</v>
      </c>
      <c r="BH162">
        <v>6.6369999999999996</v>
      </c>
    </row>
    <row r="163" spans="1:60" x14ac:dyDescent="0.25">
      <c r="A163" s="25" t="s">
        <v>116</v>
      </c>
      <c r="B163" s="26" t="s">
        <v>10</v>
      </c>
      <c r="C163">
        <v>101</v>
      </c>
      <c r="D163">
        <v>32</v>
      </c>
      <c r="E163">
        <v>0.41</v>
      </c>
      <c r="F163">
        <v>0.52</v>
      </c>
      <c r="G163">
        <v>30</v>
      </c>
      <c r="H163">
        <v>0.75</v>
      </c>
      <c r="I163">
        <f t="shared" si="55"/>
        <v>3.9166666666666665</v>
      </c>
      <c r="J163">
        <v>60</v>
      </c>
      <c r="K163" s="34">
        <v>3.6819999999999999</v>
      </c>
      <c r="L163" s="34">
        <v>24.5</v>
      </c>
      <c r="M163" s="27">
        <f t="shared" si="38"/>
        <v>6.3192796991254463E-2</v>
      </c>
      <c r="N163">
        <f>(-3*(N$1^{2}/1400)+N$1/1400 + 1)-$M163</f>
        <v>0.82680720300874555</v>
      </c>
      <c r="O163">
        <f>(-3*(O$1^{2}/1400)+O$1/1400 + 1)-$M163</f>
        <v>0.85537863158017413</v>
      </c>
      <c r="P163">
        <f>(-3*(P$1^{2}/1400)+P$1/1400 + 1)-$M163</f>
        <v>0.87966434586588838</v>
      </c>
      <c r="Q163">
        <f>(-3*(Q$1^{2}/1400)+Q$1/1400 + 1)-$M163</f>
        <v>0.89966434586588839</v>
      </c>
      <c r="R163">
        <f>(-3*(R$1^{2}/1400)+R$1/1400 + 1)-$M163</f>
        <v>0.91537863158017407</v>
      </c>
      <c r="S163">
        <f>(-3*(S$1^{2}/1400)+S$1/1400 + 1)-$M163</f>
        <v>0.92680720300874553</v>
      </c>
      <c r="T163">
        <f>(-3*(T$1^{2}/1400)+T$1/1400 + 1)-$M163</f>
        <v>0.93395006015160265</v>
      </c>
      <c r="U163" s="28">
        <f>(-3*(U$1^{2}/1400)+U$1/1400 + 1)-$M163</f>
        <v>0.93680720300874554</v>
      </c>
      <c r="V163">
        <f>(-3*(V$1^{2}/1400)+V$1/1400 + 1)-$M163</f>
        <v>0.93537863158017409</v>
      </c>
      <c r="W163">
        <f>(-3*(W$1^{2}/1400)+W$1/1400 + 1)-$M163</f>
        <v>0.92966434586588842</v>
      </c>
      <c r="X163">
        <f>(-3*(X$1^{2}/1400)+X$1/1400 + 1)-$M163</f>
        <v>0.91966434586588841</v>
      </c>
      <c r="Y163">
        <f>(-3*(Y$1^{2}/1400)+Y$1/1400 + 1)-$M163</f>
        <v>0.90537863158017406</v>
      </c>
      <c r="Z163">
        <f>(-3*(Z$1^{2}/1400)+Z$1/1400 + 1)-$M163</f>
        <v>0.88680720300874549</v>
      </c>
      <c r="AA163">
        <f>(-3*(AA$1^{2}/1400)+AA$1/1400 + 1)-$M163</f>
        <v>0.86395006015160269</v>
      </c>
      <c r="AB163">
        <f>(-3*(AB$1^{2}/1400)+AB$1/1400 + 1)-$M163</f>
        <v>0.83680720300874556</v>
      </c>
      <c r="AC163" s="29">
        <v>24.5</v>
      </c>
      <c r="AD163" s="29">
        <f t="shared" si="39"/>
        <v>14.230101413702844</v>
      </c>
      <c r="AE163">
        <f t="shared" si="40"/>
        <v>12.559201413702844</v>
      </c>
      <c r="AF163">
        <f t="shared" si="41"/>
        <v>12.993201413702845</v>
      </c>
      <c r="AG163">
        <f t="shared" si="42"/>
        <v>13.362101413702844</v>
      </c>
      <c r="AH163">
        <f t="shared" si="43"/>
        <v>13.665901413702844</v>
      </c>
      <c r="AI163">
        <f t="shared" si="44"/>
        <v>13.904601413702844</v>
      </c>
      <c r="AJ163">
        <f t="shared" si="45"/>
        <v>14.078201413702844</v>
      </c>
      <c r="AK163">
        <f t="shared" si="46"/>
        <v>14.186701413702844</v>
      </c>
      <c r="AL163" s="30">
        <f t="shared" si="47"/>
        <v>14.230101413702844</v>
      </c>
      <c r="AM163">
        <f t="shared" si="48"/>
        <v>14.208401413702845</v>
      </c>
      <c r="AN163">
        <f t="shared" si="49"/>
        <v>14.121601413702844</v>
      </c>
      <c r="AO163">
        <f t="shared" si="50"/>
        <v>13.969701413702845</v>
      </c>
      <c r="AP163">
        <f t="shared" si="51"/>
        <v>13.752701413702843</v>
      </c>
      <c r="AQ163">
        <f t="shared" si="52"/>
        <v>13.470601413702843</v>
      </c>
      <c r="AR163">
        <f t="shared" si="53"/>
        <v>13.123401413702844</v>
      </c>
      <c r="AS163">
        <f t="shared" si="54"/>
        <v>12.711101413702844</v>
      </c>
      <c r="AT163" s="40">
        <v>0</v>
      </c>
      <c r="AU163">
        <v>0.41399999999999998</v>
      </c>
      <c r="AV163">
        <v>0.81299999999999994</v>
      </c>
      <c r="AW163">
        <v>1.2709999999999999</v>
      </c>
      <c r="AX163">
        <v>1.7310000000000001</v>
      </c>
      <c r="AY163">
        <v>2.1920000000000002</v>
      </c>
      <c r="AZ163">
        <v>2.6339999999999999</v>
      </c>
      <c r="BA163">
        <v>3.05</v>
      </c>
      <c r="BB163">
        <v>3.4830000000000001</v>
      </c>
      <c r="BC163">
        <v>3.9009999999999998</v>
      </c>
      <c r="BD163">
        <v>4.359</v>
      </c>
      <c r="BE163">
        <v>4.7709999999999999</v>
      </c>
      <c r="BF163">
        <v>5.1959999999999997</v>
      </c>
      <c r="BG163">
        <v>5.5979999999999999</v>
      </c>
      <c r="BH163">
        <v>6.0110000000000001</v>
      </c>
    </row>
    <row r="164" spans="1:60" x14ac:dyDescent="0.25">
      <c r="A164" s="25" t="s">
        <v>122</v>
      </c>
      <c r="B164" s="26" t="s">
        <v>10</v>
      </c>
      <c r="C164">
        <v>50</v>
      </c>
      <c r="D164">
        <v>34</v>
      </c>
      <c r="E164">
        <v>0.36</v>
      </c>
      <c r="F164">
        <v>0.35</v>
      </c>
      <c r="G164">
        <v>28</v>
      </c>
      <c r="H164">
        <v>0.53</v>
      </c>
      <c r="I164">
        <f t="shared" si="55"/>
        <v>3.8666666666666667</v>
      </c>
      <c r="J164">
        <v>60</v>
      </c>
      <c r="K164" s="34">
        <v>2.9060000000000001</v>
      </c>
      <c r="L164" s="34">
        <v>24.5</v>
      </c>
      <c r="M164" s="27">
        <f t="shared" si="38"/>
        <v>6.2411798951427233E-2</v>
      </c>
      <c r="N164">
        <f>(-3*(N$1^{2}/1400)+N$1/1400 + 1)-$M164</f>
        <v>0.82758820104857278</v>
      </c>
      <c r="O164">
        <f>(-3*(O$1^{2}/1400)+O$1/1400 + 1)-$M164</f>
        <v>0.85615962962000136</v>
      </c>
      <c r="P164">
        <f>(-3*(P$1^{2}/1400)+P$1/1400 + 1)-$M164</f>
        <v>0.88044534390571561</v>
      </c>
      <c r="Q164">
        <f>(-3*(Q$1^{2}/1400)+Q$1/1400 + 1)-$M164</f>
        <v>0.90044534390571562</v>
      </c>
      <c r="R164">
        <f>(-3*(R$1^{2}/1400)+R$1/1400 + 1)-$M164</f>
        <v>0.9161596296200013</v>
      </c>
      <c r="S164">
        <f>(-3*(S$1^{2}/1400)+S$1/1400 + 1)-$M164</f>
        <v>0.92758820104857276</v>
      </c>
      <c r="T164">
        <f>(-3*(T$1^{2}/1400)+T$1/1400 + 1)-$M164</f>
        <v>0.93473105819142988</v>
      </c>
      <c r="U164" s="28">
        <f>(-3*(U$1^{2}/1400)+U$1/1400 + 1)-$M164</f>
        <v>0.93758820104857277</v>
      </c>
      <c r="V164">
        <f>(-3*(V$1^{2}/1400)+V$1/1400 + 1)-$M164</f>
        <v>0.93615962962000132</v>
      </c>
      <c r="W164">
        <f>(-3*(W$1^{2}/1400)+W$1/1400 + 1)-$M164</f>
        <v>0.93044534390571565</v>
      </c>
      <c r="X164">
        <f>(-3*(X$1^{2}/1400)+X$1/1400 + 1)-$M164</f>
        <v>0.92044534390571564</v>
      </c>
      <c r="Y164">
        <f>(-3*(Y$1^{2}/1400)+Y$1/1400 + 1)-$M164</f>
        <v>0.90615962962000129</v>
      </c>
      <c r="Z164">
        <f>(-3*(Z$1^{2}/1400)+Z$1/1400 + 1)-$M164</f>
        <v>0.88758820104857272</v>
      </c>
      <c r="AA164">
        <f>(-3*(AA$1^{2}/1400)+AA$1/1400 + 1)-$M164</f>
        <v>0.86473105819142992</v>
      </c>
      <c r="AB164">
        <f>(-3*(AB$1^{2}/1400)+AB$1/1400 + 1)-$M164</f>
        <v>0.83758820104857279</v>
      </c>
      <c r="AC164" s="29">
        <v>24.5</v>
      </c>
      <c r="AD164" s="29">
        <f t="shared" si="39"/>
        <v>14.241964773927819</v>
      </c>
      <c r="AE164">
        <f t="shared" si="40"/>
        <v>12.571064773927819</v>
      </c>
      <c r="AF164">
        <f t="shared" si="41"/>
        <v>13.00506477392782</v>
      </c>
      <c r="AG164">
        <f t="shared" si="42"/>
        <v>13.37396477392782</v>
      </c>
      <c r="AH164">
        <f t="shared" si="43"/>
        <v>13.677764773927819</v>
      </c>
      <c r="AI164">
        <f t="shared" si="44"/>
        <v>13.916464773927819</v>
      </c>
      <c r="AJ164">
        <f t="shared" si="45"/>
        <v>14.09006477392782</v>
      </c>
      <c r="AK164">
        <f t="shared" si="46"/>
        <v>14.198564773927819</v>
      </c>
      <c r="AL164" s="30">
        <f t="shared" si="47"/>
        <v>14.241964773927819</v>
      </c>
      <c r="AM164">
        <f t="shared" si="48"/>
        <v>14.22026477392782</v>
      </c>
      <c r="AN164">
        <f t="shared" si="49"/>
        <v>14.13346477392782</v>
      </c>
      <c r="AO164">
        <f t="shared" si="50"/>
        <v>13.98156477392782</v>
      </c>
      <c r="AP164">
        <f t="shared" si="51"/>
        <v>13.76456477392782</v>
      </c>
      <c r="AQ164">
        <f t="shared" si="52"/>
        <v>13.48246477392782</v>
      </c>
      <c r="AR164">
        <f t="shared" si="53"/>
        <v>13.135264773927821</v>
      </c>
      <c r="AS164">
        <f t="shared" si="54"/>
        <v>12.722964773927821</v>
      </c>
      <c r="AT164" s="40">
        <v>0</v>
      </c>
      <c r="AU164">
        <v>0.36299999999999999</v>
      </c>
      <c r="AV164">
        <v>0.71599999999999997</v>
      </c>
      <c r="AW164">
        <v>1.079</v>
      </c>
      <c r="AX164">
        <v>1.4239999999999999</v>
      </c>
      <c r="AY164">
        <v>1.7869999999999999</v>
      </c>
      <c r="AZ164">
        <v>2.12</v>
      </c>
      <c r="BA164">
        <v>2.4740000000000002</v>
      </c>
      <c r="BB164">
        <v>2.843</v>
      </c>
      <c r="BC164">
        <v>3.1829999999999998</v>
      </c>
      <c r="BD164">
        <v>3.5369999999999999</v>
      </c>
      <c r="BE164">
        <v>3.8919999999999999</v>
      </c>
      <c r="BF164">
        <v>4.2670000000000003</v>
      </c>
      <c r="BG164">
        <v>4.6429999999999998</v>
      </c>
      <c r="BH164">
        <v>5.01</v>
      </c>
    </row>
    <row r="165" spans="1:60" x14ac:dyDescent="0.25">
      <c r="A165" s="25" t="s">
        <v>130</v>
      </c>
      <c r="B165" s="26" t="s">
        <v>10</v>
      </c>
      <c r="C165">
        <v>100</v>
      </c>
      <c r="D165">
        <v>37</v>
      </c>
      <c r="E165">
        <v>0.4</v>
      </c>
      <c r="F165">
        <v>0.36</v>
      </c>
      <c r="G165">
        <v>37</v>
      </c>
      <c r="H165">
        <v>0.66</v>
      </c>
      <c r="I165">
        <f t="shared" si="55"/>
        <v>4.0916666666666668</v>
      </c>
      <c r="J165">
        <v>60</v>
      </c>
      <c r="K165" s="34">
        <v>3.0409999999999999</v>
      </c>
      <c r="L165" s="34">
        <v>24.5</v>
      </c>
      <c r="M165" s="27">
        <f t="shared" si="38"/>
        <v>6.5921170521122341E-2</v>
      </c>
      <c r="N165">
        <f>(-3*(N$1^{2}/1400)+N$1/1400 + 1)-$M165</f>
        <v>0.82407882947887767</v>
      </c>
      <c r="O165">
        <f>(-3*(O$1^{2}/1400)+O$1/1400 + 1)-$M165</f>
        <v>0.85265025805030625</v>
      </c>
      <c r="P165">
        <f>(-3*(P$1^{2}/1400)+P$1/1400 + 1)-$M165</f>
        <v>0.8769359723360205</v>
      </c>
      <c r="Q165">
        <f>(-3*(Q$1^{2}/1400)+Q$1/1400 + 1)-$M165</f>
        <v>0.89693597233602051</v>
      </c>
      <c r="R165">
        <f>(-3*(R$1^{2}/1400)+R$1/1400 + 1)-$M165</f>
        <v>0.9126502580503062</v>
      </c>
      <c r="S165">
        <f>(-3*(S$1^{2}/1400)+S$1/1400 + 1)-$M165</f>
        <v>0.92407882947887765</v>
      </c>
      <c r="T165">
        <f>(-3*(T$1^{2}/1400)+T$1/1400 + 1)-$M165</f>
        <v>0.93122168662173477</v>
      </c>
      <c r="U165" s="28">
        <f>(-3*(U$1^{2}/1400)+U$1/1400 + 1)-$M165</f>
        <v>0.93407882947887766</v>
      </c>
      <c r="V165">
        <f>(-3*(V$1^{2}/1400)+V$1/1400 + 1)-$M165</f>
        <v>0.93265025805030621</v>
      </c>
      <c r="W165">
        <f>(-3*(W$1^{2}/1400)+W$1/1400 + 1)-$M165</f>
        <v>0.92693597233602054</v>
      </c>
      <c r="X165">
        <f>(-3*(X$1^{2}/1400)+X$1/1400 + 1)-$M165</f>
        <v>0.91693597233602053</v>
      </c>
      <c r="Y165">
        <f>(-3*(Y$1^{2}/1400)+Y$1/1400 + 1)-$M165</f>
        <v>0.90265025805030619</v>
      </c>
      <c r="Z165">
        <f>(-3*(Z$1^{2}/1400)+Z$1/1400 + 1)-$M165</f>
        <v>0.88407882947887761</v>
      </c>
      <c r="AA165">
        <f>(-3*(AA$1^{2}/1400)+AA$1/1400 + 1)-$M165</f>
        <v>0.86122168662173482</v>
      </c>
      <c r="AB165">
        <f>(-3*(AB$1^{2}/1400)+AB$1/1400 + 1)-$M165</f>
        <v>0.83407882947887768</v>
      </c>
      <c r="AC165" s="29">
        <v>24.5</v>
      </c>
      <c r="AD165" s="29">
        <f t="shared" si="39"/>
        <v>14.188657419784152</v>
      </c>
      <c r="AE165">
        <f t="shared" si="40"/>
        <v>12.517757419784152</v>
      </c>
      <c r="AF165">
        <f t="shared" si="41"/>
        <v>12.951757419784151</v>
      </c>
      <c r="AG165">
        <f t="shared" si="42"/>
        <v>13.320657419784151</v>
      </c>
      <c r="AH165">
        <f t="shared" si="43"/>
        <v>13.624457419784152</v>
      </c>
      <c r="AI165">
        <f t="shared" si="44"/>
        <v>13.86315741978415</v>
      </c>
      <c r="AJ165">
        <f t="shared" si="45"/>
        <v>14.03675741978415</v>
      </c>
      <c r="AK165">
        <f t="shared" si="46"/>
        <v>14.145257419784151</v>
      </c>
      <c r="AL165" s="30">
        <f t="shared" si="47"/>
        <v>14.188657419784152</v>
      </c>
      <c r="AM165">
        <f t="shared" si="48"/>
        <v>14.166957419784151</v>
      </c>
      <c r="AN165">
        <f t="shared" si="49"/>
        <v>14.080157419784152</v>
      </c>
      <c r="AO165">
        <f t="shared" si="50"/>
        <v>13.928257419784151</v>
      </c>
      <c r="AP165">
        <f t="shared" si="51"/>
        <v>13.71125741978415</v>
      </c>
      <c r="AQ165">
        <f t="shared" si="52"/>
        <v>13.429157419784151</v>
      </c>
      <c r="AR165">
        <f t="shared" si="53"/>
        <v>13.081957419784151</v>
      </c>
      <c r="AS165">
        <f t="shared" si="54"/>
        <v>12.669657419784151</v>
      </c>
      <c r="AT165" s="40">
        <v>0</v>
      </c>
      <c r="AU165">
        <v>0.39900000000000002</v>
      </c>
      <c r="AV165">
        <v>0.80400000000000005</v>
      </c>
      <c r="AW165">
        <v>1.2010000000000001</v>
      </c>
      <c r="AX165">
        <v>1.5840000000000001</v>
      </c>
      <c r="AY165">
        <v>1.98</v>
      </c>
      <c r="AZ165">
        <v>2.3610000000000002</v>
      </c>
      <c r="BA165">
        <v>2.7320000000000002</v>
      </c>
      <c r="BB165">
        <v>3.105</v>
      </c>
      <c r="BC165">
        <v>3.5179999999999998</v>
      </c>
      <c r="BD165">
        <v>3.9289999999999998</v>
      </c>
      <c r="BE165">
        <v>4.3090000000000002</v>
      </c>
      <c r="BF165">
        <v>4.6950000000000003</v>
      </c>
      <c r="BG165">
        <v>5.0519999999999996</v>
      </c>
      <c r="BH165">
        <v>5.4450000000000003</v>
      </c>
    </row>
    <row r="166" spans="1:60" x14ac:dyDescent="0.25">
      <c r="A166" s="25" t="s">
        <v>136</v>
      </c>
      <c r="B166" s="26" t="s">
        <v>10</v>
      </c>
      <c r="C166">
        <v>128</v>
      </c>
      <c r="D166">
        <v>39</v>
      </c>
      <c r="E166">
        <v>0.32</v>
      </c>
      <c r="F166">
        <v>0.41</v>
      </c>
      <c r="G166">
        <v>26</v>
      </c>
      <c r="H166">
        <v>0.6</v>
      </c>
      <c r="I166">
        <f t="shared" si="55"/>
        <v>3.8166666666666664</v>
      </c>
      <c r="J166">
        <v>60</v>
      </c>
      <c r="K166" s="34">
        <v>2.7639999999999998</v>
      </c>
      <c r="L166" s="34">
        <v>24.5</v>
      </c>
      <c r="M166" s="27">
        <f t="shared" si="38"/>
        <v>6.1630149808644896E-2</v>
      </c>
      <c r="N166">
        <f>(-3*(N$1^{2}/1400)+N$1/1400 + 1)-$M166</f>
        <v>0.82836985019135512</v>
      </c>
      <c r="O166">
        <f>(-3*(O$1^{2}/1400)+O$1/1400 + 1)-$M166</f>
        <v>0.8569412787627837</v>
      </c>
      <c r="P166">
        <f>(-3*(P$1^{2}/1400)+P$1/1400 + 1)-$M166</f>
        <v>0.88122699304849794</v>
      </c>
      <c r="Q166">
        <f>(-3*(Q$1^{2}/1400)+Q$1/1400 + 1)-$M166</f>
        <v>0.90122699304849796</v>
      </c>
      <c r="R166">
        <f>(-3*(R$1^{2}/1400)+R$1/1400 + 1)-$M166</f>
        <v>0.91694127876278364</v>
      </c>
      <c r="S166">
        <f>(-3*(S$1^{2}/1400)+S$1/1400 + 1)-$M166</f>
        <v>0.92836985019135509</v>
      </c>
      <c r="T166">
        <f>(-3*(T$1^{2}/1400)+T$1/1400 + 1)-$M166</f>
        <v>0.93551270733421221</v>
      </c>
      <c r="U166" s="28">
        <f>(-3*(U$1^{2}/1400)+U$1/1400 + 1)-$M166</f>
        <v>0.9383698501913551</v>
      </c>
      <c r="V166">
        <f>(-3*(V$1^{2}/1400)+V$1/1400 + 1)-$M166</f>
        <v>0.93694127876278366</v>
      </c>
      <c r="W166">
        <f>(-3*(W$1^{2}/1400)+W$1/1400 + 1)-$M166</f>
        <v>0.93122699304849799</v>
      </c>
      <c r="X166">
        <f>(-3*(X$1^{2}/1400)+X$1/1400 + 1)-$M166</f>
        <v>0.92122699304849798</v>
      </c>
      <c r="Y166">
        <f>(-3*(Y$1^{2}/1400)+Y$1/1400 + 1)-$M166</f>
        <v>0.90694127876278363</v>
      </c>
      <c r="Z166">
        <f>(-3*(Z$1^{2}/1400)+Z$1/1400 + 1)-$M166</f>
        <v>0.88836985019135506</v>
      </c>
      <c r="AA166">
        <f>(-3*(AA$1^{2}/1400)+AA$1/1400 + 1)-$M166</f>
        <v>0.86551270733421226</v>
      </c>
      <c r="AB166">
        <f>(-3*(AB$1^{2}/1400)+AB$1/1400 + 1)-$M166</f>
        <v>0.83836985019135513</v>
      </c>
      <c r="AC166" s="29">
        <v>24.5</v>
      </c>
      <c r="AD166" s="29">
        <f t="shared" si="39"/>
        <v>14.253838024406683</v>
      </c>
      <c r="AE166">
        <f t="shared" si="40"/>
        <v>12.582938024406683</v>
      </c>
      <c r="AF166">
        <f t="shared" si="41"/>
        <v>13.016938024406684</v>
      </c>
      <c r="AG166">
        <f t="shared" si="42"/>
        <v>13.385838024406683</v>
      </c>
      <c r="AH166">
        <f t="shared" si="43"/>
        <v>13.689638024406683</v>
      </c>
      <c r="AI166">
        <f t="shared" si="44"/>
        <v>13.928338024406683</v>
      </c>
      <c r="AJ166">
        <f t="shared" si="45"/>
        <v>14.101938024406683</v>
      </c>
      <c r="AK166">
        <f t="shared" si="46"/>
        <v>14.210438024406683</v>
      </c>
      <c r="AL166" s="30">
        <f t="shared" si="47"/>
        <v>14.253838024406683</v>
      </c>
      <c r="AM166">
        <f t="shared" si="48"/>
        <v>14.232138024406684</v>
      </c>
      <c r="AN166">
        <f t="shared" si="49"/>
        <v>14.145338024406684</v>
      </c>
      <c r="AO166">
        <f t="shared" si="50"/>
        <v>13.993438024406684</v>
      </c>
      <c r="AP166">
        <f t="shared" si="51"/>
        <v>13.776438024406684</v>
      </c>
      <c r="AQ166">
        <f t="shared" si="52"/>
        <v>13.494338024406684</v>
      </c>
      <c r="AR166">
        <f t="shared" si="53"/>
        <v>13.147138024406685</v>
      </c>
      <c r="AS166">
        <f t="shared" si="54"/>
        <v>12.734838024406685</v>
      </c>
      <c r="AT166" s="40">
        <v>0</v>
      </c>
      <c r="AU166">
        <v>0.309</v>
      </c>
      <c r="AV166">
        <v>0.63500000000000001</v>
      </c>
      <c r="AW166">
        <v>0.98099999999999998</v>
      </c>
      <c r="AX166">
        <v>1.351</v>
      </c>
      <c r="AY166">
        <v>1.7110000000000001</v>
      </c>
      <c r="AZ166">
        <v>2.0550000000000002</v>
      </c>
      <c r="BA166">
        <v>2.3849999999999998</v>
      </c>
      <c r="BB166">
        <v>2.7050000000000001</v>
      </c>
      <c r="BC166">
        <v>3.0430000000000001</v>
      </c>
      <c r="BD166">
        <v>3.3650000000000002</v>
      </c>
      <c r="BE166">
        <v>3.7040000000000002</v>
      </c>
      <c r="BF166">
        <v>4.0140000000000002</v>
      </c>
      <c r="BG166">
        <v>4.3520000000000003</v>
      </c>
      <c r="BH166">
        <v>4.665</v>
      </c>
    </row>
    <row r="167" spans="1:60" x14ac:dyDescent="0.25">
      <c r="A167" s="25" t="s">
        <v>150</v>
      </c>
      <c r="B167" s="26" t="s">
        <v>10</v>
      </c>
      <c r="C167">
        <v>99</v>
      </c>
      <c r="D167">
        <v>44</v>
      </c>
      <c r="E167">
        <v>0.5</v>
      </c>
      <c r="F167">
        <v>0.5</v>
      </c>
      <c r="G167">
        <v>25</v>
      </c>
      <c r="H167">
        <v>0.85</v>
      </c>
      <c r="I167">
        <f t="shared" si="55"/>
        <v>3.7916666666666665</v>
      </c>
      <c r="J167">
        <v>60</v>
      </c>
      <c r="K167" s="34">
        <v>3.9620000000000002</v>
      </c>
      <c r="L167" s="34">
        <v>24.5</v>
      </c>
      <c r="M167" s="27">
        <f t="shared" si="38"/>
        <v>6.1239080904034626E-2</v>
      </c>
      <c r="N167">
        <f>(-3*(N$1^{2}/1400)+N$1/1400 + 1)-$M167</f>
        <v>0.82876091909596539</v>
      </c>
      <c r="O167">
        <f>(-3*(O$1^{2}/1400)+O$1/1400 + 1)-$M167</f>
        <v>0.85733234766739397</v>
      </c>
      <c r="P167">
        <f>(-3*(P$1^{2}/1400)+P$1/1400 + 1)-$M167</f>
        <v>0.88161806195310821</v>
      </c>
      <c r="Q167">
        <f>(-3*(Q$1^{2}/1400)+Q$1/1400 + 1)-$M167</f>
        <v>0.90161806195310823</v>
      </c>
      <c r="R167">
        <f>(-3*(R$1^{2}/1400)+R$1/1400 + 1)-$M167</f>
        <v>0.91733234766739391</v>
      </c>
      <c r="S167">
        <f>(-3*(S$1^{2}/1400)+S$1/1400 + 1)-$M167</f>
        <v>0.92876091909596536</v>
      </c>
      <c r="T167">
        <f>(-3*(T$1^{2}/1400)+T$1/1400 + 1)-$M167</f>
        <v>0.93590377623882248</v>
      </c>
      <c r="U167" s="28">
        <f>(-3*(U$1^{2}/1400)+U$1/1400 + 1)-$M167</f>
        <v>0.93876091909596537</v>
      </c>
      <c r="V167">
        <f>(-3*(V$1^{2}/1400)+V$1/1400 + 1)-$M167</f>
        <v>0.93733234766739393</v>
      </c>
      <c r="W167">
        <f>(-3*(W$1^{2}/1400)+W$1/1400 + 1)-$M167</f>
        <v>0.93161806195310826</v>
      </c>
      <c r="X167">
        <f>(-3*(X$1^{2}/1400)+X$1/1400 + 1)-$M167</f>
        <v>0.92161806195310825</v>
      </c>
      <c r="Y167">
        <f>(-3*(Y$1^{2}/1400)+Y$1/1400 + 1)-$M167</f>
        <v>0.9073323476673939</v>
      </c>
      <c r="Z167">
        <f>(-3*(Z$1^{2}/1400)+Z$1/1400 + 1)-$M167</f>
        <v>0.88876091909596533</v>
      </c>
      <c r="AA167">
        <f>(-3*(AA$1^{2}/1400)+AA$1/1400 + 1)-$M167</f>
        <v>0.86590377623882253</v>
      </c>
      <c r="AB167">
        <f>(-3*(AB$1^{2}/1400)+AB$1/1400 + 1)-$M167</f>
        <v>0.8387609190959654</v>
      </c>
      <c r="AC167" s="29">
        <v>24.5</v>
      </c>
      <c r="AD167" s="29">
        <f t="shared" si="39"/>
        <v>14.259778361067713</v>
      </c>
      <c r="AE167">
        <f t="shared" si="40"/>
        <v>12.588878361067714</v>
      </c>
      <c r="AF167">
        <f t="shared" si="41"/>
        <v>13.022878361067715</v>
      </c>
      <c r="AG167">
        <f t="shared" si="42"/>
        <v>13.391778361067713</v>
      </c>
      <c r="AH167">
        <f t="shared" si="43"/>
        <v>13.695578361067714</v>
      </c>
      <c r="AI167">
        <f t="shared" si="44"/>
        <v>13.934278361067713</v>
      </c>
      <c r="AJ167">
        <f t="shared" si="45"/>
        <v>14.107878361067714</v>
      </c>
      <c r="AK167">
        <f t="shared" si="46"/>
        <v>14.216378361067713</v>
      </c>
      <c r="AL167" s="30">
        <f t="shared" si="47"/>
        <v>14.259778361067713</v>
      </c>
      <c r="AM167">
        <f t="shared" si="48"/>
        <v>14.238078361067714</v>
      </c>
      <c r="AN167">
        <f t="shared" si="49"/>
        <v>14.151278361067714</v>
      </c>
      <c r="AO167">
        <f t="shared" si="50"/>
        <v>13.999378361067714</v>
      </c>
      <c r="AP167">
        <f t="shared" si="51"/>
        <v>13.782378361067712</v>
      </c>
      <c r="AQ167">
        <f t="shared" si="52"/>
        <v>13.500278361067712</v>
      </c>
      <c r="AR167">
        <f t="shared" si="53"/>
        <v>13.153078361067713</v>
      </c>
      <c r="AS167">
        <f t="shared" si="54"/>
        <v>12.740778361067713</v>
      </c>
      <c r="AT167" s="40">
        <v>0</v>
      </c>
      <c r="AU167">
        <v>0.501</v>
      </c>
      <c r="AV167">
        <v>1.0069999999999999</v>
      </c>
      <c r="AW167">
        <v>1.5129999999999999</v>
      </c>
      <c r="AX167">
        <v>2.0089999999999999</v>
      </c>
      <c r="AY167">
        <v>2.508</v>
      </c>
      <c r="AZ167">
        <v>3.01</v>
      </c>
      <c r="BA167">
        <v>3.5049999999999999</v>
      </c>
      <c r="BB167">
        <v>4.0129999999999999</v>
      </c>
      <c r="BC167">
        <v>4.5110000000000001</v>
      </c>
      <c r="BD167">
        <v>5.0129999999999999</v>
      </c>
      <c r="BE167">
        <v>5.5140000000000002</v>
      </c>
      <c r="BF167">
        <v>6.0380000000000003</v>
      </c>
      <c r="BG167">
        <v>6.5439999999999996</v>
      </c>
      <c r="BH167">
        <v>7.0670000000000002</v>
      </c>
    </row>
    <row r="168" spans="1:60" x14ac:dyDescent="0.25">
      <c r="A168" s="25" t="s">
        <v>161</v>
      </c>
      <c r="B168" s="26" t="s">
        <v>10</v>
      </c>
      <c r="C168">
        <v>79</v>
      </c>
      <c r="D168">
        <v>48</v>
      </c>
      <c r="E168">
        <v>0.43</v>
      </c>
      <c r="F168">
        <v>0.37</v>
      </c>
      <c r="G168">
        <v>19</v>
      </c>
      <c r="H168">
        <v>0.78</v>
      </c>
      <c r="I168">
        <f t="shared" si="55"/>
        <v>3.6416666666666666</v>
      </c>
      <c r="J168">
        <v>60</v>
      </c>
      <c r="K168" s="34">
        <v>3.2189999999999999</v>
      </c>
      <c r="L168" s="34">
        <v>24.5</v>
      </c>
      <c r="M168" s="27">
        <f t="shared" si="38"/>
        <v>5.8889242532203956E-2</v>
      </c>
      <c r="N168">
        <f>(-3*(N$1^{2}/1400)+N$1/1400 + 1)-$M168</f>
        <v>0.83111075746779606</v>
      </c>
      <c r="O168">
        <f>(-3*(O$1^{2}/1400)+O$1/1400 + 1)-$M168</f>
        <v>0.85968218603922464</v>
      </c>
      <c r="P168">
        <f>(-3*(P$1^{2}/1400)+P$1/1400 + 1)-$M168</f>
        <v>0.88396790032493888</v>
      </c>
      <c r="Q168">
        <f>(-3*(Q$1^{2}/1400)+Q$1/1400 + 1)-$M168</f>
        <v>0.9039679003249389</v>
      </c>
      <c r="R168">
        <f>(-3*(R$1^{2}/1400)+R$1/1400 + 1)-$M168</f>
        <v>0.91968218603922458</v>
      </c>
      <c r="S168">
        <f>(-3*(S$1^{2}/1400)+S$1/1400 + 1)-$M168</f>
        <v>0.93111075746779604</v>
      </c>
      <c r="T168">
        <f>(-3*(T$1^{2}/1400)+T$1/1400 + 1)-$M168</f>
        <v>0.93825361461065315</v>
      </c>
      <c r="U168" s="28">
        <f>(-3*(U$1^{2}/1400)+U$1/1400 + 1)-$M168</f>
        <v>0.94111075746779604</v>
      </c>
      <c r="V168">
        <f>(-3*(V$1^{2}/1400)+V$1/1400 + 1)-$M168</f>
        <v>0.9396821860392246</v>
      </c>
      <c r="W168">
        <f>(-3*(W$1^{2}/1400)+W$1/1400 + 1)-$M168</f>
        <v>0.93396790032493893</v>
      </c>
      <c r="X168">
        <f>(-3*(X$1^{2}/1400)+X$1/1400 + 1)-$M168</f>
        <v>0.92396790032493892</v>
      </c>
      <c r="Y168">
        <f>(-3*(Y$1^{2}/1400)+Y$1/1400 + 1)-$M168</f>
        <v>0.90968218603922457</v>
      </c>
      <c r="Z168">
        <f>(-3*(Z$1^{2}/1400)+Z$1/1400 + 1)-$M168</f>
        <v>0.891110757467796</v>
      </c>
      <c r="AA168">
        <f>(-3*(AA$1^{2}/1400)+AA$1/1400 + 1)-$M168</f>
        <v>0.8682536146106532</v>
      </c>
      <c r="AB168">
        <f>(-3*(AB$1^{2}/1400)+AB$1/1400 + 1)-$M168</f>
        <v>0.84111075746779607</v>
      </c>
      <c r="AC168" s="29">
        <v>24.5</v>
      </c>
      <c r="AD168" s="29">
        <f t="shared" si="39"/>
        <v>14.295472405935822</v>
      </c>
      <c r="AE168">
        <f t="shared" si="40"/>
        <v>12.624572405935822</v>
      </c>
      <c r="AF168">
        <f t="shared" si="41"/>
        <v>13.058572405935822</v>
      </c>
      <c r="AG168">
        <f t="shared" si="42"/>
        <v>13.427472405935822</v>
      </c>
      <c r="AH168">
        <f t="shared" si="43"/>
        <v>13.731272405935821</v>
      </c>
      <c r="AI168">
        <f t="shared" si="44"/>
        <v>13.96997240593582</v>
      </c>
      <c r="AJ168">
        <f t="shared" si="45"/>
        <v>14.143572405935821</v>
      </c>
      <c r="AK168">
        <f t="shared" si="46"/>
        <v>14.25207240593582</v>
      </c>
      <c r="AL168" s="30">
        <f t="shared" si="47"/>
        <v>14.295472405935822</v>
      </c>
      <c r="AM168">
        <f t="shared" si="48"/>
        <v>14.273772405935821</v>
      </c>
      <c r="AN168">
        <f t="shared" si="49"/>
        <v>14.186972405935823</v>
      </c>
      <c r="AO168">
        <f t="shared" si="50"/>
        <v>14.035072405935821</v>
      </c>
      <c r="AP168">
        <f t="shared" si="51"/>
        <v>13.818072405935821</v>
      </c>
      <c r="AQ168">
        <f t="shared" si="52"/>
        <v>13.535972405935821</v>
      </c>
      <c r="AR168">
        <f t="shared" si="53"/>
        <v>13.188772405935822</v>
      </c>
      <c r="AS168">
        <f t="shared" si="54"/>
        <v>12.776472405935822</v>
      </c>
      <c r="AT168" s="40">
        <v>0</v>
      </c>
      <c r="AU168">
        <v>0.41399999999999998</v>
      </c>
      <c r="AV168">
        <v>0.82599999999999996</v>
      </c>
      <c r="AW168">
        <v>1.252</v>
      </c>
      <c r="AX168">
        <v>1.6359999999999999</v>
      </c>
      <c r="AY168">
        <v>2.0129999999999999</v>
      </c>
      <c r="AZ168">
        <v>2.4089999999999998</v>
      </c>
      <c r="BA168">
        <v>2.8359999999999999</v>
      </c>
      <c r="BB168">
        <v>3.2519999999999998</v>
      </c>
      <c r="BC168">
        <v>3.6659999999999999</v>
      </c>
      <c r="BD168">
        <v>4.0979999999999999</v>
      </c>
      <c r="BE168">
        <v>4.5380000000000003</v>
      </c>
      <c r="BF168">
        <v>4.9660000000000002</v>
      </c>
      <c r="BG168">
        <v>5.4009999999999998</v>
      </c>
      <c r="BH168">
        <v>5.8470000000000004</v>
      </c>
    </row>
    <row r="169" spans="1:60" x14ac:dyDescent="0.25">
      <c r="A169" s="25" t="s">
        <v>162</v>
      </c>
      <c r="B169" s="26" t="s">
        <v>10</v>
      </c>
      <c r="C169">
        <v>139</v>
      </c>
      <c r="D169">
        <v>49</v>
      </c>
      <c r="E169">
        <v>0.38</v>
      </c>
      <c r="F169">
        <v>0.43</v>
      </c>
      <c r="G169">
        <v>18</v>
      </c>
      <c r="H169">
        <v>0.82</v>
      </c>
      <c r="I169">
        <f t="shared" si="55"/>
        <v>3.6166666666666667</v>
      </c>
      <c r="J169">
        <v>60</v>
      </c>
      <c r="K169" s="34">
        <v>3.202</v>
      </c>
      <c r="L169" s="34">
        <v>24.5</v>
      </c>
      <c r="M169" s="27">
        <f t="shared" si="38"/>
        <v>5.8497031344936001E-2</v>
      </c>
      <c r="N169">
        <f>(-3*(N$1^{2}/1400)+N$1/1400 + 1)-$M169</f>
        <v>0.83150296865506401</v>
      </c>
      <c r="O169">
        <f>(-3*(O$1^{2}/1400)+O$1/1400 + 1)-$M169</f>
        <v>0.86007439722649259</v>
      </c>
      <c r="P169">
        <f>(-3*(P$1^{2}/1400)+P$1/1400 + 1)-$M169</f>
        <v>0.88436011151220684</v>
      </c>
      <c r="Q169">
        <f>(-3*(Q$1^{2}/1400)+Q$1/1400 + 1)-$M169</f>
        <v>0.90436011151220685</v>
      </c>
      <c r="R169">
        <f>(-3*(R$1^{2}/1400)+R$1/1400 + 1)-$M169</f>
        <v>0.92007439722649254</v>
      </c>
      <c r="S169">
        <f>(-3*(S$1^{2}/1400)+S$1/1400 + 1)-$M169</f>
        <v>0.93150296865506399</v>
      </c>
      <c r="T169">
        <f>(-3*(T$1^{2}/1400)+T$1/1400 + 1)-$M169</f>
        <v>0.93864582579792111</v>
      </c>
      <c r="U169" s="28">
        <f>(-3*(U$1^{2}/1400)+U$1/1400 + 1)-$M169</f>
        <v>0.941502968655064</v>
      </c>
      <c r="V169">
        <f>(-3*(V$1^{2}/1400)+V$1/1400 + 1)-$M169</f>
        <v>0.94007439722649255</v>
      </c>
      <c r="W169">
        <f>(-3*(W$1^{2}/1400)+W$1/1400 + 1)-$M169</f>
        <v>0.93436011151220688</v>
      </c>
      <c r="X169">
        <f>(-3*(X$1^{2}/1400)+X$1/1400 + 1)-$M169</f>
        <v>0.92436011151220687</v>
      </c>
      <c r="Y169">
        <f>(-3*(Y$1^{2}/1400)+Y$1/1400 + 1)-$M169</f>
        <v>0.91007439722649253</v>
      </c>
      <c r="Z169">
        <f>(-3*(Z$1^{2}/1400)+Z$1/1400 + 1)-$M169</f>
        <v>0.89150296865506395</v>
      </c>
      <c r="AA169">
        <f>(-3*(AA$1^{2}/1400)+AA$1/1400 + 1)-$M169</f>
        <v>0.86864582579792116</v>
      </c>
      <c r="AB169">
        <f>(-3*(AB$1^{2}/1400)+AB$1/1400 + 1)-$M169</f>
        <v>0.84150296865506402</v>
      </c>
      <c r="AC169" s="29">
        <v>24.5</v>
      </c>
      <c r="AD169" s="29">
        <f t="shared" si="39"/>
        <v>14.301430093870422</v>
      </c>
      <c r="AE169">
        <f t="shared" si="40"/>
        <v>12.630530093870423</v>
      </c>
      <c r="AF169">
        <f t="shared" si="41"/>
        <v>13.064530093870422</v>
      </c>
      <c r="AG169">
        <f t="shared" si="42"/>
        <v>13.433430093870422</v>
      </c>
      <c r="AH169">
        <f t="shared" si="43"/>
        <v>13.737230093870421</v>
      </c>
      <c r="AI169">
        <f t="shared" si="44"/>
        <v>13.975930093870421</v>
      </c>
      <c r="AJ169">
        <f t="shared" si="45"/>
        <v>14.149530093870421</v>
      </c>
      <c r="AK169">
        <f t="shared" si="46"/>
        <v>14.258030093870421</v>
      </c>
      <c r="AL169" s="30">
        <f t="shared" si="47"/>
        <v>14.301430093870422</v>
      </c>
      <c r="AM169">
        <f t="shared" si="48"/>
        <v>14.279730093870421</v>
      </c>
      <c r="AN169">
        <f t="shared" si="49"/>
        <v>14.192930093870421</v>
      </c>
      <c r="AO169">
        <f t="shared" si="50"/>
        <v>14.041030093870422</v>
      </c>
      <c r="AP169">
        <f t="shared" si="51"/>
        <v>13.824030093870421</v>
      </c>
      <c r="AQ169">
        <f t="shared" si="52"/>
        <v>13.541930093870421</v>
      </c>
      <c r="AR169">
        <f t="shared" si="53"/>
        <v>13.194730093870422</v>
      </c>
      <c r="AS169">
        <f t="shared" si="54"/>
        <v>12.782430093870422</v>
      </c>
      <c r="AT169" s="40">
        <v>0</v>
      </c>
      <c r="AU169">
        <v>0.376</v>
      </c>
      <c r="AV169">
        <v>0.75800000000000001</v>
      </c>
      <c r="AW169">
        <v>1.1830000000000001</v>
      </c>
      <c r="AX169">
        <v>1.56</v>
      </c>
      <c r="AY169">
        <v>1.988</v>
      </c>
      <c r="AZ169">
        <v>2.3889999999999998</v>
      </c>
      <c r="BA169">
        <v>2.7629999999999999</v>
      </c>
      <c r="BB169">
        <v>3.133</v>
      </c>
      <c r="BC169">
        <v>3.5230000000000001</v>
      </c>
      <c r="BD169">
        <v>3.9079999999999999</v>
      </c>
      <c r="BE169">
        <v>4.2969999999999997</v>
      </c>
      <c r="BF169">
        <v>4.6970000000000001</v>
      </c>
      <c r="BG169">
        <v>5.08</v>
      </c>
      <c r="BH169">
        <v>5.4640000000000004</v>
      </c>
    </row>
    <row r="170" spans="1:60" x14ac:dyDescent="0.25">
      <c r="A170" s="25" t="s">
        <v>163</v>
      </c>
      <c r="B170" s="26" t="s">
        <v>10</v>
      </c>
      <c r="C170">
        <v>57</v>
      </c>
      <c r="D170">
        <v>50</v>
      </c>
      <c r="E170">
        <v>0.5</v>
      </c>
      <c r="F170">
        <v>0.37</v>
      </c>
      <c r="G170">
        <v>32</v>
      </c>
      <c r="H170">
        <v>0.89</v>
      </c>
      <c r="I170">
        <f t="shared" si="55"/>
        <v>3.9666666666666663</v>
      </c>
      <c r="J170">
        <v>60</v>
      </c>
      <c r="K170" s="34">
        <v>3.532</v>
      </c>
      <c r="L170" s="34">
        <v>24.5</v>
      </c>
      <c r="M170" s="27">
        <f t="shared" si="38"/>
        <v>6.3973144470486409E-2</v>
      </c>
      <c r="N170">
        <f>(-3*(N$1^{2}/1400)+N$1/1400 + 1)-$M170</f>
        <v>0.8260268555295136</v>
      </c>
      <c r="O170">
        <f>(-3*(O$1^{2}/1400)+O$1/1400 + 1)-$M170</f>
        <v>0.85459828410094218</v>
      </c>
      <c r="P170">
        <f>(-3*(P$1^{2}/1400)+P$1/1400 + 1)-$M170</f>
        <v>0.87888399838665643</v>
      </c>
      <c r="Q170">
        <f>(-3*(Q$1^{2}/1400)+Q$1/1400 + 1)-$M170</f>
        <v>0.89888399838665645</v>
      </c>
      <c r="R170">
        <f>(-3*(R$1^{2}/1400)+R$1/1400 + 1)-$M170</f>
        <v>0.91459828410094213</v>
      </c>
      <c r="S170">
        <f>(-3*(S$1^{2}/1400)+S$1/1400 + 1)-$M170</f>
        <v>0.92602685552951358</v>
      </c>
      <c r="T170">
        <f>(-3*(T$1^{2}/1400)+T$1/1400 + 1)-$M170</f>
        <v>0.9331697126723707</v>
      </c>
      <c r="U170" s="28">
        <f>(-3*(U$1^{2}/1400)+U$1/1400 + 1)-$M170</f>
        <v>0.93602685552951359</v>
      </c>
      <c r="V170">
        <f>(-3*(V$1^{2}/1400)+V$1/1400 + 1)-$M170</f>
        <v>0.93459828410094214</v>
      </c>
      <c r="W170">
        <f>(-3*(W$1^{2}/1400)+W$1/1400 + 1)-$M170</f>
        <v>0.92888399838665647</v>
      </c>
      <c r="X170">
        <f>(-3*(X$1^{2}/1400)+X$1/1400 + 1)-$M170</f>
        <v>0.91888399838665646</v>
      </c>
      <c r="Y170">
        <f>(-3*(Y$1^{2}/1400)+Y$1/1400 + 1)-$M170</f>
        <v>0.90459828410094212</v>
      </c>
      <c r="Z170">
        <f>(-3*(Z$1^{2}/1400)+Z$1/1400 + 1)-$M170</f>
        <v>0.88602685552951355</v>
      </c>
      <c r="AA170">
        <f>(-3*(AA$1^{2}/1400)+AA$1/1400 + 1)-$M170</f>
        <v>0.86316971267237075</v>
      </c>
      <c r="AB170">
        <f>(-3*(AB$1^{2}/1400)+AB$1/1400 + 1)-$M170</f>
        <v>0.83602685552951361</v>
      </c>
      <c r="AC170" s="29">
        <v>24.5</v>
      </c>
      <c r="AD170" s="29">
        <f t="shared" si="39"/>
        <v>14.218247935493311</v>
      </c>
      <c r="AE170">
        <f t="shared" si="40"/>
        <v>12.547347935493312</v>
      </c>
      <c r="AF170">
        <f t="shared" si="41"/>
        <v>12.981347935493311</v>
      </c>
      <c r="AG170">
        <f t="shared" si="42"/>
        <v>13.350247935493311</v>
      </c>
      <c r="AH170">
        <f t="shared" si="43"/>
        <v>13.654047935493312</v>
      </c>
      <c r="AI170">
        <f t="shared" si="44"/>
        <v>13.892747935493311</v>
      </c>
      <c r="AJ170">
        <f t="shared" si="45"/>
        <v>14.066347935493312</v>
      </c>
      <c r="AK170">
        <f t="shared" si="46"/>
        <v>14.174847935493311</v>
      </c>
      <c r="AL170" s="30">
        <f t="shared" si="47"/>
        <v>14.218247935493311</v>
      </c>
      <c r="AM170">
        <f t="shared" si="48"/>
        <v>14.19654793549331</v>
      </c>
      <c r="AN170">
        <f t="shared" si="49"/>
        <v>14.109747935493312</v>
      </c>
      <c r="AO170">
        <f t="shared" si="50"/>
        <v>13.95784793549331</v>
      </c>
      <c r="AP170">
        <f t="shared" si="51"/>
        <v>13.74084793549331</v>
      </c>
      <c r="AQ170">
        <f t="shared" si="52"/>
        <v>13.45874793549331</v>
      </c>
      <c r="AR170">
        <f t="shared" si="53"/>
        <v>13.111547935493311</v>
      </c>
      <c r="AS170">
        <f t="shared" si="54"/>
        <v>12.699247935493311</v>
      </c>
      <c r="AT170" s="40">
        <v>0</v>
      </c>
      <c r="AU170">
        <v>0.498</v>
      </c>
      <c r="AV170">
        <v>1.002</v>
      </c>
      <c r="AW170">
        <v>1.427</v>
      </c>
      <c r="AX170">
        <v>1.871</v>
      </c>
      <c r="AY170">
        <v>2.3239999999999998</v>
      </c>
      <c r="AZ170">
        <v>2.7789999999999999</v>
      </c>
      <c r="BA170">
        <v>3.2519999999999998</v>
      </c>
      <c r="BB170">
        <v>3.72</v>
      </c>
      <c r="BC170">
        <v>4.1929999999999996</v>
      </c>
      <c r="BD170">
        <v>4.7039999999999997</v>
      </c>
      <c r="BE170">
        <v>5.1820000000000004</v>
      </c>
      <c r="BF170">
        <v>5.6870000000000003</v>
      </c>
      <c r="BG170">
        <v>6.1970000000000001</v>
      </c>
      <c r="BH170">
        <v>6.6870000000000003</v>
      </c>
    </row>
    <row r="171" spans="1:60" x14ac:dyDescent="0.25">
      <c r="A171" s="25" t="s">
        <v>26</v>
      </c>
      <c r="B171" s="26" t="s">
        <v>10</v>
      </c>
      <c r="C171">
        <v>110</v>
      </c>
      <c r="D171">
        <v>5</v>
      </c>
      <c r="E171">
        <v>0.41</v>
      </c>
      <c r="F171">
        <v>0.33</v>
      </c>
      <c r="G171">
        <v>38</v>
      </c>
      <c r="H171">
        <v>0.67</v>
      </c>
      <c r="I171">
        <f t="shared" si="55"/>
        <v>4.1166666666666671</v>
      </c>
      <c r="J171">
        <v>60</v>
      </c>
      <c r="K171" s="34">
        <v>3.0219999999999998</v>
      </c>
      <c r="L171" s="34">
        <v>24.5</v>
      </c>
      <c r="M171" s="27">
        <f t="shared" si="38"/>
        <v>6.6310288961433872E-2</v>
      </c>
      <c r="N171">
        <f>(-3*(N$1^{2}/1400)+N$1/1400 + 1)-$M171</f>
        <v>0.82368971103856614</v>
      </c>
      <c r="O171">
        <f>(-3*(O$1^{2}/1400)+O$1/1400 + 1)-$M171</f>
        <v>0.85226113960999472</v>
      </c>
      <c r="P171">
        <f>(-3*(P$1^{2}/1400)+P$1/1400 + 1)-$M171</f>
        <v>0.87654685389570897</v>
      </c>
      <c r="Q171">
        <f>(-3*(Q$1^{2}/1400)+Q$1/1400 + 1)-$M171</f>
        <v>0.89654685389570898</v>
      </c>
      <c r="R171">
        <f>(-3*(R$1^{2}/1400)+R$1/1400 + 1)-$M171</f>
        <v>0.91226113960999466</v>
      </c>
      <c r="S171">
        <f>(-3*(S$1^{2}/1400)+S$1/1400 + 1)-$M171</f>
        <v>0.92368971103856612</v>
      </c>
      <c r="T171">
        <f>(-3*(T$1^{2}/1400)+T$1/1400 + 1)-$M171</f>
        <v>0.93083256818142324</v>
      </c>
      <c r="U171" s="28">
        <f>(-3*(U$1^{2}/1400)+U$1/1400 + 1)-$M171</f>
        <v>0.93368971103856613</v>
      </c>
      <c r="V171">
        <f>(-3*(V$1^{2}/1400)+V$1/1400 + 1)-$M171</f>
        <v>0.93226113960999468</v>
      </c>
      <c r="W171">
        <f>(-3*(W$1^{2}/1400)+W$1/1400 + 1)-$M171</f>
        <v>0.92654685389570901</v>
      </c>
      <c r="X171">
        <f>(-3*(X$1^{2}/1400)+X$1/1400 + 1)-$M171</f>
        <v>0.916546853895709</v>
      </c>
      <c r="Y171">
        <f>(-3*(Y$1^{2}/1400)+Y$1/1400 + 1)-$M171</f>
        <v>0.90226113960999466</v>
      </c>
      <c r="Z171">
        <f>(-3*(Z$1^{2}/1400)+Z$1/1400 + 1)-$M171</f>
        <v>0.88368971103856608</v>
      </c>
      <c r="AA171">
        <f>(-3*(AA$1^{2}/1400)+AA$1/1400 + 1)-$M171</f>
        <v>0.86083256818142329</v>
      </c>
      <c r="AB171">
        <f>(-3*(AB$1^{2}/1400)+AB$1/1400 + 1)-$M171</f>
        <v>0.83368971103856615</v>
      </c>
      <c r="AC171" s="29">
        <v>24.5</v>
      </c>
      <c r="AD171" s="29">
        <f t="shared" si="39"/>
        <v>14.182746710675818</v>
      </c>
      <c r="AE171">
        <f t="shared" si="40"/>
        <v>12.511846710675819</v>
      </c>
      <c r="AF171">
        <f t="shared" si="41"/>
        <v>12.94584671067582</v>
      </c>
      <c r="AG171">
        <f t="shared" si="42"/>
        <v>13.314746710675818</v>
      </c>
      <c r="AH171">
        <f t="shared" si="43"/>
        <v>13.618546710675819</v>
      </c>
      <c r="AI171">
        <f t="shared" si="44"/>
        <v>13.857246710675819</v>
      </c>
      <c r="AJ171">
        <f t="shared" si="45"/>
        <v>14.030846710675819</v>
      </c>
      <c r="AK171">
        <f t="shared" si="46"/>
        <v>14.139346710675818</v>
      </c>
      <c r="AL171" s="30">
        <f t="shared" si="47"/>
        <v>14.182746710675818</v>
      </c>
      <c r="AM171">
        <f t="shared" si="48"/>
        <v>14.161046710675819</v>
      </c>
      <c r="AN171">
        <f t="shared" si="49"/>
        <v>14.074246710675819</v>
      </c>
      <c r="AO171">
        <f t="shared" si="50"/>
        <v>13.92234671067582</v>
      </c>
      <c r="AP171">
        <f t="shared" si="51"/>
        <v>13.705346710675819</v>
      </c>
      <c r="AQ171">
        <f t="shared" si="52"/>
        <v>13.423246710675818</v>
      </c>
      <c r="AR171">
        <f t="shared" si="53"/>
        <v>13.076046710675818</v>
      </c>
      <c r="AS171">
        <f t="shared" si="54"/>
        <v>12.66374671067582</v>
      </c>
      <c r="AT171" s="40">
        <v>0</v>
      </c>
      <c r="AU171">
        <v>0.40600000000000003</v>
      </c>
      <c r="AV171">
        <v>0.83199999999999996</v>
      </c>
      <c r="AW171">
        <v>1.1870000000000001</v>
      </c>
      <c r="AX171">
        <v>1.5629999999999999</v>
      </c>
      <c r="AY171">
        <v>1.976</v>
      </c>
      <c r="AZ171">
        <v>2.3580000000000001</v>
      </c>
      <c r="BA171">
        <v>2.7320000000000002</v>
      </c>
      <c r="BB171">
        <v>3.11</v>
      </c>
      <c r="BC171">
        <v>3.4940000000000002</v>
      </c>
      <c r="BD171">
        <v>3.879</v>
      </c>
      <c r="BE171">
        <v>4.2869999999999999</v>
      </c>
      <c r="BF171">
        <v>4.6829999999999998</v>
      </c>
      <c r="BG171">
        <v>5.0720000000000001</v>
      </c>
      <c r="BH171">
        <v>5.4550000000000001</v>
      </c>
    </row>
    <row r="172" spans="1:60" x14ac:dyDescent="0.25">
      <c r="A172" s="25" t="s">
        <v>27</v>
      </c>
      <c r="B172" s="26" t="s">
        <v>10</v>
      </c>
      <c r="C172">
        <v>146</v>
      </c>
      <c r="D172">
        <v>5</v>
      </c>
      <c r="E172">
        <v>0.5</v>
      </c>
      <c r="F172">
        <v>0.48</v>
      </c>
      <c r="G172">
        <v>21</v>
      </c>
      <c r="H172">
        <v>0.53</v>
      </c>
      <c r="I172">
        <f t="shared" si="55"/>
        <v>3.6916666666666664</v>
      </c>
      <c r="J172">
        <v>60</v>
      </c>
      <c r="K172" s="34">
        <v>3.84</v>
      </c>
      <c r="L172" s="34">
        <v>24.5</v>
      </c>
      <c r="M172" s="27">
        <f t="shared" si="38"/>
        <v>5.9673174812943652E-2</v>
      </c>
      <c r="N172">
        <f>(-3*(N$1^{2}/1400)+N$1/1400 + 1)-$M172</f>
        <v>0.83032682518705636</v>
      </c>
      <c r="O172">
        <f>(-3*(O$1^{2}/1400)+O$1/1400 + 1)-$M172</f>
        <v>0.85889825375848494</v>
      </c>
      <c r="P172">
        <f>(-3*(P$1^{2}/1400)+P$1/1400 + 1)-$M172</f>
        <v>0.88318396804419919</v>
      </c>
      <c r="Q172">
        <f>(-3*(Q$1^{2}/1400)+Q$1/1400 + 1)-$M172</f>
        <v>0.9031839680441992</v>
      </c>
      <c r="R172">
        <f>(-3*(R$1^{2}/1400)+R$1/1400 + 1)-$M172</f>
        <v>0.91889825375848488</v>
      </c>
      <c r="S172">
        <f>(-3*(S$1^{2}/1400)+S$1/1400 + 1)-$M172</f>
        <v>0.93032682518705634</v>
      </c>
      <c r="T172">
        <f>(-3*(T$1^{2}/1400)+T$1/1400 + 1)-$M172</f>
        <v>0.93746968232991346</v>
      </c>
      <c r="U172" s="28">
        <f>(-3*(U$1^{2}/1400)+U$1/1400 + 1)-$M172</f>
        <v>0.94032682518705635</v>
      </c>
      <c r="V172">
        <f>(-3*(V$1^{2}/1400)+V$1/1400 + 1)-$M172</f>
        <v>0.9388982537584849</v>
      </c>
      <c r="W172">
        <f>(-3*(W$1^{2}/1400)+W$1/1400 + 1)-$M172</f>
        <v>0.93318396804419923</v>
      </c>
      <c r="X172">
        <f>(-3*(X$1^{2}/1400)+X$1/1400 + 1)-$M172</f>
        <v>0.92318396804419922</v>
      </c>
      <c r="Y172">
        <f>(-3*(Y$1^{2}/1400)+Y$1/1400 + 1)-$M172</f>
        <v>0.90889825375848488</v>
      </c>
      <c r="Z172">
        <f>(-3*(Z$1^{2}/1400)+Z$1/1400 + 1)-$M172</f>
        <v>0.8903268251870563</v>
      </c>
      <c r="AA172">
        <f>(-3*(AA$1^{2}/1400)+AA$1/1400 + 1)-$M172</f>
        <v>0.86746968232991351</v>
      </c>
      <c r="AB172">
        <f>(-3*(AB$1^{2}/1400)+AB$1/1400 + 1)-$M172</f>
        <v>0.84032682518705637</v>
      </c>
      <c r="AC172" s="29">
        <v>24.5</v>
      </c>
      <c r="AD172" s="29">
        <f t="shared" si="39"/>
        <v>14.283564474591385</v>
      </c>
      <c r="AE172">
        <f t="shared" si="40"/>
        <v>12.612664474591385</v>
      </c>
      <c r="AF172">
        <f t="shared" si="41"/>
        <v>13.046664474591386</v>
      </c>
      <c r="AG172">
        <f t="shared" si="42"/>
        <v>13.415564474591385</v>
      </c>
      <c r="AH172">
        <f t="shared" si="43"/>
        <v>13.719364474591385</v>
      </c>
      <c r="AI172">
        <f t="shared" si="44"/>
        <v>13.958064474591385</v>
      </c>
      <c r="AJ172">
        <f t="shared" si="45"/>
        <v>14.131664474591386</v>
      </c>
      <c r="AK172">
        <f t="shared" si="46"/>
        <v>14.240164474591385</v>
      </c>
      <c r="AL172" s="30">
        <f t="shared" si="47"/>
        <v>14.283564474591385</v>
      </c>
      <c r="AM172">
        <f t="shared" si="48"/>
        <v>14.261864474591386</v>
      </c>
      <c r="AN172">
        <f t="shared" si="49"/>
        <v>14.175064474591386</v>
      </c>
      <c r="AO172">
        <f t="shared" si="50"/>
        <v>14.023164474591386</v>
      </c>
      <c r="AP172">
        <f t="shared" si="51"/>
        <v>13.806164474591386</v>
      </c>
      <c r="AQ172">
        <f t="shared" si="52"/>
        <v>13.524064474591384</v>
      </c>
      <c r="AR172">
        <f t="shared" si="53"/>
        <v>13.176864474591385</v>
      </c>
      <c r="AS172">
        <f t="shared" si="54"/>
        <v>12.764564474591387</v>
      </c>
      <c r="AT172" s="40">
        <v>0</v>
      </c>
      <c r="AU172">
        <v>0.51300000000000001</v>
      </c>
      <c r="AV172">
        <v>1.0089999999999999</v>
      </c>
      <c r="AW172">
        <v>1.5049999999999999</v>
      </c>
      <c r="AX172">
        <v>2.0070000000000001</v>
      </c>
      <c r="AY172">
        <v>2.5169999999999999</v>
      </c>
      <c r="AZ172">
        <v>3.0289999999999999</v>
      </c>
      <c r="BA172">
        <v>3.528</v>
      </c>
      <c r="BB172">
        <v>4.0359999999999996</v>
      </c>
      <c r="BC172">
        <v>4.5460000000000003</v>
      </c>
      <c r="BD172">
        <v>5.0350000000000001</v>
      </c>
      <c r="BE172">
        <v>5.5339999999999998</v>
      </c>
      <c r="BF172">
        <v>6.024</v>
      </c>
      <c r="BG172">
        <v>6.5209999999999999</v>
      </c>
      <c r="BH172">
        <v>7.0330000000000004</v>
      </c>
    </row>
    <row r="173" spans="1:60" x14ac:dyDescent="0.25">
      <c r="A173" s="25" t="s">
        <v>179</v>
      </c>
      <c r="B173" s="26" t="s">
        <v>10</v>
      </c>
      <c r="C173">
        <v>146</v>
      </c>
      <c r="D173">
        <v>55</v>
      </c>
      <c r="E173">
        <v>0.34</v>
      </c>
      <c r="F173">
        <v>0.48</v>
      </c>
      <c r="G173">
        <v>25</v>
      </c>
      <c r="H173">
        <v>0.73</v>
      </c>
      <c r="I173">
        <f t="shared" si="55"/>
        <v>3.7916666666666665</v>
      </c>
      <c r="J173">
        <v>60</v>
      </c>
      <c r="K173" s="34">
        <v>3.1720000000000002</v>
      </c>
      <c r="L173" s="34">
        <v>24.5</v>
      </c>
      <c r="M173" s="27">
        <f t="shared" si="38"/>
        <v>6.1239080904034626E-2</v>
      </c>
      <c r="N173">
        <f>(-3*(N$1^{2}/1400)+N$1/1400 + 1)-$M173</f>
        <v>0.82876091909596539</v>
      </c>
      <c r="O173">
        <f>(-3*(O$1^{2}/1400)+O$1/1400 + 1)-$M173</f>
        <v>0.85733234766739397</v>
      </c>
      <c r="P173">
        <f>(-3*(P$1^{2}/1400)+P$1/1400 + 1)-$M173</f>
        <v>0.88161806195310821</v>
      </c>
      <c r="Q173">
        <f>(-3*(Q$1^{2}/1400)+Q$1/1400 + 1)-$M173</f>
        <v>0.90161806195310823</v>
      </c>
      <c r="R173">
        <f>(-3*(R$1^{2}/1400)+R$1/1400 + 1)-$M173</f>
        <v>0.91733234766739391</v>
      </c>
      <c r="S173">
        <f>(-3*(S$1^{2}/1400)+S$1/1400 + 1)-$M173</f>
        <v>0.92876091909596536</v>
      </c>
      <c r="T173">
        <f>(-3*(T$1^{2}/1400)+T$1/1400 + 1)-$M173</f>
        <v>0.93590377623882248</v>
      </c>
      <c r="U173" s="28">
        <f>(-3*(U$1^{2}/1400)+U$1/1400 + 1)-$M173</f>
        <v>0.93876091909596537</v>
      </c>
      <c r="V173">
        <f>(-3*(V$1^{2}/1400)+V$1/1400 + 1)-$M173</f>
        <v>0.93733234766739393</v>
      </c>
      <c r="W173">
        <f>(-3*(W$1^{2}/1400)+W$1/1400 + 1)-$M173</f>
        <v>0.93161806195310826</v>
      </c>
      <c r="X173">
        <f>(-3*(X$1^{2}/1400)+X$1/1400 + 1)-$M173</f>
        <v>0.92161806195310825</v>
      </c>
      <c r="Y173">
        <f>(-3*(Y$1^{2}/1400)+Y$1/1400 + 1)-$M173</f>
        <v>0.9073323476673939</v>
      </c>
      <c r="Z173">
        <f>(-3*(Z$1^{2}/1400)+Z$1/1400 + 1)-$M173</f>
        <v>0.88876091909596533</v>
      </c>
      <c r="AA173">
        <f>(-3*(AA$1^{2}/1400)+AA$1/1400 + 1)-$M173</f>
        <v>0.86590377623882253</v>
      </c>
      <c r="AB173">
        <f>(-3*(AB$1^{2}/1400)+AB$1/1400 + 1)-$M173</f>
        <v>0.8387609190959654</v>
      </c>
      <c r="AC173" s="29">
        <v>24.5</v>
      </c>
      <c r="AD173" s="29">
        <f t="shared" si="39"/>
        <v>14.259778361067713</v>
      </c>
      <c r="AE173">
        <f t="shared" si="40"/>
        <v>12.588878361067714</v>
      </c>
      <c r="AF173">
        <f t="shared" si="41"/>
        <v>13.022878361067715</v>
      </c>
      <c r="AG173">
        <f t="shared" si="42"/>
        <v>13.391778361067713</v>
      </c>
      <c r="AH173">
        <f t="shared" si="43"/>
        <v>13.695578361067714</v>
      </c>
      <c r="AI173">
        <f t="shared" si="44"/>
        <v>13.934278361067713</v>
      </c>
      <c r="AJ173">
        <f t="shared" si="45"/>
        <v>14.107878361067714</v>
      </c>
      <c r="AK173">
        <f t="shared" si="46"/>
        <v>14.216378361067713</v>
      </c>
      <c r="AL173" s="30">
        <f t="shared" si="47"/>
        <v>14.259778361067713</v>
      </c>
      <c r="AM173">
        <f t="shared" si="48"/>
        <v>14.238078361067714</v>
      </c>
      <c r="AN173">
        <f t="shared" si="49"/>
        <v>14.151278361067714</v>
      </c>
      <c r="AO173">
        <f t="shared" si="50"/>
        <v>13.999378361067714</v>
      </c>
      <c r="AP173">
        <f t="shared" si="51"/>
        <v>13.782378361067712</v>
      </c>
      <c r="AQ173">
        <f t="shared" si="52"/>
        <v>13.500278361067712</v>
      </c>
      <c r="AR173">
        <f t="shared" si="53"/>
        <v>13.153078361067713</v>
      </c>
      <c r="AS173">
        <f t="shared" si="54"/>
        <v>12.740778361067713</v>
      </c>
      <c r="AT173" s="40">
        <v>0</v>
      </c>
      <c r="AU173">
        <v>0.34</v>
      </c>
      <c r="AV173">
        <v>0.67800000000000005</v>
      </c>
      <c r="AW173">
        <v>1.046</v>
      </c>
      <c r="AX173">
        <v>1.4319999999999999</v>
      </c>
      <c r="AY173">
        <v>1.8580000000000001</v>
      </c>
      <c r="AZ173">
        <v>2.2730000000000001</v>
      </c>
      <c r="BA173">
        <v>2.6389999999999998</v>
      </c>
      <c r="BB173">
        <v>3.016</v>
      </c>
      <c r="BC173">
        <v>3.3639999999999999</v>
      </c>
      <c r="BD173">
        <v>3.6829999999999998</v>
      </c>
      <c r="BE173">
        <v>4.0229999999999997</v>
      </c>
      <c r="BF173">
        <v>4.3600000000000003</v>
      </c>
      <c r="BG173">
        <v>4.7119999999999997</v>
      </c>
      <c r="BH173">
        <v>5.0510000000000002</v>
      </c>
    </row>
    <row r="174" spans="1:60" x14ac:dyDescent="0.25">
      <c r="A174" s="25" t="s">
        <v>176</v>
      </c>
      <c r="B174" s="26" t="s">
        <v>10</v>
      </c>
      <c r="C174">
        <v>85</v>
      </c>
      <c r="D174">
        <v>55</v>
      </c>
      <c r="E174">
        <v>0.33</v>
      </c>
      <c r="F174">
        <v>0.57999999999999996</v>
      </c>
      <c r="G174">
        <v>38</v>
      </c>
      <c r="H174">
        <v>0.47</v>
      </c>
      <c r="I174">
        <f t="shared" si="55"/>
        <v>4.1166666666666671</v>
      </c>
      <c r="J174">
        <v>60</v>
      </c>
      <c r="K174" s="34">
        <v>3.391</v>
      </c>
      <c r="L174" s="34">
        <v>24.5</v>
      </c>
      <c r="M174" s="27">
        <f t="shared" si="38"/>
        <v>6.6310288961433872E-2</v>
      </c>
      <c r="N174">
        <f>(-3*(N$1^{2}/1400)+N$1/1400 + 1)-$M174</f>
        <v>0.82368971103856614</v>
      </c>
      <c r="O174">
        <f>(-3*(O$1^{2}/1400)+O$1/1400 + 1)-$M174</f>
        <v>0.85226113960999472</v>
      </c>
      <c r="P174">
        <f>(-3*(P$1^{2}/1400)+P$1/1400 + 1)-$M174</f>
        <v>0.87654685389570897</v>
      </c>
      <c r="Q174">
        <f>(-3*(Q$1^{2}/1400)+Q$1/1400 + 1)-$M174</f>
        <v>0.89654685389570898</v>
      </c>
      <c r="R174">
        <f>(-3*(R$1^{2}/1400)+R$1/1400 + 1)-$M174</f>
        <v>0.91226113960999466</v>
      </c>
      <c r="S174">
        <f>(-3*(S$1^{2}/1400)+S$1/1400 + 1)-$M174</f>
        <v>0.92368971103856612</v>
      </c>
      <c r="T174">
        <f>(-3*(T$1^{2}/1400)+T$1/1400 + 1)-$M174</f>
        <v>0.93083256818142324</v>
      </c>
      <c r="U174" s="28">
        <f>(-3*(U$1^{2}/1400)+U$1/1400 + 1)-$M174</f>
        <v>0.93368971103856613</v>
      </c>
      <c r="V174">
        <f>(-3*(V$1^{2}/1400)+V$1/1400 + 1)-$M174</f>
        <v>0.93226113960999468</v>
      </c>
      <c r="W174">
        <f>(-3*(W$1^{2}/1400)+W$1/1400 + 1)-$M174</f>
        <v>0.92654685389570901</v>
      </c>
      <c r="X174">
        <f>(-3*(X$1^{2}/1400)+X$1/1400 + 1)-$M174</f>
        <v>0.916546853895709</v>
      </c>
      <c r="Y174">
        <f>(-3*(Y$1^{2}/1400)+Y$1/1400 + 1)-$M174</f>
        <v>0.90226113960999466</v>
      </c>
      <c r="Z174">
        <f>(-3*(Z$1^{2}/1400)+Z$1/1400 + 1)-$M174</f>
        <v>0.88368971103856608</v>
      </c>
      <c r="AA174">
        <f>(-3*(AA$1^{2}/1400)+AA$1/1400 + 1)-$M174</f>
        <v>0.86083256818142329</v>
      </c>
      <c r="AB174">
        <f>(-3*(AB$1^{2}/1400)+AB$1/1400 + 1)-$M174</f>
        <v>0.83368971103856615</v>
      </c>
      <c r="AC174" s="29">
        <v>24.5</v>
      </c>
      <c r="AD174" s="29">
        <f t="shared" si="39"/>
        <v>14.182746710675818</v>
      </c>
      <c r="AE174">
        <f t="shared" si="40"/>
        <v>12.511846710675819</v>
      </c>
      <c r="AF174">
        <f t="shared" si="41"/>
        <v>12.94584671067582</v>
      </c>
      <c r="AG174">
        <f t="shared" si="42"/>
        <v>13.314746710675818</v>
      </c>
      <c r="AH174">
        <f t="shared" si="43"/>
        <v>13.618546710675819</v>
      </c>
      <c r="AI174">
        <f t="shared" si="44"/>
        <v>13.857246710675819</v>
      </c>
      <c r="AJ174">
        <f t="shared" si="45"/>
        <v>14.030846710675819</v>
      </c>
      <c r="AK174">
        <f t="shared" si="46"/>
        <v>14.139346710675818</v>
      </c>
      <c r="AL174" s="30">
        <f t="shared" si="47"/>
        <v>14.182746710675818</v>
      </c>
      <c r="AM174">
        <f t="shared" si="48"/>
        <v>14.161046710675819</v>
      </c>
      <c r="AN174">
        <f t="shared" si="49"/>
        <v>14.074246710675819</v>
      </c>
      <c r="AO174">
        <f t="shared" si="50"/>
        <v>13.92234671067582</v>
      </c>
      <c r="AP174">
        <f t="shared" si="51"/>
        <v>13.705346710675819</v>
      </c>
      <c r="AQ174">
        <f t="shared" si="52"/>
        <v>13.423246710675818</v>
      </c>
      <c r="AR174">
        <f t="shared" si="53"/>
        <v>13.076046710675818</v>
      </c>
      <c r="AS174">
        <f t="shared" si="54"/>
        <v>12.66374671067582</v>
      </c>
      <c r="AT174" s="40">
        <v>0</v>
      </c>
      <c r="AU174">
        <v>0.32700000000000001</v>
      </c>
      <c r="AV174">
        <v>0.65200000000000002</v>
      </c>
      <c r="AW174">
        <v>1.0549999999999999</v>
      </c>
      <c r="AX174">
        <v>1.504</v>
      </c>
      <c r="AY174">
        <v>1.9510000000000001</v>
      </c>
      <c r="AZ174">
        <v>2.3570000000000002</v>
      </c>
      <c r="BA174">
        <v>2.734</v>
      </c>
      <c r="BB174">
        <v>3.097</v>
      </c>
      <c r="BC174">
        <v>3.448</v>
      </c>
      <c r="BD174">
        <v>3.8279999999999998</v>
      </c>
      <c r="BE174">
        <v>4.1550000000000002</v>
      </c>
      <c r="BF174">
        <v>4.5010000000000003</v>
      </c>
      <c r="BG174">
        <v>4.8330000000000002</v>
      </c>
      <c r="BH174">
        <v>5.1619999999999999</v>
      </c>
    </row>
    <row r="175" spans="1:60" x14ac:dyDescent="0.25">
      <c r="A175" s="25" t="s">
        <v>31</v>
      </c>
      <c r="B175" s="26" t="s">
        <v>10</v>
      </c>
      <c r="C175">
        <v>66</v>
      </c>
      <c r="D175">
        <v>5</v>
      </c>
      <c r="E175">
        <v>0.37</v>
      </c>
      <c r="F175">
        <v>0.43</v>
      </c>
      <c r="G175">
        <v>17</v>
      </c>
      <c r="H175">
        <v>0.68</v>
      </c>
      <c r="I175">
        <f t="shared" si="55"/>
        <v>3.5916666666666663</v>
      </c>
      <c r="J175">
        <v>60</v>
      </c>
      <c r="K175" s="34">
        <v>3.1429999999999998</v>
      </c>
      <c r="L175" s="34">
        <v>24.5</v>
      </c>
      <c r="M175" s="27">
        <f t="shared" si="38"/>
        <v>5.8104656702289259E-2</v>
      </c>
      <c r="N175">
        <f>(-3*(N$1^{2}/1400)+N$1/1400 + 1)-$M175</f>
        <v>0.83189534329771075</v>
      </c>
      <c r="O175">
        <f>(-3*(O$1^{2}/1400)+O$1/1400 + 1)-$M175</f>
        <v>0.86046677186913934</v>
      </c>
      <c r="P175">
        <f>(-3*(P$1^{2}/1400)+P$1/1400 + 1)-$M175</f>
        <v>0.88475248615485358</v>
      </c>
      <c r="Q175">
        <f>(-3*(Q$1^{2}/1400)+Q$1/1400 + 1)-$M175</f>
        <v>0.9047524861548536</v>
      </c>
      <c r="R175">
        <f>(-3*(R$1^{2}/1400)+R$1/1400 + 1)-$M175</f>
        <v>0.92046677186913928</v>
      </c>
      <c r="S175">
        <f>(-3*(S$1^{2}/1400)+S$1/1400 + 1)-$M175</f>
        <v>0.93189534329771073</v>
      </c>
      <c r="T175">
        <f>(-3*(T$1^{2}/1400)+T$1/1400 + 1)-$M175</f>
        <v>0.93903820044056785</v>
      </c>
      <c r="U175" s="28">
        <f>(-3*(U$1^{2}/1400)+U$1/1400 + 1)-$M175</f>
        <v>0.94189534329771074</v>
      </c>
      <c r="V175">
        <f>(-3*(V$1^{2}/1400)+V$1/1400 + 1)-$M175</f>
        <v>0.9404667718691393</v>
      </c>
      <c r="W175">
        <f>(-3*(W$1^{2}/1400)+W$1/1400 + 1)-$M175</f>
        <v>0.93475248615485362</v>
      </c>
      <c r="X175">
        <f>(-3*(X$1^{2}/1400)+X$1/1400 + 1)-$M175</f>
        <v>0.92475248615485361</v>
      </c>
      <c r="Y175">
        <f>(-3*(Y$1^{2}/1400)+Y$1/1400 + 1)-$M175</f>
        <v>0.91046677186913927</v>
      </c>
      <c r="Z175">
        <f>(-3*(Z$1^{2}/1400)+Z$1/1400 + 1)-$M175</f>
        <v>0.8918953432977107</v>
      </c>
      <c r="AA175">
        <f>(-3*(AA$1^{2}/1400)+AA$1/1400 + 1)-$M175</f>
        <v>0.8690382004405679</v>
      </c>
      <c r="AB175">
        <f>(-3*(AB$1^{2}/1400)+AB$1/1400 + 1)-$M175</f>
        <v>0.84189534329771076</v>
      </c>
      <c r="AC175" s="29">
        <v>24.5</v>
      </c>
      <c r="AD175" s="29">
        <f t="shared" si="39"/>
        <v>14.307390264692225</v>
      </c>
      <c r="AE175">
        <f t="shared" si="40"/>
        <v>12.636490264692226</v>
      </c>
      <c r="AF175">
        <f t="shared" si="41"/>
        <v>13.070490264692227</v>
      </c>
      <c r="AG175">
        <f t="shared" si="42"/>
        <v>13.439390264692225</v>
      </c>
      <c r="AH175">
        <f t="shared" si="43"/>
        <v>13.743190264692226</v>
      </c>
      <c r="AI175">
        <f t="shared" si="44"/>
        <v>13.981890264692225</v>
      </c>
      <c r="AJ175">
        <f t="shared" si="45"/>
        <v>14.155490264692226</v>
      </c>
      <c r="AK175">
        <f t="shared" si="46"/>
        <v>14.263990264692225</v>
      </c>
      <c r="AL175" s="30">
        <f t="shared" si="47"/>
        <v>14.307390264692225</v>
      </c>
      <c r="AM175">
        <f t="shared" si="48"/>
        <v>14.285690264692226</v>
      </c>
      <c r="AN175">
        <f t="shared" si="49"/>
        <v>14.198890264692226</v>
      </c>
      <c r="AO175">
        <f t="shared" si="50"/>
        <v>14.046990264692226</v>
      </c>
      <c r="AP175">
        <f t="shared" si="51"/>
        <v>13.829990264692226</v>
      </c>
      <c r="AQ175">
        <f t="shared" si="52"/>
        <v>13.547890264692224</v>
      </c>
      <c r="AR175">
        <f t="shared" si="53"/>
        <v>13.200690264692225</v>
      </c>
      <c r="AS175">
        <f t="shared" si="54"/>
        <v>12.788390264692227</v>
      </c>
      <c r="AT175" s="40">
        <v>0</v>
      </c>
      <c r="AU175">
        <v>0.36899999999999999</v>
      </c>
      <c r="AV175">
        <v>0.752</v>
      </c>
      <c r="AW175">
        <v>1.145</v>
      </c>
      <c r="AX175">
        <v>1.5389999999999999</v>
      </c>
      <c r="AY175">
        <v>1.952</v>
      </c>
      <c r="AZ175">
        <v>2.3519999999999999</v>
      </c>
      <c r="BA175">
        <v>2.7440000000000002</v>
      </c>
      <c r="BB175">
        <v>3.1379999999999999</v>
      </c>
      <c r="BC175">
        <v>3.4990000000000001</v>
      </c>
      <c r="BD175">
        <v>3.8879999999999999</v>
      </c>
      <c r="BE175">
        <v>4.2439999999999998</v>
      </c>
      <c r="BF175">
        <v>4.6150000000000002</v>
      </c>
      <c r="BG175">
        <v>4.976</v>
      </c>
      <c r="BH175">
        <v>5.3520000000000003</v>
      </c>
    </row>
    <row r="176" spans="1:60" x14ac:dyDescent="0.25">
      <c r="A176" s="25" t="s">
        <v>187</v>
      </c>
      <c r="B176" s="26" t="s">
        <v>10</v>
      </c>
      <c r="C176">
        <v>101</v>
      </c>
      <c r="D176">
        <v>57</v>
      </c>
      <c r="E176">
        <v>0.36</v>
      </c>
      <c r="F176">
        <v>0.57999999999999996</v>
      </c>
      <c r="G176">
        <v>50</v>
      </c>
      <c r="H176">
        <v>0.35</v>
      </c>
      <c r="I176">
        <f t="shared" si="55"/>
        <v>4.416666666666667</v>
      </c>
      <c r="J176">
        <v>60</v>
      </c>
      <c r="K176" s="34">
        <v>3.6070000000000002</v>
      </c>
      <c r="L176" s="34">
        <v>24.5</v>
      </c>
      <c r="M176" s="27">
        <f t="shared" si="38"/>
        <v>7.0967085822817189E-2</v>
      </c>
      <c r="N176">
        <f>(-3*(N$1^{2}/1400)+N$1/1400 + 1)-$M176</f>
        <v>0.81903291417718282</v>
      </c>
      <c r="O176">
        <f>(-3*(O$1^{2}/1400)+O$1/1400 + 1)-$M176</f>
        <v>0.84760434274861141</v>
      </c>
      <c r="P176">
        <f>(-3*(P$1^{2}/1400)+P$1/1400 + 1)-$M176</f>
        <v>0.87189005703432565</v>
      </c>
      <c r="Q176">
        <f>(-3*(Q$1^{2}/1400)+Q$1/1400 + 1)-$M176</f>
        <v>0.89189005703432567</v>
      </c>
      <c r="R176">
        <f>(-3*(R$1^{2}/1400)+R$1/1400 + 1)-$M176</f>
        <v>0.90760434274861135</v>
      </c>
      <c r="S176">
        <f>(-3*(S$1^{2}/1400)+S$1/1400 + 1)-$M176</f>
        <v>0.9190329141771828</v>
      </c>
      <c r="T176">
        <f>(-3*(T$1^{2}/1400)+T$1/1400 + 1)-$M176</f>
        <v>0.92617577132003992</v>
      </c>
      <c r="U176" s="28">
        <f>(-3*(U$1^{2}/1400)+U$1/1400 + 1)-$M176</f>
        <v>0.92903291417718281</v>
      </c>
      <c r="V176">
        <f>(-3*(V$1^{2}/1400)+V$1/1400 + 1)-$M176</f>
        <v>0.92760434274861137</v>
      </c>
      <c r="W176">
        <f>(-3*(W$1^{2}/1400)+W$1/1400 + 1)-$M176</f>
        <v>0.92189005703432569</v>
      </c>
      <c r="X176">
        <f>(-3*(X$1^{2}/1400)+X$1/1400 + 1)-$M176</f>
        <v>0.91189005703432569</v>
      </c>
      <c r="Y176">
        <f>(-3*(Y$1^{2}/1400)+Y$1/1400 + 1)-$M176</f>
        <v>0.89760434274861134</v>
      </c>
      <c r="Z176">
        <f>(-3*(Z$1^{2}/1400)+Z$1/1400 + 1)-$M176</f>
        <v>0.87903291417718277</v>
      </c>
      <c r="AA176">
        <f>(-3*(AA$1^{2}/1400)+AA$1/1400 + 1)-$M176</f>
        <v>0.85617577132003997</v>
      </c>
      <c r="AB176">
        <f>(-3*(AB$1^{2}/1400)+AB$1/1400 + 1)-$M176</f>
        <v>0.82903291417718283</v>
      </c>
      <c r="AC176" s="29">
        <v>24.5</v>
      </c>
      <c r="AD176" s="29">
        <f t="shared" si="39"/>
        <v>14.112009966351406</v>
      </c>
      <c r="AE176">
        <f t="shared" si="40"/>
        <v>12.441109966351407</v>
      </c>
      <c r="AF176">
        <f t="shared" si="41"/>
        <v>12.875109966351406</v>
      </c>
      <c r="AG176">
        <f t="shared" si="42"/>
        <v>13.244009966351406</v>
      </c>
      <c r="AH176">
        <f t="shared" si="43"/>
        <v>13.547809966351407</v>
      </c>
      <c r="AI176">
        <f t="shared" si="44"/>
        <v>13.786509966351407</v>
      </c>
      <c r="AJ176">
        <f t="shared" si="45"/>
        <v>13.960109966351407</v>
      </c>
      <c r="AK176">
        <f t="shared" si="46"/>
        <v>14.068609966351406</v>
      </c>
      <c r="AL176" s="30">
        <f t="shared" si="47"/>
        <v>14.112009966351406</v>
      </c>
      <c r="AM176">
        <f t="shared" si="48"/>
        <v>14.090309966351406</v>
      </c>
      <c r="AN176">
        <f t="shared" si="49"/>
        <v>14.003509966351407</v>
      </c>
      <c r="AO176">
        <f t="shared" si="50"/>
        <v>13.851609966351406</v>
      </c>
      <c r="AP176">
        <f t="shared" si="51"/>
        <v>13.634609966351405</v>
      </c>
      <c r="AQ176">
        <f t="shared" si="52"/>
        <v>13.352509966351406</v>
      </c>
      <c r="AR176">
        <f t="shared" si="53"/>
        <v>13.005309966351406</v>
      </c>
      <c r="AS176">
        <f t="shared" si="54"/>
        <v>12.593009966351406</v>
      </c>
      <c r="AT176" s="40">
        <v>0</v>
      </c>
      <c r="AU176">
        <v>0.35599999999999998</v>
      </c>
      <c r="AV176">
        <v>0.747</v>
      </c>
      <c r="AW176">
        <v>1.171</v>
      </c>
      <c r="AX176">
        <v>1.6519999999999999</v>
      </c>
      <c r="AY176">
        <v>2.0880000000000001</v>
      </c>
      <c r="AZ176">
        <v>2.4860000000000002</v>
      </c>
      <c r="BA176">
        <v>2.879</v>
      </c>
      <c r="BB176">
        <v>3.2549999999999999</v>
      </c>
      <c r="BC176">
        <v>3.6240000000000001</v>
      </c>
      <c r="BD176">
        <v>3.984</v>
      </c>
      <c r="BE176">
        <v>4.3719999999999999</v>
      </c>
      <c r="BF176">
        <v>4.7530000000000001</v>
      </c>
      <c r="BG176">
        <v>5.1050000000000004</v>
      </c>
      <c r="BH176">
        <v>5.4489999999999998</v>
      </c>
    </row>
    <row r="177" spans="1:60" x14ac:dyDescent="0.25">
      <c r="A177" s="25" t="s">
        <v>186</v>
      </c>
      <c r="B177" s="26" t="s">
        <v>10</v>
      </c>
      <c r="C177">
        <v>88</v>
      </c>
      <c r="D177">
        <v>57</v>
      </c>
      <c r="E177">
        <v>0.47</v>
      </c>
      <c r="F177">
        <v>0.53</v>
      </c>
      <c r="G177">
        <v>30</v>
      </c>
      <c r="H177">
        <v>0.66</v>
      </c>
      <c r="I177">
        <f t="shared" si="55"/>
        <v>3.9166666666666665</v>
      </c>
      <c r="J177">
        <v>60</v>
      </c>
      <c r="K177" s="34">
        <v>4.0179999999999998</v>
      </c>
      <c r="L177" s="34">
        <v>24.5</v>
      </c>
      <c r="M177" s="27">
        <f t="shared" si="38"/>
        <v>6.3192796991254463E-2</v>
      </c>
      <c r="N177">
        <f>(-3*(N$1^{2}/1400)+N$1/1400 + 1)-$M177</f>
        <v>0.82680720300874555</v>
      </c>
      <c r="O177">
        <f>(-3*(O$1^{2}/1400)+O$1/1400 + 1)-$M177</f>
        <v>0.85537863158017413</v>
      </c>
      <c r="P177">
        <f>(-3*(P$1^{2}/1400)+P$1/1400 + 1)-$M177</f>
        <v>0.87966434586588838</v>
      </c>
      <c r="Q177">
        <f>(-3*(Q$1^{2}/1400)+Q$1/1400 + 1)-$M177</f>
        <v>0.89966434586588839</v>
      </c>
      <c r="R177">
        <f>(-3*(R$1^{2}/1400)+R$1/1400 + 1)-$M177</f>
        <v>0.91537863158017407</v>
      </c>
      <c r="S177">
        <f>(-3*(S$1^{2}/1400)+S$1/1400 + 1)-$M177</f>
        <v>0.92680720300874553</v>
      </c>
      <c r="T177">
        <f>(-3*(T$1^{2}/1400)+T$1/1400 + 1)-$M177</f>
        <v>0.93395006015160265</v>
      </c>
      <c r="U177" s="28">
        <f>(-3*(U$1^{2}/1400)+U$1/1400 + 1)-$M177</f>
        <v>0.93680720300874554</v>
      </c>
      <c r="V177">
        <f>(-3*(V$1^{2}/1400)+V$1/1400 + 1)-$M177</f>
        <v>0.93537863158017409</v>
      </c>
      <c r="W177">
        <f>(-3*(W$1^{2}/1400)+W$1/1400 + 1)-$M177</f>
        <v>0.92966434586588842</v>
      </c>
      <c r="X177">
        <f>(-3*(X$1^{2}/1400)+X$1/1400 + 1)-$M177</f>
        <v>0.91966434586588841</v>
      </c>
      <c r="Y177">
        <f>(-3*(Y$1^{2}/1400)+Y$1/1400 + 1)-$M177</f>
        <v>0.90537863158017406</v>
      </c>
      <c r="Z177">
        <f>(-3*(Z$1^{2}/1400)+Z$1/1400 + 1)-$M177</f>
        <v>0.88680720300874549</v>
      </c>
      <c r="AA177">
        <f>(-3*(AA$1^{2}/1400)+AA$1/1400 + 1)-$M177</f>
        <v>0.86395006015160269</v>
      </c>
      <c r="AB177">
        <f>(-3*(AB$1^{2}/1400)+AB$1/1400 + 1)-$M177</f>
        <v>0.83680720300874556</v>
      </c>
      <c r="AC177" s="29">
        <v>24.5</v>
      </c>
      <c r="AD177" s="29">
        <f t="shared" si="39"/>
        <v>14.230101413702844</v>
      </c>
      <c r="AE177">
        <f t="shared" si="40"/>
        <v>12.559201413702844</v>
      </c>
      <c r="AF177">
        <f t="shared" si="41"/>
        <v>12.993201413702845</v>
      </c>
      <c r="AG177">
        <f t="shared" si="42"/>
        <v>13.362101413702844</v>
      </c>
      <c r="AH177">
        <f t="shared" si="43"/>
        <v>13.665901413702844</v>
      </c>
      <c r="AI177">
        <f t="shared" si="44"/>
        <v>13.904601413702844</v>
      </c>
      <c r="AJ177">
        <f t="shared" si="45"/>
        <v>14.078201413702844</v>
      </c>
      <c r="AK177">
        <f t="shared" si="46"/>
        <v>14.186701413702844</v>
      </c>
      <c r="AL177" s="30">
        <f t="shared" si="47"/>
        <v>14.230101413702844</v>
      </c>
      <c r="AM177">
        <f t="shared" si="48"/>
        <v>14.208401413702845</v>
      </c>
      <c r="AN177">
        <f t="shared" si="49"/>
        <v>14.121601413702844</v>
      </c>
      <c r="AO177">
        <f t="shared" si="50"/>
        <v>13.969701413702845</v>
      </c>
      <c r="AP177">
        <f t="shared" si="51"/>
        <v>13.752701413702843</v>
      </c>
      <c r="AQ177">
        <f t="shared" si="52"/>
        <v>13.470601413702843</v>
      </c>
      <c r="AR177">
        <f t="shared" si="53"/>
        <v>13.123401413702844</v>
      </c>
      <c r="AS177">
        <f t="shared" si="54"/>
        <v>12.711101413702844</v>
      </c>
      <c r="AT177" s="40">
        <v>0</v>
      </c>
      <c r="AU177">
        <v>0.44800000000000001</v>
      </c>
      <c r="AV177">
        <v>0.94899999999999995</v>
      </c>
      <c r="AW177">
        <v>1.413</v>
      </c>
      <c r="AX177">
        <v>1.91</v>
      </c>
      <c r="AY177">
        <v>2.3919999999999999</v>
      </c>
      <c r="AZ177">
        <v>2.8580000000000001</v>
      </c>
      <c r="BA177">
        <v>3.3220000000000001</v>
      </c>
      <c r="BB177">
        <v>3.7949999999999999</v>
      </c>
      <c r="BC177">
        <v>4.2450000000000001</v>
      </c>
      <c r="BD177">
        <v>4.7519999999999998</v>
      </c>
      <c r="BE177">
        <v>5.2489999999999997</v>
      </c>
      <c r="BF177">
        <v>5.74</v>
      </c>
      <c r="BG177">
        <v>6.2030000000000003</v>
      </c>
      <c r="BH177">
        <v>6.649</v>
      </c>
    </row>
    <row r="178" spans="1:60" x14ac:dyDescent="0.25">
      <c r="A178" s="25" t="s">
        <v>207</v>
      </c>
      <c r="B178" s="26" t="s">
        <v>10</v>
      </c>
      <c r="C178">
        <v>134</v>
      </c>
      <c r="D178">
        <v>65</v>
      </c>
      <c r="E178">
        <v>0.38</v>
      </c>
      <c r="F178">
        <v>0.42</v>
      </c>
      <c r="G178">
        <v>38</v>
      </c>
      <c r="H178">
        <v>0.7</v>
      </c>
      <c r="I178">
        <f t="shared" si="55"/>
        <v>4.1166666666666671</v>
      </c>
      <c r="J178">
        <v>60</v>
      </c>
      <c r="K178" s="34">
        <v>3.2130000000000001</v>
      </c>
      <c r="L178" s="34">
        <v>24.5</v>
      </c>
      <c r="M178" s="27">
        <f t="shared" si="38"/>
        <v>6.6310288961433872E-2</v>
      </c>
      <c r="N178">
        <f>(-3*(N$1^{2}/1400)+N$1/1400 + 1)-$M178</f>
        <v>0.82368971103856614</v>
      </c>
      <c r="O178">
        <f>(-3*(O$1^{2}/1400)+O$1/1400 + 1)-$M178</f>
        <v>0.85226113960999472</v>
      </c>
      <c r="P178">
        <f>(-3*(P$1^{2}/1400)+P$1/1400 + 1)-$M178</f>
        <v>0.87654685389570897</v>
      </c>
      <c r="Q178">
        <f>(-3*(Q$1^{2}/1400)+Q$1/1400 + 1)-$M178</f>
        <v>0.89654685389570898</v>
      </c>
      <c r="R178">
        <f>(-3*(R$1^{2}/1400)+R$1/1400 + 1)-$M178</f>
        <v>0.91226113960999466</v>
      </c>
      <c r="S178">
        <f>(-3*(S$1^{2}/1400)+S$1/1400 + 1)-$M178</f>
        <v>0.92368971103856612</v>
      </c>
      <c r="T178">
        <f>(-3*(T$1^{2}/1400)+T$1/1400 + 1)-$M178</f>
        <v>0.93083256818142324</v>
      </c>
      <c r="U178" s="28">
        <f>(-3*(U$1^{2}/1400)+U$1/1400 + 1)-$M178</f>
        <v>0.93368971103856613</v>
      </c>
      <c r="V178">
        <f>(-3*(V$1^{2}/1400)+V$1/1400 + 1)-$M178</f>
        <v>0.93226113960999468</v>
      </c>
      <c r="W178">
        <f>(-3*(W$1^{2}/1400)+W$1/1400 + 1)-$M178</f>
        <v>0.92654685389570901</v>
      </c>
      <c r="X178">
        <f>(-3*(X$1^{2}/1400)+X$1/1400 + 1)-$M178</f>
        <v>0.916546853895709</v>
      </c>
      <c r="Y178">
        <f>(-3*(Y$1^{2}/1400)+Y$1/1400 + 1)-$M178</f>
        <v>0.90226113960999466</v>
      </c>
      <c r="Z178">
        <f>(-3*(Z$1^{2}/1400)+Z$1/1400 + 1)-$M178</f>
        <v>0.88368971103856608</v>
      </c>
      <c r="AA178">
        <f>(-3*(AA$1^{2}/1400)+AA$1/1400 + 1)-$M178</f>
        <v>0.86083256818142329</v>
      </c>
      <c r="AB178">
        <f>(-3*(AB$1^{2}/1400)+AB$1/1400 + 1)-$M178</f>
        <v>0.83368971103856615</v>
      </c>
      <c r="AC178" s="29">
        <v>24.5</v>
      </c>
      <c r="AD178" s="29">
        <f t="shared" si="39"/>
        <v>14.182746710675818</v>
      </c>
      <c r="AE178">
        <f t="shared" si="40"/>
        <v>12.511846710675819</v>
      </c>
      <c r="AF178">
        <f t="shared" si="41"/>
        <v>12.94584671067582</v>
      </c>
      <c r="AG178">
        <f t="shared" si="42"/>
        <v>13.314746710675818</v>
      </c>
      <c r="AH178">
        <f t="shared" si="43"/>
        <v>13.618546710675819</v>
      </c>
      <c r="AI178">
        <f t="shared" si="44"/>
        <v>13.857246710675819</v>
      </c>
      <c r="AJ178">
        <f t="shared" si="45"/>
        <v>14.030846710675819</v>
      </c>
      <c r="AK178">
        <f t="shared" si="46"/>
        <v>14.139346710675818</v>
      </c>
      <c r="AL178" s="30">
        <f t="shared" si="47"/>
        <v>14.182746710675818</v>
      </c>
      <c r="AM178">
        <f t="shared" si="48"/>
        <v>14.161046710675819</v>
      </c>
      <c r="AN178">
        <f t="shared" si="49"/>
        <v>14.074246710675819</v>
      </c>
      <c r="AO178">
        <f t="shared" si="50"/>
        <v>13.92234671067582</v>
      </c>
      <c r="AP178">
        <f t="shared" si="51"/>
        <v>13.705346710675819</v>
      </c>
      <c r="AQ178">
        <f t="shared" si="52"/>
        <v>13.423246710675818</v>
      </c>
      <c r="AR178">
        <f t="shared" si="53"/>
        <v>13.076046710675818</v>
      </c>
      <c r="AS178">
        <f t="shared" si="54"/>
        <v>12.66374671067582</v>
      </c>
      <c r="AT178" s="40">
        <v>0</v>
      </c>
      <c r="AU178">
        <v>0.35899999999999999</v>
      </c>
      <c r="AV178">
        <v>0.72499999999999998</v>
      </c>
      <c r="AW178">
        <v>1.087</v>
      </c>
      <c r="AX178">
        <v>1.472</v>
      </c>
      <c r="AY178">
        <v>1.88</v>
      </c>
      <c r="AZ178">
        <v>2.282</v>
      </c>
      <c r="BA178">
        <v>2.681</v>
      </c>
      <c r="BB178">
        <v>3.0750000000000002</v>
      </c>
      <c r="BC178">
        <v>3.4529999999999998</v>
      </c>
      <c r="BD178">
        <v>3.8250000000000002</v>
      </c>
      <c r="BE178">
        <v>4.2160000000000002</v>
      </c>
      <c r="BF178">
        <v>4.5890000000000004</v>
      </c>
      <c r="BG178">
        <v>4.9610000000000003</v>
      </c>
      <c r="BH178">
        <v>5.3550000000000004</v>
      </c>
    </row>
    <row r="179" spans="1:60" x14ac:dyDescent="0.25">
      <c r="A179" s="25" t="s">
        <v>214</v>
      </c>
      <c r="B179" s="26" t="s">
        <v>10</v>
      </c>
      <c r="C179">
        <v>80</v>
      </c>
      <c r="D179">
        <v>67</v>
      </c>
      <c r="E179">
        <v>0.45</v>
      </c>
      <c r="F179">
        <v>0.32</v>
      </c>
      <c r="G179">
        <v>40</v>
      </c>
      <c r="H179">
        <v>0.87</v>
      </c>
      <c r="I179">
        <f t="shared" si="55"/>
        <v>4.166666666666667</v>
      </c>
      <c r="J179">
        <v>60</v>
      </c>
      <c r="K179" s="34">
        <v>3.2570000000000001</v>
      </c>
      <c r="L179" s="34">
        <v>24.5</v>
      </c>
      <c r="M179" s="27">
        <f t="shared" si="38"/>
        <v>6.708803961285259E-2</v>
      </c>
      <c r="N179">
        <f>(-3*(N$1^{2}/1400)+N$1/1400 + 1)-$M179</f>
        <v>0.82291196038714742</v>
      </c>
      <c r="O179">
        <f>(-3*(O$1^{2}/1400)+O$1/1400 + 1)-$M179</f>
        <v>0.851483388958576</v>
      </c>
      <c r="P179">
        <f>(-3*(P$1^{2}/1400)+P$1/1400 + 1)-$M179</f>
        <v>0.87576910324429025</v>
      </c>
      <c r="Q179">
        <f>(-3*(Q$1^{2}/1400)+Q$1/1400 + 1)-$M179</f>
        <v>0.89576910324429027</v>
      </c>
      <c r="R179">
        <f>(-3*(R$1^{2}/1400)+R$1/1400 + 1)-$M179</f>
        <v>0.91148338895857595</v>
      </c>
      <c r="S179">
        <f>(-3*(S$1^{2}/1400)+S$1/1400 + 1)-$M179</f>
        <v>0.9229119603871474</v>
      </c>
      <c r="T179">
        <f>(-3*(T$1^{2}/1400)+T$1/1400 + 1)-$M179</f>
        <v>0.93005481753000452</v>
      </c>
      <c r="U179" s="28">
        <f>(-3*(U$1^{2}/1400)+U$1/1400 + 1)-$M179</f>
        <v>0.93291196038714741</v>
      </c>
      <c r="V179">
        <f>(-3*(V$1^{2}/1400)+V$1/1400 + 1)-$M179</f>
        <v>0.93148338895857596</v>
      </c>
      <c r="W179">
        <f>(-3*(W$1^{2}/1400)+W$1/1400 + 1)-$M179</f>
        <v>0.92576910324429029</v>
      </c>
      <c r="X179">
        <f>(-3*(X$1^{2}/1400)+X$1/1400 + 1)-$M179</f>
        <v>0.91576910324429028</v>
      </c>
      <c r="Y179">
        <f>(-3*(Y$1^{2}/1400)+Y$1/1400 + 1)-$M179</f>
        <v>0.90148338895857594</v>
      </c>
      <c r="Z179">
        <f>(-3*(Z$1^{2}/1400)+Z$1/1400 + 1)-$M179</f>
        <v>0.88291196038714737</v>
      </c>
      <c r="AA179">
        <f>(-3*(AA$1^{2}/1400)+AA$1/1400 + 1)-$M179</f>
        <v>0.86005481753000457</v>
      </c>
      <c r="AB179">
        <f>(-3*(AB$1^{2}/1400)+AB$1/1400 + 1)-$M179</f>
        <v>0.83291196038714743</v>
      </c>
      <c r="AC179" s="29">
        <v>24.5</v>
      </c>
      <c r="AD179" s="29">
        <f t="shared" si="39"/>
        <v>14.170932678280769</v>
      </c>
      <c r="AE179">
        <f t="shared" si="40"/>
        <v>12.500032678280769</v>
      </c>
      <c r="AF179">
        <f t="shared" si="41"/>
        <v>12.934032678280769</v>
      </c>
      <c r="AG179">
        <f t="shared" si="42"/>
        <v>13.302932678280769</v>
      </c>
      <c r="AH179">
        <f t="shared" si="43"/>
        <v>13.606732678280769</v>
      </c>
      <c r="AI179">
        <f t="shared" si="44"/>
        <v>13.845432678280767</v>
      </c>
      <c r="AJ179">
        <f t="shared" si="45"/>
        <v>14.019032678280768</v>
      </c>
      <c r="AK179">
        <f t="shared" si="46"/>
        <v>14.127532678280769</v>
      </c>
      <c r="AL179" s="30">
        <f t="shared" si="47"/>
        <v>14.170932678280769</v>
      </c>
      <c r="AM179">
        <f t="shared" si="48"/>
        <v>14.149232678280768</v>
      </c>
      <c r="AN179">
        <f t="shared" si="49"/>
        <v>14.06243267828077</v>
      </c>
      <c r="AO179">
        <f t="shared" si="50"/>
        <v>13.910532678280768</v>
      </c>
      <c r="AP179">
        <f t="shared" si="51"/>
        <v>13.693532678280768</v>
      </c>
      <c r="AQ179">
        <f t="shared" si="52"/>
        <v>13.411432678280768</v>
      </c>
      <c r="AR179">
        <f t="shared" si="53"/>
        <v>13.064232678280769</v>
      </c>
      <c r="AS179">
        <f t="shared" si="54"/>
        <v>12.651932678280769</v>
      </c>
      <c r="AT179" s="40">
        <v>0</v>
      </c>
      <c r="AU179">
        <v>0.45200000000000001</v>
      </c>
      <c r="AV179">
        <v>0.86799999999999999</v>
      </c>
      <c r="AW179">
        <v>1.258</v>
      </c>
      <c r="AX179">
        <v>1.665</v>
      </c>
      <c r="AY179">
        <v>2.069</v>
      </c>
      <c r="AZ179">
        <v>2.4710000000000001</v>
      </c>
      <c r="BA179">
        <v>2.8660000000000001</v>
      </c>
      <c r="BB179">
        <v>3.2879999999999998</v>
      </c>
      <c r="BC179">
        <v>3.722</v>
      </c>
      <c r="BD179">
        <v>4.1440000000000001</v>
      </c>
      <c r="BE179">
        <v>4.6070000000000002</v>
      </c>
      <c r="BF179">
        <v>5.0629999999999997</v>
      </c>
      <c r="BG179">
        <v>5.5279999999999996</v>
      </c>
      <c r="BH179">
        <v>5.9989999999999997</v>
      </c>
    </row>
    <row r="180" spans="1:60" x14ac:dyDescent="0.25">
      <c r="A180" s="25" t="s">
        <v>221</v>
      </c>
      <c r="B180" s="26" t="s">
        <v>10</v>
      </c>
      <c r="C180">
        <v>53</v>
      </c>
      <c r="D180">
        <v>69</v>
      </c>
      <c r="E180">
        <v>0.32</v>
      </c>
      <c r="F180">
        <v>0.42</v>
      </c>
      <c r="G180">
        <v>50</v>
      </c>
      <c r="H180">
        <v>0.37</v>
      </c>
      <c r="I180">
        <f t="shared" si="55"/>
        <v>4.416666666666667</v>
      </c>
      <c r="J180">
        <v>60</v>
      </c>
      <c r="K180" s="34">
        <v>2.851</v>
      </c>
      <c r="L180" s="34">
        <v>24.5</v>
      </c>
      <c r="M180" s="27">
        <f t="shared" si="38"/>
        <v>7.0967085822817189E-2</v>
      </c>
      <c r="N180">
        <f>(-3*(N$1^{2}/1400)+N$1/1400 + 1)-$M180</f>
        <v>0.81903291417718282</v>
      </c>
      <c r="O180">
        <f>(-3*(O$1^{2}/1400)+O$1/1400 + 1)-$M180</f>
        <v>0.84760434274861141</v>
      </c>
      <c r="P180">
        <f>(-3*(P$1^{2}/1400)+P$1/1400 + 1)-$M180</f>
        <v>0.87189005703432565</v>
      </c>
      <c r="Q180">
        <f>(-3*(Q$1^{2}/1400)+Q$1/1400 + 1)-$M180</f>
        <v>0.89189005703432567</v>
      </c>
      <c r="R180">
        <f>(-3*(R$1^{2}/1400)+R$1/1400 + 1)-$M180</f>
        <v>0.90760434274861135</v>
      </c>
      <c r="S180">
        <f>(-3*(S$1^{2}/1400)+S$1/1400 + 1)-$M180</f>
        <v>0.9190329141771828</v>
      </c>
      <c r="T180">
        <f>(-3*(T$1^{2}/1400)+T$1/1400 + 1)-$M180</f>
        <v>0.92617577132003992</v>
      </c>
      <c r="U180" s="28">
        <f>(-3*(U$1^{2}/1400)+U$1/1400 + 1)-$M180</f>
        <v>0.92903291417718281</v>
      </c>
      <c r="V180">
        <f>(-3*(V$1^{2}/1400)+V$1/1400 + 1)-$M180</f>
        <v>0.92760434274861137</v>
      </c>
      <c r="W180">
        <f>(-3*(W$1^{2}/1400)+W$1/1400 + 1)-$M180</f>
        <v>0.92189005703432569</v>
      </c>
      <c r="X180">
        <f>(-3*(X$1^{2}/1400)+X$1/1400 + 1)-$M180</f>
        <v>0.91189005703432569</v>
      </c>
      <c r="Y180">
        <f>(-3*(Y$1^{2}/1400)+Y$1/1400 + 1)-$M180</f>
        <v>0.89760434274861134</v>
      </c>
      <c r="Z180">
        <f>(-3*(Z$1^{2}/1400)+Z$1/1400 + 1)-$M180</f>
        <v>0.87903291417718277</v>
      </c>
      <c r="AA180">
        <f>(-3*(AA$1^{2}/1400)+AA$1/1400 + 1)-$M180</f>
        <v>0.85617577132003997</v>
      </c>
      <c r="AB180">
        <f>(-3*(AB$1^{2}/1400)+AB$1/1400 + 1)-$M180</f>
        <v>0.82903291417718283</v>
      </c>
      <c r="AC180" s="29">
        <v>24.5</v>
      </c>
      <c r="AD180" s="29">
        <f t="shared" si="39"/>
        <v>14.112009966351406</v>
      </c>
      <c r="AE180">
        <f t="shared" si="40"/>
        <v>12.441109966351407</v>
      </c>
      <c r="AF180">
        <f t="shared" si="41"/>
        <v>12.875109966351406</v>
      </c>
      <c r="AG180">
        <f t="shared" si="42"/>
        <v>13.244009966351406</v>
      </c>
      <c r="AH180">
        <f t="shared" si="43"/>
        <v>13.547809966351407</v>
      </c>
      <c r="AI180">
        <f t="shared" si="44"/>
        <v>13.786509966351407</v>
      </c>
      <c r="AJ180">
        <f t="shared" si="45"/>
        <v>13.960109966351407</v>
      </c>
      <c r="AK180">
        <f t="shared" si="46"/>
        <v>14.068609966351406</v>
      </c>
      <c r="AL180" s="30">
        <f t="shared" si="47"/>
        <v>14.112009966351406</v>
      </c>
      <c r="AM180">
        <f t="shared" si="48"/>
        <v>14.090309966351406</v>
      </c>
      <c r="AN180">
        <f t="shared" si="49"/>
        <v>14.003509966351407</v>
      </c>
      <c r="AO180">
        <f t="shared" si="50"/>
        <v>13.851609966351406</v>
      </c>
      <c r="AP180">
        <f t="shared" si="51"/>
        <v>13.634609966351405</v>
      </c>
      <c r="AQ180">
        <f t="shared" si="52"/>
        <v>13.352509966351406</v>
      </c>
      <c r="AR180">
        <f t="shared" si="53"/>
        <v>13.005309966351406</v>
      </c>
      <c r="AS180">
        <f t="shared" si="54"/>
        <v>12.593009966351406</v>
      </c>
      <c r="AT180" s="40">
        <v>0</v>
      </c>
      <c r="AU180">
        <v>0.32300000000000001</v>
      </c>
      <c r="AV180">
        <v>0.66500000000000004</v>
      </c>
      <c r="AW180">
        <v>1.018</v>
      </c>
      <c r="AX180">
        <v>1.359</v>
      </c>
      <c r="AY180">
        <v>1.7230000000000001</v>
      </c>
      <c r="AZ180">
        <v>2.0819999999999999</v>
      </c>
      <c r="BA180">
        <v>2.4449999999999998</v>
      </c>
      <c r="BB180">
        <v>2.7639999999999998</v>
      </c>
      <c r="BC180">
        <v>3.1160000000000001</v>
      </c>
      <c r="BD180">
        <v>3.431</v>
      </c>
      <c r="BE180">
        <v>3.7549999999999999</v>
      </c>
      <c r="BF180">
        <v>4.0659999999999998</v>
      </c>
      <c r="BG180">
        <v>4.3979999999999997</v>
      </c>
      <c r="BH180">
        <v>4.7300000000000004</v>
      </c>
    </row>
    <row r="181" spans="1:60" x14ac:dyDescent="0.25">
      <c r="A181" s="25" t="s">
        <v>222</v>
      </c>
      <c r="B181" s="26" t="s">
        <v>10</v>
      </c>
      <c r="C181">
        <v>29</v>
      </c>
      <c r="D181">
        <v>70</v>
      </c>
      <c r="E181">
        <v>0.43</v>
      </c>
      <c r="F181">
        <v>0.42</v>
      </c>
      <c r="G181">
        <v>43</v>
      </c>
      <c r="H181">
        <v>0.41</v>
      </c>
      <c r="I181">
        <f t="shared" si="55"/>
        <v>4.2416666666666671</v>
      </c>
      <c r="J181">
        <v>60</v>
      </c>
      <c r="K181" s="34">
        <v>3.3610000000000002</v>
      </c>
      <c r="L181" s="34">
        <v>24.5</v>
      </c>
      <c r="M181" s="27">
        <f t="shared" si="38"/>
        <v>6.8253451029454903E-2</v>
      </c>
      <c r="N181">
        <f>(-3*(N$1^{2}/1400)+N$1/1400 + 1)-$M181</f>
        <v>0.82174654897054511</v>
      </c>
      <c r="O181">
        <f>(-3*(O$1^{2}/1400)+O$1/1400 + 1)-$M181</f>
        <v>0.85031797754197369</v>
      </c>
      <c r="P181">
        <f>(-3*(P$1^{2}/1400)+P$1/1400 + 1)-$M181</f>
        <v>0.87460369182768793</v>
      </c>
      <c r="Q181">
        <f>(-3*(Q$1^{2}/1400)+Q$1/1400 + 1)-$M181</f>
        <v>0.89460369182768795</v>
      </c>
      <c r="R181">
        <f>(-3*(R$1^{2}/1400)+R$1/1400 + 1)-$M181</f>
        <v>0.91031797754197363</v>
      </c>
      <c r="S181">
        <f>(-3*(S$1^{2}/1400)+S$1/1400 + 1)-$M181</f>
        <v>0.92174654897054509</v>
      </c>
      <c r="T181">
        <f>(-3*(T$1^{2}/1400)+T$1/1400 + 1)-$M181</f>
        <v>0.92888940611340221</v>
      </c>
      <c r="U181" s="28">
        <f>(-3*(U$1^{2}/1400)+U$1/1400 + 1)-$M181</f>
        <v>0.9317465489705451</v>
      </c>
      <c r="V181">
        <f>(-3*(V$1^{2}/1400)+V$1/1400 + 1)-$M181</f>
        <v>0.93031797754197365</v>
      </c>
      <c r="W181">
        <f>(-3*(W$1^{2}/1400)+W$1/1400 + 1)-$M181</f>
        <v>0.92460369182768798</v>
      </c>
      <c r="X181">
        <f>(-3*(X$1^{2}/1400)+X$1/1400 + 1)-$M181</f>
        <v>0.91460369182768797</v>
      </c>
      <c r="Y181">
        <f>(-3*(Y$1^{2}/1400)+Y$1/1400 + 1)-$M181</f>
        <v>0.90031797754197362</v>
      </c>
      <c r="Z181">
        <f>(-3*(Z$1^{2}/1400)+Z$1/1400 + 1)-$M181</f>
        <v>0.88174654897054505</v>
      </c>
      <c r="AA181">
        <f>(-3*(AA$1^{2}/1400)+AA$1/1400 + 1)-$M181</f>
        <v>0.85888940611340225</v>
      </c>
      <c r="AB181">
        <f>(-3*(AB$1^{2}/1400)+AB$1/1400 + 1)-$M181</f>
        <v>0.83174654897054512</v>
      </c>
      <c r="AC181" s="29">
        <v>24.5</v>
      </c>
      <c r="AD181" s="29">
        <f t="shared" si="39"/>
        <v>14.153230078862579</v>
      </c>
      <c r="AE181">
        <f t="shared" si="40"/>
        <v>12.48233007886258</v>
      </c>
      <c r="AF181">
        <f t="shared" si="41"/>
        <v>12.916330078862581</v>
      </c>
      <c r="AG181">
        <f t="shared" si="42"/>
        <v>13.285230078862579</v>
      </c>
      <c r="AH181">
        <f t="shared" si="43"/>
        <v>13.58903007886258</v>
      </c>
      <c r="AI181">
        <f t="shared" si="44"/>
        <v>13.827730078862579</v>
      </c>
      <c r="AJ181">
        <f t="shared" si="45"/>
        <v>14.00133007886258</v>
      </c>
      <c r="AK181">
        <f t="shared" si="46"/>
        <v>14.109830078862579</v>
      </c>
      <c r="AL181" s="30">
        <f t="shared" si="47"/>
        <v>14.153230078862579</v>
      </c>
      <c r="AM181">
        <f t="shared" si="48"/>
        <v>14.13153007886258</v>
      </c>
      <c r="AN181">
        <f t="shared" si="49"/>
        <v>14.04473007886258</v>
      </c>
      <c r="AO181">
        <f t="shared" si="50"/>
        <v>13.89283007886258</v>
      </c>
      <c r="AP181">
        <f t="shared" si="51"/>
        <v>13.675830078862578</v>
      </c>
      <c r="AQ181">
        <f t="shared" si="52"/>
        <v>13.393730078862578</v>
      </c>
      <c r="AR181">
        <f t="shared" si="53"/>
        <v>13.046530078862579</v>
      </c>
      <c r="AS181">
        <f t="shared" si="54"/>
        <v>12.634230078862579</v>
      </c>
      <c r="AT181" s="40">
        <v>0</v>
      </c>
      <c r="AU181">
        <v>0.40200000000000002</v>
      </c>
      <c r="AV181">
        <v>0.84</v>
      </c>
      <c r="AW181">
        <v>1.29</v>
      </c>
      <c r="AX181">
        <v>1.734</v>
      </c>
      <c r="AY181">
        <v>2.1520000000000001</v>
      </c>
      <c r="AZ181">
        <v>2.5870000000000002</v>
      </c>
      <c r="BA181">
        <v>3.0430000000000001</v>
      </c>
      <c r="BB181">
        <v>3.4729999999999999</v>
      </c>
      <c r="BC181">
        <v>3.9039999999999999</v>
      </c>
      <c r="BD181">
        <v>4.33</v>
      </c>
      <c r="BE181">
        <v>4.7530000000000001</v>
      </c>
      <c r="BF181">
        <v>5.1879999999999997</v>
      </c>
      <c r="BG181">
        <v>5.6020000000000003</v>
      </c>
      <c r="BH181">
        <v>6.0369999999999999</v>
      </c>
    </row>
    <row r="182" spans="1:60" x14ac:dyDescent="0.25">
      <c r="A182" s="25" t="s">
        <v>228</v>
      </c>
      <c r="B182" s="26" t="s">
        <v>10</v>
      </c>
      <c r="C182">
        <v>98</v>
      </c>
      <c r="D182">
        <v>72</v>
      </c>
      <c r="E182">
        <v>0.47</v>
      </c>
      <c r="F182">
        <v>0.48</v>
      </c>
      <c r="G182">
        <v>16</v>
      </c>
      <c r="H182">
        <v>0.71</v>
      </c>
      <c r="I182">
        <f t="shared" si="55"/>
        <v>3.5666666666666664</v>
      </c>
      <c r="J182">
        <v>60</v>
      </c>
      <c r="K182" s="34">
        <v>3.7320000000000002</v>
      </c>
      <c r="L182" s="34">
        <v>24.5</v>
      </c>
      <c r="M182" s="27">
        <f t="shared" si="38"/>
        <v>5.7712118536142998E-2</v>
      </c>
      <c r="N182">
        <f>(-3*(N$1^{2}/1400)+N$1/1400 + 1)-$M182</f>
        <v>0.83228788146385702</v>
      </c>
      <c r="O182">
        <f>(-3*(O$1^{2}/1400)+O$1/1400 + 1)-$M182</f>
        <v>0.8608593100352856</v>
      </c>
      <c r="P182">
        <f>(-3*(P$1^{2}/1400)+P$1/1400 + 1)-$M182</f>
        <v>0.88514502432099984</v>
      </c>
      <c r="Q182">
        <f>(-3*(Q$1^{2}/1400)+Q$1/1400 + 1)-$M182</f>
        <v>0.90514502432099986</v>
      </c>
      <c r="R182">
        <f>(-3*(R$1^{2}/1400)+R$1/1400 + 1)-$M182</f>
        <v>0.92085931003528554</v>
      </c>
      <c r="S182">
        <f>(-3*(S$1^{2}/1400)+S$1/1400 + 1)-$M182</f>
        <v>0.93228788146385699</v>
      </c>
      <c r="T182">
        <f>(-3*(T$1^{2}/1400)+T$1/1400 + 1)-$M182</f>
        <v>0.93943073860671411</v>
      </c>
      <c r="U182" s="28">
        <f>(-3*(U$1^{2}/1400)+U$1/1400 + 1)-$M182</f>
        <v>0.942287881463857</v>
      </c>
      <c r="V182">
        <f>(-3*(V$1^{2}/1400)+V$1/1400 + 1)-$M182</f>
        <v>0.94085931003528556</v>
      </c>
      <c r="W182">
        <f>(-3*(W$1^{2}/1400)+W$1/1400 + 1)-$M182</f>
        <v>0.93514502432099988</v>
      </c>
      <c r="X182">
        <f>(-3*(X$1^{2}/1400)+X$1/1400 + 1)-$M182</f>
        <v>0.92514502432099988</v>
      </c>
      <c r="Y182">
        <f>(-3*(Y$1^{2}/1400)+Y$1/1400 + 1)-$M182</f>
        <v>0.91085931003528553</v>
      </c>
      <c r="Z182">
        <f>(-3*(Z$1^{2}/1400)+Z$1/1400 + 1)-$M182</f>
        <v>0.89228788146385696</v>
      </c>
      <c r="AA182">
        <f>(-3*(AA$1^{2}/1400)+AA$1/1400 + 1)-$M182</f>
        <v>0.86943073860671416</v>
      </c>
      <c r="AB182">
        <f>(-3*(AB$1^{2}/1400)+AB$1/1400 + 1)-$M182</f>
        <v>0.84228788146385702</v>
      </c>
      <c r="AC182" s="29">
        <v>24.5</v>
      </c>
      <c r="AD182" s="29">
        <f t="shared" si="39"/>
        <v>14.313352919435987</v>
      </c>
      <c r="AE182">
        <f t="shared" si="40"/>
        <v>12.642452919435987</v>
      </c>
      <c r="AF182">
        <f t="shared" si="41"/>
        <v>13.076452919435988</v>
      </c>
      <c r="AG182">
        <f t="shared" si="42"/>
        <v>13.445352919435987</v>
      </c>
      <c r="AH182">
        <f t="shared" si="43"/>
        <v>13.749152919435987</v>
      </c>
      <c r="AI182">
        <f t="shared" si="44"/>
        <v>13.987852919435987</v>
      </c>
      <c r="AJ182">
        <f t="shared" si="45"/>
        <v>14.161452919435987</v>
      </c>
      <c r="AK182">
        <f t="shared" si="46"/>
        <v>14.269952919435987</v>
      </c>
      <c r="AL182" s="30">
        <f t="shared" si="47"/>
        <v>14.313352919435987</v>
      </c>
      <c r="AM182">
        <f t="shared" si="48"/>
        <v>14.291652919435988</v>
      </c>
      <c r="AN182">
        <f t="shared" si="49"/>
        <v>14.204852919435988</v>
      </c>
      <c r="AO182">
        <f t="shared" si="50"/>
        <v>14.052952919435988</v>
      </c>
      <c r="AP182">
        <f t="shared" si="51"/>
        <v>13.835952919435988</v>
      </c>
      <c r="AQ182">
        <f t="shared" si="52"/>
        <v>13.553852919435986</v>
      </c>
      <c r="AR182">
        <f t="shared" si="53"/>
        <v>13.206652919435987</v>
      </c>
      <c r="AS182">
        <f t="shared" si="54"/>
        <v>12.794352919435989</v>
      </c>
      <c r="AT182" s="40">
        <v>0</v>
      </c>
      <c r="AU182">
        <v>0.46500000000000002</v>
      </c>
      <c r="AV182">
        <v>0.96799999999999997</v>
      </c>
      <c r="AW182">
        <v>1.4179999999999999</v>
      </c>
      <c r="AX182">
        <v>1.9119999999999999</v>
      </c>
      <c r="AY182">
        <v>2.3929999999999998</v>
      </c>
      <c r="AZ182">
        <v>2.851</v>
      </c>
      <c r="BA182">
        <v>3.319</v>
      </c>
      <c r="BB182">
        <v>3.7949999999999999</v>
      </c>
      <c r="BC182">
        <v>4.2270000000000003</v>
      </c>
      <c r="BD182">
        <v>4.6980000000000004</v>
      </c>
      <c r="BE182">
        <v>5.1619999999999999</v>
      </c>
      <c r="BF182">
        <v>5.633</v>
      </c>
      <c r="BG182">
        <v>6.117</v>
      </c>
      <c r="BH182">
        <v>6.58</v>
      </c>
    </row>
    <row r="183" spans="1:60" x14ac:dyDescent="0.25">
      <c r="A183" s="25" t="s">
        <v>321</v>
      </c>
      <c r="B183" s="26" t="s">
        <v>10</v>
      </c>
      <c r="C183">
        <v>98</v>
      </c>
      <c r="D183">
        <v>72</v>
      </c>
      <c r="E183">
        <v>0.34</v>
      </c>
      <c r="F183">
        <v>0.52</v>
      </c>
      <c r="G183">
        <v>22</v>
      </c>
      <c r="H183">
        <v>0.76</v>
      </c>
      <c r="I183">
        <f t="shared" si="55"/>
        <v>3.7166666666666663</v>
      </c>
      <c r="J183">
        <v>60</v>
      </c>
      <c r="K183" s="34">
        <v>3.2250000000000001</v>
      </c>
      <c r="L183" s="34">
        <v>24.5</v>
      </c>
      <c r="M183" s="27">
        <f t="shared" si="38"/>
        <v>6.0064896042514859E-2</v>
      </c>
      <c r="N183">
        <f>(-3*(N$1^{2}/1400)+N$1/1400 + 1)-$M183</f>
        <v>0.82993510395748515</v>
      </c>
      <c r="O183">
        <f>(-3*(O$1^{2}/1400)+O$1/1400 + 1)-$M183</f>
        <v>0.85850653252891374</v>
      </c>
      <c r="P183">
        <f>(-3*(P$1^{2}/1400)+P$1/1400 + 1)-$M183</f>
        <v>0.88279224681462798</v>
      </c>
      <c r="Q183">
        <f>(-3*(Q$1^{2}/1400)+Q$1/1400 + 1)-$M183</f>
        <v>0.902792246814628</v>
      </c>
      <c r="R183">
        <f>(-3*(R$1^{2}/1400)+R$1/1400 + 1)-$M183</f>
        <v>0.91850653252891368</v>
      </c>
      <c r="S183">
        <f>(-3*(S$1^{2}/1400)+S$1/1400 + 1)-$M183</f>
        <v>0.92993510395748513</v>
      </c>
      <c r="T183">
        <f>(-3*(T$1^{2}/1400)+T$1/1400 + 1)-$M183</f>
        <v>0.93707796110034225</v>
      </c>
      <c r="U183" s="28">
        <f>(-3*(U$1^{2}/1400)+U$1/1400 + 1)-$M183</f>
        <v>0.93993510395748514</v>
      </c>
      <c r="V183">
        <f>(-3*(V$1^{2}/1400)+V$1/1400 + 1)-$M183</f>
        <v>0.9385065325289137</v>
      </c>
      <c r="W183">
        <f>(-3*(W$1^{2}/1400)+W$1/1400 + 1)-$M183</f>
        <v>0.93279224681462802</v>
      </c>
      <c r="X183">
        <f>(-3*(X$1^{2}/1400)+X$1/1400 + 1)-$M183</f>
        <v>0.92279224681462801</v>
      </c>
      <c r="Y183">
        <f>(-3*(Y$1^{2}/1400)+Y$1/1400 + 1)-$M183</f>
        <v>0.90850653252891367</v>
      </c>
      <c r="Z183">
        <f>(-3*(Z$1^{2}/1400)+Z$1/1400 + 1)-$M183</f>
        <v>0.8899351039574851</v>
      </c>
      <c r="AA183">
        <f>(-3*(AA$1^{2}/1400)+AA$1/1400 + 1)-$M183</f>
        <v>0.8670779611003423</v>
      </c>
      <c r="AB183">
        <f>(-3*(AB$1^{2}/1400)+AB$1/1400 + 1)-$M183</f>
        <v>0.83993510395748516</v>
      </c>
      <c r="AC183" s="29">
        <v>24.5</v>
      </c>
      <c r="AD183" s="29">
        <f t="shared" si="39"/>
        <v>14.277614229114199</v>
      </c>
      <c r="AE183">
        <f t="shared" si="40"/>
        <v>12.6067142291142</v>
      </c>
      <c r="AF183">
        <f t="shared" si="41"/>
        <v>13.040714229114199</v>
      </c>
      <c r="AG183">
        <f t="shared" si="42"/>
        <v>13.409614229114199</v>
      </c>
      <c r="AH183">
        <f t="shared" si="43"/>
        <v>13.713414229114198</v>
      </c>
      <c r="AI183">
        <f t="shared" si="44"/>
        <v>13.952114229114198</v>
      </c>
      <c r="AJ183">
        <f t="shared" si="45"/>
        <v>14.125714229114198</v>
      </c>
      <c r="AK183">
        <f t="shared" si="46"/>
        <v>14.234214229114198</v>
      </c>
      <c r="AL183" s="30">
        <f t="shared" si="47"/>
        <v>14.277614229114199</v>
      </c>
      <c r="AM183">
        <f t="shared" si="48"/>
        <v>14.255914229114198</v>
      </c>
      <c r="AN183">
        <f t="shared" si="49"/>
        <v>14.1691142291142</v>
      </c>
      <c r="AO183">
        <f t="shared" si="50"/>
        <v>14.017214229114199</v>
      </c>
      <c r="AP183">
        <f t="shared" si="51"/>
        <v>13.800214229114198</v>
      </c>
      <c r="AQ183">
        <f t="shared" si="52"/>
        <v>13.518114229114198</v>
      </c>
      <c r="AR183">
        <f t="shared" si="53"/>
        <v>13.170914229114199</v>
      </c>
      <c r="AS183">
        <f t="shared" si="54"/>
        <v>12.758614229114199</v>
      </c>
      <c r="AT183" s="40">
        <v>0</v>
      </c>
      <c r="AU183">
        <v>0.33600000000000002</v>
      </c>
      <c r="AV183">
        <v>0.65200000000000002</v>
      </c>
      <c r="AW183">
        <v>1.0169999999999999</v>
      </c>
      <c r="AX183">
        <v>1.4379999999999999</v>
      </c>
      <c r="AY183">
        <v>1.861</v>
      </c>
      <c r="AZ183">
        <v>2.262</v>
      </c>
      <c r="BA183">
        <v>2.63</v>
      </c>
      <c r="BB183">
        <v>2.9870000000000001</v>
      </c>
      <c r="BC183">
        <v>3.3610000000000002</v>
      </c>
      <c r="BD183">
        <v>3.7109999999999999</v>
      </c>
      <c r="BE183">
        <v>4.0620000000000003</v>
      </c>
      <c r="BF183">
        <v>4.4089999999999998</v>
      </c>
      <c r="BG183">
        <v>4.7629999999999999</v>
      </c>
      <c r="BH183">
        <v>5.1059999999999999</v>
      </c>
    </row>
    <row r="184" spans="1:60" x14ac:dyDescent="0.25">
      <c r="A184" s="25" t="s">
        <v>236</v>
      </c>
      <c r="B184" s="26" t="s">
        <v>10</v>
      </c>
      <c r="C184">
        <v>117</v>
      </c>
      <c r="D184">
        <v>75</v>
      </c>
      <c r="E184">
        <v>0.3</v>
      </c>
      <c r="F184">
        <v>0.49</v>
      </c>
      <c r="G184">
        <v>44</v>
      </c>
      <c r="H184">
        <v>0.47</v>
      </c>
      <c r="I184">
        <f t="shared" si="55"/>
        <v>4.2666666666666666</v>
      </c>
      <c r="J184">
        <v>60</v>
      </c>
      <c r="K184" s="34">
        <v>2.8839999999999999</v>
      </c>
      <c r="L184" s="34">
        <v>24.5</v>
      </c>
      <c r="M184" s="27">
        <f t="shared" si="38"/>
        <v>6.8641597888647987E-2</v>
      </c>
      <c r="N184">
        <f>(-3*(N$1^{2}/1400)+N$1/1400 + 1)-$M184</f>
        <v>0.82135840211135203</v>
      </c>
      <c r="O184">
        <f>(-3*(O$1^{2}/1400)+O$1/1400 + 1)-$M184</f>
        <v>0.84992983068278061</v>
      </c>
      <c r="P184">
        <f>(-3*(P$1^{2}/1400)+P$1/1400 + 1)-$M184</f>
        <v>0.87421554496849485</v>
      </c>
      <c r="Q184">
        <f>(-3*(Q$1^{2}/1400)+Q$1/1400 + 1)-$M184</f>
        <v>0.89421554496849487</v>
      </c>
      <c r="R184">
        <f>(-3*(R$1^{2}/1400)+R$1/1400 + 1)-$M184</f>
        <v>0.90992983068278055</v>
      </c>
      <c r="S184">
        <f>(-3*(S$1^{2}/1400)+S$1/1400 + 1)-$M184</f>
        <v>0.921358402111352</v>
      </c>
      <c r="T184">
        <f>(-3*(T$1^{2}/1400)+T$1/1400 + 1)-$M184</f>
        <v>0.92850125925420912</v>
      </c>
      <c r="U184" s="28">
        <f>(-3*(U$1^{2}/1400)+U$1/1400 + 1)-$M184</f>
        <v>0.93135840211135201</v>
      </c>
      <c r="V184">
        <f>(-3*(V$1^{2}/1400)+V$1/1400 + 1)-$M184</f>
        <v>0.92992983068278057</v>
      </c>
      <c r="W184">
        <f>(-3*(W$1^{2}/1400)+W$1/1400 + 1)-$M184</f>
        <v>0.9242155449684949</v>
      </c>
      <c r="X184">
        <f>(-3*(X$1^{2}/1400)+X$1/1400 + 1)-$M184</f>
        <v>0.91421554496849489</v>
      </c>
      <c r="Y184">
        <f>(-3*(Y$1^{2}/1400)+Y$1/1400 + 1)-$M184</f>
        <v>0.89992983068278054</v>
      </c>
      <c r="Z184">
        <f>(-3*(Z$1^{2}/1400)+Z$1/1400 + 1)-$M184</f>
        <v>0.88135840211135197</v>
      </c>
      <c r="AA184">
        <f>(-3*(AA$1^{2}/1400)+AA$1/1400 + 1)-$M184</f>
        <v>0.85850125925420917</v>
      </c>
      <c r="AB184">
        <f>(-3*(AB$1^{2}/1400)+AB$1/1400 + 1)-$M184</f>
        <v>0.83135840211135204</v>
      </c>
      <c r="AC184" s="29">
        <v>24.5</v>
      </c>
      <c r="AD184" s="29">
        <f t="shared" si="39"/>
        <v>14.147334128071437</v>
      </c>
      <c r="AE184">
        <f t="shared" si="40"/>
        <v>12.476434128071437</v>
      </c>
      <c r="AF184">
        <f t="shared" si="41"/>
        <v>12.910434128071437</v>
      </c>
      <c r="AG184">
        <f t="shared" si="42"/>
        <v>13.279334128071437</v>
      </c>
      <c r="AH184">
        <f t="shared" si="43"/>
        <v>13.583134128071437</v>
      </c>
      <c r="AI184">
        <f t="shared" si="44"/>
        <v>13.821834128071437</v>
      </c>
      <c r="AJ184">
        <f t="shared" si="45"/>
        <v>13.995434128071436</v>
      </c>
      <c r="AK184">
        <f t="shared" si="46"/>
        <v>14.103934128071437</v>
      </c>
      <c r="AL184" s="30">
        <f t="shared" si="47"/>
        <v>14.147334128071437</v>
      </c>
      <c r="AM184">
        <f t="shared" si="48"/>
        <v>14.125634128071436</v>
      </c>
      <c r="AN184">
        <f t="shared" si="49"/>
        <v>14.038834128071437</v>
      </c>
      <c r="AO184">
        <f t="shared" si="50"/>
        <v>13.886934128071436</v>
      </c>
      <c r="AP184">
        <f t="shared" si="51"/>
        <v>13.669934128071436</v>
      </c>
      <c r="AQ184">
        <f t="shared" si="52"/>
        <v>13.387834128071436</v>
      </c>
      <c r="AR184">
        <f t="shared" si="53"/>
        <v>13.040634128071437</v>
      </c>
      <c r="AS184">
        <f t="shared" si="54"/>
        <v>12.628334128071437</v>
      </c>
      <c r="AT184" s="40">
        <v>0</v>
      </c>
      <c r="AU184">
        <v>0.29099999999999998</v>
      </c>
      <c r="AV184">
        <v>0.58199999999999996</v>
      </c>
      <c r="AW184">
        <v>0.93799999999999994</v>
      </c>
      <c r="AX184">
        <v>1.3109999999999999</v>
      </c>
      <c r="AY184">
        <v>1.7</v>
      </c>
      <c r="AZ184">
        <v>2.0979999999999999</v>
      </c>
      <c r="BA184">
        <v>2.4670000000000001</v>
      </c>
      <c r="BB184">
        <v>2.8130000000000002</v>
      </c>
      <c r="BC184">
        <v>3.1320000000000001</v>
      </c>
      <c r="BD184">
        <v>3.4540000000000002</v>
      </c>
      <c r="BE184">
        <v>3.79</v>
      </c>
      <c r="BF184">
        <v>4.1150000000000002</v>
      </c>
      <c r="BG184">
        <v>4.4260000000000002</v>
      </c>
      <c r="BH184">
        <v>4.7220000000000004</v>
      </c>
    </row>
    <row r="185" spans="1:60" x14ac:dyDescent="0.25">
      <c r="A185" s="25" t="s">
        <v>235</v>
      </c>
      <c r="B185" s="26" t="s">
        <v>10</v>
      </c>
      <c r="C185">
        <v>32</v>
      </c>
      <c r="D185">
        <v>75</v>
      </c>
      <c r="E185">
        <v>0.43</v>
      </c>
      <c r="F185">
        <v>0.42</v>
      </c>
      <c r="G185">
        <v>40</v>
      </c>
      <c r="H185">
        <v>0.69</v>
      </c>
      <c r="I185">
        <f t="shared" si="55"/>
        <v>4.166666666666667</v>
      </c>
      <c r="J185">
        <v>60</v>
      </c>
      <c r="K185" s="34">
        <v>3.3519999999999999</v>
      </c>
      <c r="L185" s="34">
        <v>24.5</v>
      </c>
      <c r="M185" s="27">
        <f t="shared" si="38"/>
        <v>6.708803961285259E-2</v>
      </c>
      <c r="N185">
        <f>(-3*(N$1^{2}/1400)+N$1/1400 + 1)-$M185</f>
        <v>0.82291196038714742</v>
      </c>
      <c r="O185">
        <f>(-3*(O$1^{2}/1400)+O$1/1400 + 1)-$M185</f>
        <v>0.851483388958576</v>
      </c>
      <c r="P185">
        <f>(-3*(P$1^{2}/1400)+P$1/1400 + 1)-$M185</f>
        <v>0.87576910324429025</v>
      </c>
      <c r="Q185">
        <f>(-3*(Q$1^{2}/1400)+Q$1/1400 + 1)-$M185</f>
        <v>0.89576910324429027</v>
      </c>
      <c r="R185">
        <f>(-3*(R$1^{2}/1400)+R$1/1400 + 1)-$M185</f>
        <v>0.91148338895857595</v>
      </c>
      <c r="S185">
        <f>(-3*(S$1^{2}/1400)+S$1/1400 + 1)-$M185</f>
        <v>0.9229119603871474</v>
      </c>
      <c r="T185">
        <f>(-3*(T$1^{2}/1400)+T$1/1400 + 1)-$M185</f>
        <v>0.93005481753000452</v>
      </c>
      <c r="U185" s="28">
        <f>(-3*(U$1^{2}/1400)+U$1/1400 + 1)-$M185</f>
        <v>0.93291196038714741</v>
      </c>
      <c r="V185">
        <f>(-3*(V$1^{2}/1400)+V$1/1400 + 1)-$M185</f>
        <v>0.93148338895857596</v>
      </c>
      <c r="W185">
        <f>(-3*(W$1^{2}/1400)+W$1/1400 + 1)-$M185</f>
        <v>0.92576910324429029</v>
      </c>
      <c r="X185">
        <f>(-3*(X$1^{2}/1400)+X$1/1400 + 1)-$M185</f>
        <v>0.91576910324429028</v>
      </c>
      <c r="Y185">
        <f>(-3*(Y$1^{2}/1400)+Y$1/1400 + 1)-$M185</f>
        <v>0.90148338895857594</v>
      </c>
      <c r="Z185">
        <f>(-3*(Z$1^{2}/1400)+Z$1/1400 + 1)-$M185</f>
        <v>0.88291196038714737</v>
      </c>
      <c r="AA185">
        <f>(-3*(AA$1^{2}/1400)+AA$1/1400 + 1)-$M185</f>
        <v>0.86005481753000457</v>
      </c>
      <c r="AB185">
        <f>(-3*(AB$1^{2}/1400)+AB$1/1400 + 1)-$M185</f>
        <v>0.83291196038714743</v>
      </c>
      <c r="AC185" s="29">
        <v>24.5</v>
      </c>
      <c r="AD185" s="29">
        <f t="shared" si="39"/>
        <v>14.170932678280769</v>
      </c>
      <c r="AE185">
        <f t="shared" si="40"/>
        <v>12.500032678280769</v>
      </c>
      <c r="AF185">
        <f t="shared" si="41"/>
        <v>12.934032678280769</v>
      </c>
      <c r="AG185">
        <f t="shared" si="42"/>
        <v>13.302932678280769</v>
      </c>
      <c r="AH185">
        <f t="shared" si="43"/>
        <v>13.606732678280769</v>
      </c>
      <c r="AI185">
        <f t="shared" si="44"/>
        <v>13.845432678280767</v>
      </c>
      <c r="AJ185">
        <f t="shared" si="45"/>
        <v>14.019032678280768</v>
      </c>
      <c r="AK185">
        <f t="shared" si="46"/>
        <v>14.127532678280769</v>
      </c>
      <c r="AL185" s="30">
        <f t="shared" si="47"/>
        <v>14.170932678280769</v>
      </c>
      <c r="AM185">
        <f t="shared" si="48"/>
        <v>14.149232678280768</v>
      </c>
      <c r="AN185">
        <f t="shared" si="49"/>
        <v>14.06243267828077</v>
      </c>
      <c r="AO185">
        <f t="shared" si="50"/>
        <v>13.910532678280768</v>
      </c>
      <c r="AP185">
        <f t="shared" si="51"/>
        <v>13.693532678280768</v>
      </c>
      <c r="AQ185">
        <f t="shared" si="52"/>
        <v>13.411432678280768</v>
      </c>
      <c r="AR185">
        <f t="shared" si="53"/>
        <v>13.064232678280769</v>
      </c>
      <c r="AS185">
        <f t="shared" si="54"/>
        <v>12.651932678280769</v>
      </c>
      <c r="AT185" s="40">
        <v>0</v>
      </c>
      <c r="AU185">
        <v>0.46</v>
      </c>
      <c r="AV185">
        <v>0.89600000000000002</v>
      </c>
      <c r="AW185">
        <v>1.3049999999999999</v>
      </c>
      <c r="AX185">
        <v>1.726</v>
      </c>
      <c r="AY185">
        <v>2.1629999999999998</v>
      </c>
      <c r="AZ185">
        <v>2.5680000000000001</v>
      </c>
      <c r="BA185">
        <v>2.976</v>
      </c>
      <c r="BB185">
        <v>3.4060000000000001</v>
      </c>
      <c r="BC185">
        <v>3.8479999999999999</v>
      </c>
      <c r="BD185">
        <v>4.2709999999999999</v>
      </c>
      <c r="BE185">
        <v>4.7220000000000004</v>
      </c>
      <c r="BF185">
        <v>5.1470000000000002</v>
      </c>
      <c r="BG185">
        <v>5.5709999999999997</v>
      </c>
      <c r="BH185">
        <v>6.008</v>
      </c>
    </row>
    <row r="186" spans="1:60" x14ac:dyDescent="0.25">
      <c r="A186" s="25" t="s">
        <v>245</v>
      </c>
      <c r="B186" s="26" t="s">
        <v>10</v>
      </c>
      <c r="C186">
        <v>146</v>
      </c>
      <c r="D186">
        <v>77</v>
      </c>
      <c r="E186">
        <v>0.3</v>
      </c>
      <c r="F186">
        <v>0.41</v>
      </c>
      <c r="G186">
        <v>31</v>
      </c>
      <c r="H186">
        <v>0.61</v>
      </c>
      <c r="I186">
        <f t="shared" si="55"/>
        <v>3.9416666666666664</v>
      </c>
      <c r="J186">
        <v>60</v>
      </c>
      <c r="K186" s="34">
        <v>2.661</v>
      </c>
      <c r="L186" s="34">
        <v>24.5</v>
      </c>
      <c r="M186" s="27">
        <f t="shared" si="38"/>
        <v>6.3583052017065045E-2</v>
      </c>
      <c r="N186">
        <f>(-3*(N$1^{2}/1400)+N$1/1400 + 1)-$M186</f>
        <v>0.82641694798293497</v>
      </c>
      <c r="O186">
        <f>(-3*(O$1^{2}/1400)+O$1/1400 + 1)-$M186</f>
        <v>0.85498837655436355</v>
      </c>
      <c r="P186">
        <f>(-3*(P$1^{2}/1400)+P$1/1400 + 1)-$M186</f>
        <v>0.87927409084007779</v>
      </c>
      <c r="Q186">
        <f>(-3*(Q$1^{2}/1400)+Q$1/1400 + 1)-$M186</f>
        <v>0.89927409084007781</v>
      </c>
      <c r="R186">
        <f>(-3*(R$1^{2}/1400)+R$1/1400 + 1)-$M186</f>
        <v>0.91498837655436349</v>
      </c>
      <c r="S186">
        <f>(-3*(S$1^{2}/1400)+S$1/1400 + 1)-$M186</f>
        <v>0.92641694798293495</v>
      </c>
      <c r="T186">
        <f>(-3*(T$1^{2}/1400)+T$1/1400 + 1)-$M186</f>
        <v>0.93355980512579206</v>
      </c>
      <c r="U186" s="28">
        <f>(-3*(U$1^{2}/1400)+U$1/1400 + 1)-$M186</f>
        <v>0.93641694798293496</v>
      </c>
      <c r="V186">
        <f>(-3*(V$1^{2}/1400)+V$1/1400 + 1)-$M186</f>
        <v>0.93498837655436351</v>
      </c>
      <c r="W186">
        <f>(-3*(W$1^{2}/1400)+W$1/1400 + 1)-$M186</f>
        <v>0.92927409084007784</v>
      </c>
      <c r="X186">
        <f>(-3*(X$1^{2}/1400)+X$1/1400 + 1)-$M186</f>
        <v>0.91927409084007783</v>
      </c>
      <c r="Y186">
        <f>(-3*(Y$1^{2}/1400)+Y$1/1400 + 1)-$M186</f>
        <v>0.90498837655436348</v>
      </c>
      <c r="Z186">
        <f>(-3*(Z$1^{2}/1400)+Z$1/1400 + 1)-$M186</f>
        <v>0.88641694798293491</v>
      </c>
      <c r="AA186">
        <f>(-3*(AA$1^{2}/1400)+AA$1/1400 + 1)-$M186</f>
        <v>0.86355980512579211</v>
      </c>
      <c r="AB186">
        <f>(-3*(AB$1^{2}/1400)+AB$1/1400 + 1)-$M186</f>
        <v>0.83641694798293498</v>
      </c>
      <c r="AC186" s="29">
        <v>24.5</v>
      </c>
      <c r="AD186" s="29">
        <f t="shared" si="39"/>
        <v>14.224173439860781</v>
      </c>
      <c r="AE186">
        <f t="shared" si="40"/>
        <v>12.553273439860781</v>
      </c>
      <c r="AF186">
        <f t="shared" si="41"/>
        <v>12.987273439860783</v>
      </c>
      <c r="AG186">
        <f t="shared" si="42"/>
        <v>13.356173439860781</v>
      </c>
      <c r="AH186">
        <f t="shared" si="43"/>
        <v>13.659973439860781</v>
      </c>
      <c r="AI186">
        <f t="shared" si="44"/>
        <v>13.898673439860781</v>
      </c>
      <c r="AJ186">
        <f t="shared" si="45"/>
        <v>14.072273439860782</v>
      </c>
      <c r="AK186">
        <f t="shared" si="46"/>
        <v>14.180773439860781</v>
      </c>
      <c r="AL186" s="30">
        <f t="shared" si="47"/>
        <v>14.224173439860781</v>
      </c>
      <c r="AM186">
        <f t="shared" si="48"/>
        <v>14.202473439860782</v>
      </c>
      <c r="AN186">
        <f t="shared" si="49"/>
        <v>14.115673439860782</v>
      </c>
      <c r="AO186">
        <f t="shared" si="50"/>
        <v>13.963773439860782</v>
      </c>
      <c r="AP186">
        <f t="shared" si="51"/>
        <v>13.746773439860782</v>
      </c>
      <c r="AQ186">
        <f t="shared" si="52"/>
        <v>13.46467343986078</v>
      </c>
      <c r="AR186">
        <f t="shared" si="53"/>
        <v>13.117473439860781</v>
      </c>
      <c r="AS186">
        <f t="shared" si="54"/>
        <v>12.705173439860783</v>
      </c>
      <c r="AT186" s="40">
        <v>0</v>
      </c>
      <c r="AU186">
        <v>0.28999999999999998</v>
      </c>
      <c r="AV186">
        <v>0.6</v>
      </c>
      <c r="AW186">
        <v>0.93</v>
      </c>
      <c r="AX186">
        <v>1.2809999999999999</v>
      </c>
      <c r="AY186">
        <v>1.627</v>
      </c>
      <c r="AZ186">
        <v>1.962</v>
      </c>
      <c r="BA186">
        <v>2.294</v>
      </c>
      <c r="BB186">
        <v>2.6309999999999998</v>
      </c>
      <c r="BC186">
        <v>2.9580000000000002</v>
      </c>
      <c r="BD186">
        <v>3.2669999999999999</v>
      </c>
      <c r="BE186">
        <v>3.58</v>
      </c>
      <c r="BF186">
        <v>3.887</v>
      </c>
      <c r="BG186">
        <v>4.2110000000000003</v>
      </c>
      <c r="BH186">
        <v>4.4989999999999997</v>
      </c>
    </row>
    <row r="187" spans="1:60" x14ac:dyDescent="0.25">
      <c r="A187" s="25" t="s">
        <v>252</v>
      </c>
      <c r="B187" s="26" t="s">
        <v>10</v>
      </c>
      <c r="C187">
        <v>102</v>
      </c>
      <c r="D187">
        <v>79</v>
      </c>
      <c r="E187">
        <v>0.31</v>
      </c>
      <c r="F187">
        <v>0.54</v>
      </c>
      <c r="G187">
        <v>29</v>
      </c>
      <c r="H187">
        <v>0.64</v>
      </c>
      <c r="I187">
        <f t="shared" si="55"/>
        <v>3.8916666666666666</v>
      </c>
      <c r="J187">
        <v>60</v>
      </c>
      <c r="K187" s="34">
        <v>3.0009999999999999</v>
      </c>
      <c r="L187" s="34">
        <v>24.5</v>
      </c>
      <c r="M187" s="27">
        <f t="shared" si="38"/>
        <v>6.2802379325302193E-2</v>
      </c>
      <c r="N187">
        <f>(-3*(N$1^{2}/1400)+N$1/1400 + 1)-$M187</f>
        <v>0.82719762067469782</v>
      </c>
      <c r="O187">
        <f>(-3*(O$1^{2}/1400)+O$1/1400 + 1)-$M187</f>
        <v>0.8557690492461264</v>
      </c>
      <c r="P187">
        <f>(-3*(P$1^{2}/1400)+P$1/1400 + 1)-$M187</f>
        <v>0.88005476353184064</v>
      </c>
      <c r="Q187">
        <f>(-3*(Q$1^{2}/1400)+Q$1/1400 + 1)-$M187</f>
        <v>0.90005476353184066</v>
      </c>
      <c r="R187">
        <f>(-3*(R$1^{2}/1400)+R$1/1400 + 1)-$M187</f>
        <v>0.91576904924612634</v>
      </c>
      <c r="S187">
        <f>(-3*(S$1^{2}/1400)+S$1/1400 + 1)-$M187</f>
        <v>0.9271976206746978</v>
      </c>
      <c r="T187">
        <f>(-3*(T$1^{2}/1400)+T$1/1400 + 1)-$M187</f>
        <v>0.93434047781755492</v>
      </c>
      <c r="U187" s="28">
        <f>(-3*(U$1^{2}/1400)+U$1/1400 + 1)-$M187</f>
        <v>0.93719762067469781</v>
      </c>
      <c r="V187">
        <f>(-3*(V$1^{2}/1400)+V$1/1400 + 1)-$M187</f>
        <v>0.93576904924612636</v>
      </c>
      <c r="W187">
        <f>(-3*(W$1^{2}/1400)+W$1/1400 + 1)-$M187</f>
        <v>0.93005476353184069</v>
      </c>
      <c r="X187">
        <f>(-3*(X$1^{2}/1400)+X$1/1400 + 1)-$M187</f>
        <v>0.92005476353184068</v>
      </c>
      <c r="Y187">
        <f>(-3*(Y$1^{2}/1400)+Y$1/1400 + 1)-$M187</f>
        <v>0.90576904924612633</v>
      </c>
      <c r="Z187">
        <f>(-3*(Z$1^{2}/1400)+Z$1/1400 + 1)-$M187</f>
        <v>0.88719762067469776</v>
      </c>
      <c r="AA187">
        <f>(-3*(AA$1^{2}/1400)+AA$1/1400 + 1)-$M187</f>
        <v>0.86434047781755496</v>
      </c>
      <c r="AB187">
        <f>(-3*(AB$1^{2}/1400)+AB$1/1400 + 1)-$M187</f>
        <v>0.83719762067469783</v>
      </c>
      <c r="AC187" s="29">
        <v>24.5</v>
      </c>
      <c r="AD187" s="29">
        <f t="shared" si="39"/>
        <v>14.236031858048658</v>
      </c>
      <c r="AE187">
        <f t="shared" si="40"/>
        <v>12.565131858048659</v>
      </c>
      <c r="AF187">
        <f t="shared" si="41"/>
        <v>12.99913185804866</v>
      </c>
      <c r="AG187">
        <f t="shared" si="42"/>
        <v>13.368031858048658</v>
      </c>
      <c r="AH187">
        <f t="shared" si="43"/>
        <v>13.671831858048659</v>
      </c>
      <c r="AI187">
        <f t="shared" si="44"/>
        <v>13.910531858048659</v>
      </c>
      <c r="AJ187">
        <f t="shared" si="45"/>
        <v>14.084131858048659</v>
      </c>
      <c r="AK187">
        <f t="shared" si="46"/>
        <v>14.192631858048658</v>
      </c>
      <c r="AL187" s="30">
        <f t="shared" si="47"/>
        <v>14.236031858048658</v>
      </c>
      <c r="AM187">
        <f t="shared" si="48"/>
        <v>14.214331858048659</v>
      </c>
      <c r="AN187">
        <f t="shared" si="49"/>
        <v>14.127531858048659</v>
      </c>
      <c r="AO187">
        <f t="shared" si="50"/>
        <v>13.97563185804866</v>
      </c>
      <c r="AP187">
        <f t="shared" si="51"/>
        <v>13.758631858048659</v>
      </c>
      <c r="AQ187">
        <f t="shared" si="52"/>
        <v>13.476531858048659</v>
      </c>
      <c r="AR187">
        <f t="shared" si="53"/>
        <v>13.12933185804866</v>
      </c>
      <c r="AS187">
        <f t="shared" si="54"/>
        <v>12.71703185804866</v>
      </c>
      <c r="AT187" s="40">
        <v>0</v>
      </c>
      <c r="AU187">
        <v>0.32400000000000001</v>
      </c>
      <c r="AV187">
        <v>0.63300000000000001</v>
      </c>
      <c r="AW187">
        <v>1.002</v>
      </c>
      <c r="AX187">
        <v>1.385</v>
      </c>
      <c r="AY187">
        <v>1.8029999999999999</v>
      </c>
      <c r="AZ187">
        <v>2.2210000000000001</v>
      </c>
      <c r="BA187">
        <v>2.6</v>
      </c>
      <c r="BB187">
        <v>2.9420000000000002</v>
      </c>
      <c r="BC187">
        <v>3.2909999999999999</v>
      </c>
      <c r="BD187">
        <v>3.6080000000000001</v>
      </c>
      <c r="BE187">
        <v>3.93</v>
      </c>
      <c r="BF187">
        <v>4.2370000000000001</v>
      </c>
      <c r="BG187">
        <v>4.532</v>
      </c>
      <c r="BH187">
        <v>4.8369999999999997</v>
      </c>
    </row>
    <row r="188" spans="1:60" x14ac:dyDescent="0.25">
      <c r="A188" s="25" t="s">
        <v>256</v>
      </c>
      <c r="B188" s="26" t="s">
        <v>10</v>
      </c>
      <c r="C188">
        <v>119</v>
      </c>
      <c r="D188">
        <v>80</v>
      </c>
      <c r="E188">
        <v>0.41</v>
      </c>
      <c r="F188">
        <v>0.42</v>
      </c>
      <c r="G188">
        <v>36</v>
      </c>
      <c r="H188">
        <v>0.48</v>
      </c>
      <c r="I188">
        <f t="shared" si="55"/>
        <v>4.0666666666666664</v>
      </c>
      <c r="J188">
        <v>60</v>
      </c>
      <c r="K188" s="34">
        <v>3.306</v>
      </c>
      <c r="L188" s="34">
        <v>24.5</v>
      </c>
      <c r="M188" s="27">
        <f t="shared" si="38"/>
        <v>6.5531889914344998E-2</v>
      </c>
      <c r="N188">
        <f>(-3*(N$1^{2}/1400)+N$1/1400 + 1)-$M188</f>
        <v>0.82446811008565501</v>
      </c>
      <c r="O188">
        <f>(-3*(O$1^{2}/1400)+O$1/1400 + 1)-$M188</f>
        <v>0.8530395386570836</v>
      </c>
      <c r="P188">
        <f>(-3*(P$1^{2}/1400)+P$1/1400 + 1)-$M188</f>
        <v>0.87732525294279784</v>
      </c>
      <c r="Q188">
        <f>(-3*(Q$1^{2}/1400)+Q$1/1400 + 1)-$M188</f>
        <v>0.89732525294279786</v>
      </c>
      <c r="R188">
        <f>(-3*(R$1^{2}/1400)+R$1/1400 + 1)-$M188</f>
        <v>0.91303953865708354</v>
      </c>
      <c r="S188">
        <f>(-3*(S$1^{2}/1400)+S$1/1400 + 1)-$M188</f>
        <v>0.92446811008565499</v>
      </c>
      <c r="T188">
        <f>(-3*(T$1^{2}/1400)+T$1/1400 + 1)-$M188</f>
        <v>0.93161096722851211</v>
      </c>
      <c r="U188" s="28">
        <f>(-3*(U$1^{2}/1400)+U$1/1400 + 1)-$M188</f>
        <v>0.934468110085655</v>
      </c>
      <c r="V188">
        <f>(-3*(V$1^{2}/1400)+V$1/1400 + 1)-$M188</f>
        <v>0.93303953865708356</v>
      </c>
      <c r="W188">
        <f>(-3*(W$1^{2}/1400)+W$1/1400 + 1)-$M188</f>
        <v>0.92732525294279788</v>
      </c>
      <c r="X188">
        <f>(-3*(X$1^{2}/1400)+X$1/1400 + 1)-$M188</f>
        <v>0.91732525294279788</v>
      </c>
      <c r="Y188">
        <f>(-3*(Y$1^{2}/1400)+Y$1/1400 + 1)-$M188</f>
        <v>0.90303953865708353</v>
      </c>
      <c r="Z188">
        <f>(-3*(Z$1^{2}/1400)+Z$1/1400 + 1)-$M188</f>
        <v>0.88446811008565496</v>
      </c>
      <c r="AA188">
        <f>(-3*(AA$1^{2}/1400)+AA$1/1400 + 1)-$M188</f>
        <v>0.86161096722851216</v>
      </c>
      <c r="AB188">
        <f>(-3*(AB$1^{2}/1400)+AB$1/1400 + 1)-$M188</f>
        <v>0.83446811008565502</v>
      </c>
      <c r="AC188" s="29">
        <v>24.5</v>
      </c>
      <c r="AD188" s="29">
        <f t="shared" si="39"/>
        <v>14.194570592201099</v>
      </c>
      <c r="AE188">
        <f t="shared" si="40"/>
        <v>12.5236705922011</v>
      </c>
      <c r="AF188">
        <f t="shared" si="41"/>
        <v>12.957670592201099</v>
      </c>
      <c r="AG188">
        <f t="shared" si="42"/>
        <v>13.326570592201099</v>
      </c>
      <c r="AH188">
        <f t="shared" si="43"/>
        <v>13.6303705922011</v>
      </c>
      <c r="AI188">
        <f t="shared" si="44"/>
        <v>13.869070592201098</v>
      </c>
      <c r="AJ188">
        <f t="shared" si="45"/>
        <v>14.042670592201098</v>
      </c>
      <c r="AK188">
        <f t="shared" si="46"/>
        <v>14.151170592201099</v>
      </c>
      <c r="AL188" s="30">
        <f t="shared" si="47"/>
        <v>14.194570592201099</v>
      </c>
      <c r="AM188">
        <f t="shared" si="48"/>
        <v>14.172870592201098</v>
      </c>
      <c r="AN188">
        <f t="shared" si="49"/>
        <v>14.0860705922011</v>
      </c>
      <c r="AO188">
        <f t="shared" si="50"/>
        <v>13.934170592201099</v>
      </c>
      <c r="AP188">
        <f t="shared" si="51"/>
        <v>13.717170592201098</v>
      </c>
      <c r="AQ188">
        <f t="shared" si="52"/>
        <v>13.435070592201098</v>
      </c>
      <c r="AR188">
        <f t="shared" si="53"/>
        <v>13.087870592201099</v>
      </c>
      <c r="AS188">
        <f t="shared" si="54"/>
        <v>12.675570592201099</v>
      </c>
      <c r="AT188" s="40">
        <v>0</v>
      </c>
      <c r="AU188">
        <v>0.40899999999999997</v>
      </c>
      <c r="AV188">
        <v>0.82499999999999996</v>
      </c>
      <c r="AW188">
        <v>1.2050000000000001</v>
      </c>
      <c r="AX188">
        <v>1.625</v>
      </c>
      <c r="AY188">
        <v>2.0409999999999999</v>
      </c>
      <c r="AZ188">
        <v>2.4489999999999998</v>
      </c>
      <c r="BA188">
        <v>2.8559999999999999</v>
      </c>
      <c r="BB188">
        <v>3.274</v>
      </c>
      <c r="BC188">
        <v>3.6749999999999998</v>
      </c>
      <c r="BD188">
        <v>4.0739999999999998</v>
      </c>
      <c r="BE188">
        <v>4.5</v>
      </c>
      <c r="BF188">
        <v>4.907</v>
      </c>
      <c r="BG188">
        <v>5.32</v>
      </c>
      <c r="BH188">
        <v>5.71</v>
      </c>
    </row>
    <row r="189" spans="1:60" x14ac:dyDescent="0.25">
      <c r="A189" s="25" t="s">
        <v>259</v>
      </c>
      <c r="B189" s="26" t="s">
        <v>10</v>
      </c>
      <c r="C189">
        <v>130</v>
      </c>
      <c r="D189">
        <v>81</v>
      </c>
      <c r="E189">
        <v>0.37</v>
      </c>
      <c r="F189">
        <v>0.41</v>
      </c>
      <c r="G189">
        <v>31</v>
      </c>
      <c r="H189">
        <v>0.82</v>
      </c>
      <c r="I189">
        <f t="shared" si="55"/>
        <v>3.9416666666666664</v>
      </c>
      <c r="J189">
        <v>60</v>
      </c>
      <c r="K189" s="34">
        <v>2.9940000000000002</v>
      </c>
      <c r="L189" s="34">
        <v>24.5</v>
      </c>
      <c r="M189" s="27">
        <f t="shared" si="38"/>
        <v>6.3583052017065045E-2</v>
      </c>
      <c r="N189">
        <f>(-3*(N$1^{2}/1400)+N$1/1400 + 1)-$M189</f>
        <v>0.82641694798293497</v>
      </c>
      <c r="O189">
        <f>(-3*(O$1^{2}/1400)+O$1/1400 + 1)-$M189</f>
        <v>0.85498837655436355</v>
      </c>
      <c r="P189">
        <f>(-3*(P$1^{2}/1400)+P$1/1400 + 1)-$M189</f>
        <v>0.87927409084007779</v>
      </c>
      <c r="Q189">
        <f>(-3*(Q$1^{2}/1400)+Q$1/1400 + 1)-$M189</f>
        <v>0.89927409084007781</v>
      </c>
      <c r="R189">
        <f>(-3*(R$1^{2}/1400)+R$1/1400 + 1)-$M189</f>
        <v>0.91498837655436349</v>
      </c>
      <c r="S189">
        <f>(-3*(S$1^{2}/1400)+S$1/1400 + 1)-$M189</f>
        <v>0.92641694798293495</v>
      </c>
      <c r="T189">
        <f>(-3*(T$1^{2}/1400)+T$1/1400 + 1)-$M189</f>
        <v>0.93355980512579206</v>
      </c>
      <c r="U189" s="28">
        <f>(-3*(U$1^{2}/1400)+U$1/1400 + 1)-$M189</f>
        <v>0.93641694798293496</v>
      </c>
      <c r="V189">
        <f>(-3*(V$1^{2}/1400)+V$1/1400 + 1)-$M189</f>
        <v>0.93498837655436351</v>
      </c>
      <c r="W189">
        <f>(-3*(W$1^{2}/1400)+W$1/1400 + 1)-$M189</f>
        <v>0.92927409084007784</v>
      </c>
      <c r="X189">
        <f>(-3*(X$1^{2}/1400)+X$1/1400 + 1)-$M189</f>
        <v>0.91927409084007783</v>
      </c>
      <c r="Y189">
        <f>(-3*(Y$1^{2}/1400)+Y$1/1400 + 1)-$M189</f>
        <v>0.90498837655436348</v>
      </c>
      <c r="Z189">
        <f>(-3*(Z$1^{2}/1400)+Z$1/1400 + 1)-$M189</f>
        <v>0.88641694798293491</v>
      </c>
      <c r="AA189">
        <f>(-3*(AA$1^{2}/1400)+AA$1/1400 + 1)-$M189</f>
        <v>0.86355980512579211</v>
      </c>
      <c r="AB189">
        <f>(-3*(AB$1^{2}/1400)+AB$1/1400 + 1)-$M189</f>
        <v>0.83641694798293498</v>
      </c>
      <c r="AC189" s="29">
        <v>24.5</v>
      </c>
      <c r="AD189" s="29">
        <f t="shared" si="39"/>
        <v>14.224173439860781</v>
      </c>
      <c r="AE189">
        <f t="shared" si="40"/>
        <v>12.553273439860781</v>
      </c>
      <c r="AF189">
        <f t="shared" si="41"/>
        <v>12.987273439860783</v>
      </c>
      <c r="AG189">
        <f t="shared" si="42"/>
        <v>13.356173439860781</v>
      </c>
      <c r="AH189">
        <f t="shared" si="43"/>
        <v>13.659973439860781</v>
      </c>
      <c r="AI189">
        <f t="shared" si="44"/>
        <v>13.898673439860781</v>
      </c>
      <c r="AJ189">
        <f t="shared" si="45"/>
        <v>14.072273439860782</v>
      </c>
      <c r="AK189">
        <f t="shared" si="46"/>
        <v>14.180773439860781</v>
      </c>
      <c r="AL189" s="30">
        <f t="shared" si="47"/>
        <v>14.224173439860781</v>
      </c>
      <c r="AM189">
        <f t="shared" si="48"/>
        <v>14.202473439860782</v>
      </c>
      <c r="AN189">
        <f t="shared" si="49"/>
        <v>14.115673439860782</v>
      </c>
      <c r="AO189">
        <f t="shared" si="50"/>
        <v>13.963773439860782</v>
      </c>
      <c r="AP189">
        <f t="shared" si="51"/>
        <v>13.746773439860782</v>
      </c>
      <c r="AQ189">
        <f t="shared" si="52"/>
        <v>13.46467343986078</v>
      </c>
      <c r="AR189">
        <f t="shared" si="53"/>
        <v>13.117473439860781</v>
      </c>
      <c r="AS189">
        <f t="shared" si="54"/>
        <v>12.705173439860783</v>
      </c>
      <c r="AT189" s="40">
        <v>0</v>
      </c>
      <c r="AU189">
        <v>0.376</v>
      </c>
      <c r="AV189">
        <v>0.748</v>
      </c>
      <c r="AW189">
        <v>1.1339999999999999</v>
      </c>
      <c r="AX189">
        <v>1.506</v>
      </c>
      <c r="AY189">
        <v>1.907</v>
      </c>
      <c r="AZ189">
        <v>2.2810000000000001</v>
      </c>
      <c r="BA189">
        <v>2.67</v>
      </c>
      <c r="BB189">
        <v>3.036</v>
      </c>
      <c r="BC189">
        <v>3.4</v>
      </c>
      <c r="BD189">
        <v>3.794</v>
      </c>
      <c r="BE189">
        <v>4.1669999999999998</v>
      </c>
      <c r="BF189">
        <v>4.5220000000000002</v>
      </c>
      <c r="BG189">
        <v>4.883</v>
      </c>
      <c r="BH189">
        <v>5.2590000000000003</v>
      </c>
    </row>
    <row r="190" spans="1:60" x14ac:dyDescent="0.25">
      <c r="A190" s="25" t="s">
        <v>38</v>
      </c>
      <c r="B190" s="26" t="s">
        <v>10</v>
      </c>
      <c r="C190">
        <v>118</v>
      </c>
      <c r="D190">
        <v>8</v>
      </c>
      <c r="E190">
        <v>0.38</v>
      </c>
      <c r="F190">
        <v>0.54</v>
      </c>
      <c r="G190">
        <v>28</v>
      </c>
      <c r="H190">
        <v>0.49</v>
      </c>
      <c r="I190">
        <f t="shared" si="55"/>
        <v>3.8666666666666667</v>
      </c>
      <c r="J190">
        <v>60</v>
      </c>
      <c r="K190" s="34">
        <v>3.6560000000000001</v>
      </c>
      <c r="L190" s="34">
        <v>24.5</v>
      </c>
      <c r="M190" s="27">
        <f t="shared" si="38"/>
        <v>6.2411798951427233E-2</v>
      </c>
      <c r="N190">
        <f>(-3*(N$1^{2}/1400)+N$1/1400 + 1)-$M190</f>
        <v>0.82758820104857278</v>
      </c>
      <c r="O190">
        <f>(-3*(O$1^{2}/1400)+O$1/1400 + 1)-$M190</f>
        <v>0.85615962962000136</v>
      </c>
      <c r="P190">
        <f>(-3*(P$1^{2}/1400)+P$1/1400 + 1)-$M190</f>
        <v>0.88044534390571561</v>
      </c>
      <c r="Q190">
        <f>(-3*(Q$1^{2}/1400)+Q$1/1400 + 1)-$M190</f>
        <v>0.90044534390571562</v>
      </c>
      <c r="R190">
        <f>(-3*(R$1^{2}/1400)+R$1/1400 + 1)-$M190</f>
        <v>0.9161596296200013</v>
      </c>
      <c r="S190">
        <f>(-3*(S$1^{2}/1400)+S$1/1400 + 1)-$M190</f>
        <v>0.92758820104857276</v>
      </c>
      <c r="T190">
        <f>(-3*(T$1^{2}/1400)+T$1/1400 + 1)-$M190</f>
        <v>0.93473105819142988</v>
      </c>
      <c r="U190" s="28">
        <f>(-3*(U$1^{2}/1400)+U$1/1400 + 1)-$M190</f>
        <v>0.93758820104857277</v>
      </c>
      <c r="V190">
        <f>(-3*(V$1^{2}/1400)+V$1/1400 + 1)-$M190</f>
        <v>0.93615962962000132</v>
      </c>
      <c r="W190">
        <f>(-3*(W$1^{2}/1400)+W$1/1400 + 1)-$M190</f>
        <v>0.93044534390571565</v>
      </c>
      <c r="X190">
        <f>(-3*(X$1^{2}/1400)+X$1/1400 + 1)-$M190</f>
        <v>0.92044534390571564</v>
      </c>
      <c r="Y190">
        <f>(-3*(Y$1^{2}/1400)+Y$1/1400 + 1)-$M190</f>
        <v>0.90615962962000129</v>
      </c>
      <c r="Z190">
        <f>(-3*(Z$1^{2}/1400)+Z$1/1400 + 1)-$M190</f>
        <v>0.88758820104857272</v>
      </c>
      <c r="AA190">
        <f>(-3*(AA$1^{2}/1400)+AA$1/1400 + 1)-$M190</f>
        <v>0.86473105819142992</v>
      </c>
      <c r="AB190">
        <f>(-3*(AB$1^{2}/1400)+AB$1/1400 + 1)-$M190</f>
        <v>0.83758820104857279</v>
      </c>
      <c r="AC190" s="29">
        <v>24.5</v>
      </c>
      <c r="AD190" s="29">
        <f t="shared" si="39"/>
        <v>14.241964773927819</v>
      </c>
      <c r="AE190">
        <f t="shared" si="40"/>
        <v>12.571064773927819</v>
      </c>
      <c r="AF190">
        <f t="shared" si="41"/>
        <v>13.00506477392782</v>
      </c>
      <c r="AG190">
        <f t="shared" si="42"/>
        <v>13.37396477392782</v>
      </c>
      <c r="AH190">
        <f t="shared" si="43"/>
        <v>13.677764773927819</v>
      </c>
      <c r="AI190">
        <f t="shared" si="44"/>
        <v>13.916464773927819</v>
      </c>
      <c r="AJ190">
        <f t="shared" si="45"/>
        <v>14.09006477392782</v>
      </c>
      <c r="AK190">
        <f t="shared" si="46"/>
        <v>14.198564773927819</v>
      </c>
      <c r="AL190" s="30">
        <f t="shared" si="47"/>
        <v>14.241964773927819</v>
      </c>
      <c r="AM190">
        <f t="shared" si="48"/>
        <v>14.22026477392782</v>
      </c>
      <c r="AN190">
        <f t="shared" si="49"/>
        <v>14.13346477392782</v>
      </c>
      <c r="AO190">
        <f t="shared" si="50"/>
        <v>13.98156477392782</v>
      </c>
      <c r="AP190">
        <f t="shared" si="51"/>
        <v>13.76456477392782</v>
      </c>
      <c r="AQ190">
        <f t="shared" si="52"/>
        <v>13.48246477392782</v>
      </c>
      <c r="AR190">
        <f t="shared" si="53"/>
        <v>13.135264773927821</v>
      </c>
      <c r="AS190">
        <f t="shared" si="54"/>
        <v>12.722964773927821</v>
      </c>
      <c r="AT190" s="40">
        <v>0</v>
      </c>
      <c r="AU190">
        <v>0.4</v>
      </c>
      <c r="AV190">
        <v>0.77600000000000002</v>
      </c>
      <c r="AW190">
        <v>1.212</v>
      </c>
      <c r="AX190">
        <v>1.655</v>
      </c>
      <c r="AY190">
        <v>2.1219999999999999</v>
      </c>
      <c r="AZ190">
        <v>2.5550000000000002</v>
      </c>
      <c r="BA190">
        <v>2.9830000000000001</v>
      </c>
      <c r="BB190">
        <v>3.3759999999999999</v>
      </c>
      <c r="BC190">
        <v>3.8170000000000002</v>
      </c>
      <c r="BD190">
        <v>4.1950000000000003</v>
      </c>
      <c r="BE190">
        <v>4.6040000000000001</v>
      </c>
      <c r="BF190">
        <v>4.9960000000000004</v>
      </c>
      <c r="BG190">
        <v>5.367</v>
      </c>
      <c r="BH190">
        <v>5.74</v>
      </c>
    </row>
    <row r="191" spans="1:60" x14ac:dyDescent="0.25">
      <c r="A191" s="25" t="s">
        <v>261</v>
      </c>
      <c r="B191" s="26" t="s">
        <v>10</v>
      </c>
      <c r="C191">
        <v>96</v>
      </c>
      <c r="D191">
        <v>82</v>
      </c>
      <c r="E191">
        <v>0.49</v>
      </c>
      <c r="F191">
        <v>0.6</v>
      </c>
      <c r="G191">
        <v>45</v>
      </c>
      <c r="H191">
        <v>0.48</v>
      </c>
      <c r="I191">
        <f t="shared" si="55"/>
        <v>4.291666666666667</v>
      </c>
      <c r="J191">
        <v>60</v>
      </c>
      <c r="K191" s="34">
        <v>4.3120000000000003</v>
      </c>
      <c r="L191" s="34">
        <v>24.5</v>
      </c>
      <c r="M191" s="27">
        <f t="shared" si="38"/>
        <v>6.9029583053671795E-2</v>
      </c>
      <c r="N191">
        <f>(-3*(N$1^{2}/1400)+N$1/1400 + 1)-$M191</f>
        <v>0.82097041694632822</v>
      </c>
      <c r="O191">
        <f>(-3*(O$1^{2}/1400)+O$1/1400 + 1)-$M191</f>
        <v>0.8495418455177568</v>
      </c>
      <c r="P191">
        <f>(-3*(P$1^{2}/1400)+P$1/1400 + 1)-$M191</f>
        <v>0.87382755980347104</v>
      </c>
      <c r="Q191">
        <f>(-3*(Q$1^{2}/1400)+Q$1/1400 + 1)-$M191</f>
        <v>0.89382755980347106</v>
      </c>
      <c r="R191">
        <f>(-3*(R$1^{2}/1400)+R$1/1400 + 1)-$M191</f>
        <v>0.90954184551775674</v>
      </c>
      <c r="S191">
        <f>(-3*(S$1^{2}/1400)+S$1/1400 + 1)-$M191</f>
        <v>0.9209704169463282</v>
      </c>
      <c r="T191">
        <f>(-3*(T$1^{2}/1400)+T$1/1400 + 1)-$M191</f>
        <v>0.92811327408918531</v>
      </c>
      <c r="U191" s="28">
        <f>(-3*(U$1^{2}/1400)+U$1/1400 + 1)-$M191</f>
        <v>0.93097041694632821</v>
      </c>
      <c r="V191">
        <f>(-3*(V$1^{2}/1400)+V$1/1400 + 1)-$M191</f>
        <v>0.92954184551775676</v>
      </c>
      <c r="W191">
        <f>(-3*(W$1^{2}/1400)+W$1/1400 + 1)-$M191</f>
        <v>0.92382755980347109</v>
      </c>
      <c r="X191">
        <f>(-3*(X$1^{2}/1400)+X$1/1400 + 1)-$M191</f>
        <v>0.91382755980347108</v>
      </c>
      <c r="Y191">
        <f>(-3*(Y$1^{2}/1400)+Y$1/1400 + 1)-$M191</f>
        <v>0.89954184551775673</v>
      </c>
      <c r="Z191">
        <f>(-3*(Z$1^{2}/1400)+Z$1/1400 + 1)-$M191</f>
        <v>0.88097041694632816</v>
      </c>
      <c r="AA191">
        <f>(-3*(AA$1^{2}/1400)+AA$1/1400 + 1)-$M191</f>
        <v>0.85811327408918536</v>
      </c>
      <c r="AB191">
        <f>(-3*(AB$1^{2}/1400)+AB$1/1400 + 1)-$M191</f>
        <v>0.83097041694632823</v>
      </c>
      <c r="AC191" s="29">
        <v>24.5</v>
      </c>
      <c r="AD191" s="29">
        <f t="shared" si="39"/>
        <v>14.141440633414724</v>
      </c>
      <c r="AE191">
        <f t="shared" si="40"/>
        <v>12.470540633414725</v>
      </c>
      <c r="AF191">
        <f t="shared" si="41"/>
        <v>12.904540633414726</v>
      </c>
      <c r="AG191">
        <f t="shared" si="42"/>
        <v>13.273440633414724</v>
      </c>
      <c r="AH191">
        <f t="shared" si="43"/>
        <v>13.577240633414725</v>
      </c>
      <c r="AI191">
        <f t="shared" si="44"/>
        <v>13.815940633414725</v>
      </c>
      <c r="AJ191">
        <f t="shared" si="45"/>
        <v>13.989540633414725</v>
      </c>
      <c r="AK191">
        <f t="shared" si="46"/>
        <v>14.098040633414724</v>
      </c>
      <c r="AL191" s="30">
        <f t="shared" si="47"/>
        <v>14.141440633414724</v>
      </c>
      <c r="AM191">
        <f t="shared" si="48"/>
        <v>14.119740633414725</v>
      </c>
      <c r="AN191">
        <f t="shared" si="49"/>
        <v>14.032940633414725</v>
      </c>
      <c r="AO191">
        <f t="shared" si="50"/>
        <v>13.881040633414726</v>
      </c>
      <c r="AP191">
        <f t="shared" si="51"/>
        <v>13.664040633414725</v>
      </c>
      <c r="AQ191">
        <f t="shared" si="52"/>
        <v>13.381940633414724</v>
      </c>
      <c r="AR191">
        <f t="shared" si="53"/>
        <v>13.034740633414724</v>
      </c>
      <c r="AS191">
        <f t="shared" si="54"/>
        <v>12.622440633414726</v>
      </c>
      <c r="AT191" s="40">
        <v>0</v>
      </c>
      <c r="AU191">
        <v>0.496</v>
      </c>
      <c r="AV191">
        <v>0.97</v>
      </c>
      <c r="AW191">
        <v>1.5349999999999999</v>
      </c>
      <c r="AX191">
        <v>2.097</v>
      </c>
      <c r="AY191">
        <v>2.637</v>
      </c>
      <c r="AZ191">
        <v>3.13</v>
      </c>
      <c r="BA191">
        <v>3.593</v>
      </c>
      <c r="BB191">
        <v>4.0869999999999997</v>
      </c>
      <c r="BC191">
        <v>4.5869999999999997</v>
      </c>
      <c r="BD191">
        <v>5.0709999999999997</v>
      </c>
      <c r="BE191">
        <v>5.5650000000000004</v>
      </c>
      <c r="BF191">
        <v>6.0529999999999999</v>
      </c>
      <c r="BG191">
        <v>6.5229999999999997</v>
      </c>
      <c r="BH191">
        <v>6.992</v>
      </c>
    </row>
    <row r="192" spans="1:60" x14ac:dyDescent="0.25">
      <c r="A192" s="25" t="s">
        <v>37</v>
      </c>
      <c r="B192" s="26" t="s">
        <v>10</v>
      </c>
      <c r="C192">
        <v>45</v>
      </c>
      <c r="D192">
        <v>8</v>
      </c>
      <c r="E192">
        <v>0.45</v>
      </c>
      <c r="F192">
        <v>0.46</v>
      </c>
      <c r="G192">
        <v>38</v>
      </c>
      <c r="H192">
        <v>0.8</v>
      </c>
      <c r="I192">
        <f t="shared" si="55"/>
        <v>4.1166666666666671</v>
      </c>
      <c r="J192">
        <v>60</v>
      </c>
      <c r="K192" s="34">
        <v>3.5910000000000002</v>
      </c>
      <c r="L192" s="34">
        <v>24.5</v>
      </c>
      <c r="M192" s="27">
        <f t="shared" si="38"/>
        <v>6.6310288961433872E-2</v>
      </c>
      <c r="N192">
        <f>(-3*(N$1^{2}/1400)+N$1/1400 + 1)-$M192</f>
        <v>0.82368971103856614</v>
      </c>
      <c r="O192">
        <f>(-3*(O$1^{2}/1400)+O$1/1400 + 1)-$M192</f>
        <v>0.85226113960999472</v>
      </c>
      <c r="P192">
        <f>(-3*(P$1^{2}/1400)+P$1/1400 + 1)-$M192</f>
        <v>0.87654685389570897</v>
      </c>
      <c r="Q192">
        <f>(-3*(Q$1^{2}/1400)+Q$1/1400 + 1)-$M192</f>
        <v>0.89654685389570898</v>
      </c>
      <c r="R192">
        <f>(-3*(R$1^{2}/1400)+R$1/1400 + 1)-$M192</f>
        <v>0.91226113960999466</v>
      </c>
      <c r="S192">
        <f>(-3*(S$1^{2}/1400)+S$1/1400 + 1)-$M192</f>
        <v>0.92368971103856612</v>
      </c>
      <c r="T192">
        <f>(-3*(T$1^{2}/1400)+T$1/1400 + 1)-$M192</f>
        <v>0.93083256818142324</v>
      </c>
      <c r="U192" s="28">
        <f>(-3*(U$1^{2}/1400)+U$1/1400 + 1)-$M192</f>
        <v>0.93368971103856613</v>
      </c>
      <c r="V192">
        <f>(-3*(V$1^{2}/1400)+V$1/1400 + 1)-$M192</f>
        <v>0.93226113960999468</v>
      </c>
      <c r="W192">
        <f>(-3*(W$1^{2}/1400)+W$1/1400 + 1)-$M192</f>
        <v>0.92654685389570901</v>
      </c>
      <c r="X192">
        <f>(-3*(X$1^{2}/1400)+X$1/1400 + 1)-$M192</f>
        <v>0.916546853895709</v>
      </c>
      <c r="Y192">
        <f>(-3*(Y$1^{2}/1400)+Y$1/1400 + 1)-$M192</f>
        <v>0.90226113960999466</v>
      </c>
      <c r="Z192">
        <f>(-3*(Z$1^{2}/1400)+Z$1/1400 + 1)-$M192</f>
        <v>0.88368971103856608</v>
      </c>
      <c r="AA192">
        <f>(-3*(AA$1^{2}/1400)+AA$1/1400 + 1)-$M192</f>
        <v>0.86083256818142329</v>
      </c>
      <c r="AB192">
        <f>(-3*(AB$1^{2}/1400)+AB$1/1400 + 1)-$M192</f>
        <v>0.83368971103856615</v>
      </c>
      <c r="AC192" s="29">
        <v>24.5</v>
      </c>
      <c r="AD192" s="29">
        <f t="shared" si="39"/>
        <v>14.182746710675818</v>
      </c>
      <c r="AE192">
        <f t="shared" si="40"/>
        <v>12.511846710675819</v>
      </c>
      <c r="AF192">
        <f t="shared" si="41"/>
        <v>12.94584671067582</v>
      </c>
      <c r="AG192">
        <f t="shared" si="42"/>
        <v>13.314746710675818</v>
      </c>
      <c r="AH192">
        <f t="shared" si="43"/>
        <v>13.618546710675819</v>
      </c>
      <c r="AI192">
        <f t="shared" si="44"/>
        <v>13.857246710675819</v>
      </c>
      <c r="AJ192">
        <f t="shared" si="45"/>
        <v>14.030846710675819</v>
      </c>
      <c r="AK192">
        <f t="shared" si="46"/>
        <v>14.139346710675818</v>
      </c>
      <c r="AL192" s="30">
        <f t="shared" si="47"/>
        <v>14.182746710675818</v>
      </c>
      <c r="AM192">
        <f t="shared" si="48"/>
        <v>14.161046710675819</v>
      </c>
      <c r="AN192">
        <f t="shared" si="49"/>
        <v>14.074246710675819</v>
      </c>
      <c r="AO192">
        <f t="shared" si="50"/>
        <v>13.92234671067582</v>
      </c>
      <c r="AP192">
        <f t="shared" si="51"/>
        <v>13.705346710675819</v>
      </c>
      <c r="AQ192">
        <f t="shared" si="52"/>
        <v>13.423246710675818</v>
      </c>
      <c r="AR192">
        <f t="shared" si="53"/>
        <v>13.076046710675818</v>
      </c>
      <c r="AS192">
        <f t="shared" si="54"/>
        <v>12.66374671067582</v>
      </c>
      <c r="AT192" s="40">
        <v>0</v>
      </c>
      <c r="AU192">
        <v>0.436</v>
      </c>
      <c r="AV192">
        <v>0.88800000000000001</v>
      </c>
      <c r="AW192">
        <v>1.319</v>
      </c>
      <c r="AX192">
        <v>1.78</v>
      </c>
      <c r="AY192">
        <v>2.2320000000000002</v>
      </c>
      <c r="AZ192">
        <v>2.661</v>
      </c>
      <c r="BA192">
        <v>3.1160000000000001</v>
      </c>
      <c r="BB192">
        <v>3.5619999999999998</v>
      </c>
      <c r="BC192">
        <v>4.0069999999999997</v>
      </c>
      <c r="BD192">
        <v>4.4909999999999997</v>
      </c>
      <c r="BE192">
        <v>4.9320000000000004</v>
      </c>
      <c r="BF192">
        <v>5.391</v>
      </c>
      <c r="BG192">
        <v>5.8540000000000001</v>
      </c>
      <c r="BH192">
        <v>6.3070000000000004</v>
      </c>
    </row>
    <row r="193" spans="1:60" x14ac:dyDescent="0.25">
      <c r="A193" s="25" t="s">
        <v>322</v>
      </c>
      <c r="B193" s="26" t="s">
        <v>10</v>
      </c>
      <c r="C193">
        <v>45</v>
      </c>
      <c r="D193">
        <v>8</v>
      </c>
      <c r="E193">
        <v>0.49</v>
      </c>
      <c r="F193">
        <v>0.52</v>
      </c>
      <c r="G193">
        <v>21</v>
      </c>
      <c r="H193">
        <v>0.77</v>
      </c>
      <c r="I193">
        <f t="shared" si="55"/>
        <v>3.6916666666666664</v>
      </c>
      <c r="J193">
        <v>60</v>
      </c>
      <c r="K193" s="34">
        <v>3.9780000000000002</v>
      </c>
      <c r="L193" s="34">
        <v>24.5</v>
      </c>
      <c r="M193" s="27">
        <f t="shared" si="38"/>
        <v>5.9673174812943652E-2</v>
      </c>
      <c r="N193">
        <f>(-3*(N$1^{2}/1400)+N$1/1400 + 1)-$M193</f>
        <v>0.83032682518705636</v>
      </c>
      <c r="O193">
        <f>(-3*(O$1^{2}/1400)+O$1/1400 + 1)-$M193</f>
        <v>0.85889825375848494</v>
      </c>
      <c r="P193">
        <f>(-3*(P$1^{2}/1400)+P$1/1400 + 1)-$M193</f>
        <v>0.88318396804419919</v>
      </c>
      <c r="Q193">
        <f>(-3*(Q$1^{2}/1400)+Q$1/1400 + 1)-$M193</f>
        <v>0.9031839680441992</v>
      </c>
      <c r="R193">
        <f>(-3*(R$1^{2}/1400)+R$1/1400 + 1)-$M193</f>
        <v>0.91889825375848488</v>
      </c>
      <c r="S193">
        <f>(-3*(S$1^{2}/1400)+S$1/1400 + 1)-$M193</f>
        <v>0.93032682518705634</v>
      </c>
      <c r="T193">
        <f>(-3*(T$1^{2}/1400)+T$1/1400 + 1)-$M193</f>
        <v>0.93746968232991346</v>
      </c>
      <c r="U193" s="28">
        <f>(-3*(U$1^{2}/1400)+U$1/1400 + 1)-$M193</f>
        <v>0.94032682518705635</v>
      </c>
      <c r="V193">
        <f>(-3*(V$1^{2}/1400)+V$1/1400 + 1)-$M193</f>
        <v>0.9388982537584849</v>
      </c>
      <c r="W193">
        <f>(-3*(W$1^{2}/1400)+W$1/1400 + 1)-$M193</f>
        <v>0.93318396804419923</v>
      </c>
      <c r="X193">
        <f>(-3*(X$1^{2}/1400)+X$1/1400 + 1)-$M193</f>
        <v>0.92318396804419922</v>
      </c>
      <c r="Y193">
        <f>(-3*(Y$1^{2}/1400)+Y$1/1400 + 1)-$M193</f>
        <v>0.90889825375848488</v>
      </c>
      <c r="Z193">
        <f>(-3*(Z$1^{2}/1400)+Z$1/1400 + 1)-$M193</f>
        <v>0.8903268251870563</v>
      </c>
      <c r="AA193">
        <f>(-3*(AA$1^{2}/1400)+AA$1/1400 + 1)-$M193</f>
        <v>0.86746968232991351</v>
      </c>
      <c r="AB193">
        <f>(-3*(AB$1^{2}/1400)+AB$1/1400 + 1)-$M193</f>
        <v>0.84032682518705637</v>
      </c>
      <c r="AC193" s="29">
        <v>24.5</v>
      </c>
      <c r="AD193" s="29">
        <f t="shared" si="39"/>
        <v>14.283564474591385</v>
      </c>
      <c r="AE193">
        <f t="shared" si="40"/>
        <v>12.612664474591385</v>
      </c>
      <c r="AF193">
        <f t="shared" si="41"/>
        <v>13.046664474591386</v>
      </c>
      <c r="AG193">
        <f t="shared" si="42"/>
        <v>13.415564474591385</v>
      </c>
      <c r="AH193">
        <f t="shared" si="43"/>
        <v>13.719364474591385</v>
      </c>
      <c r="AI193">
        <f t="shared" si="44"/>
        <v>13.958064474591385</v>
      </c>
      <c r="AJ193">
        <f t="shared" si="45"/>
        <v>14.131664474591386</v>
      </c>
      <c r="AK193">
        <f t="shared" si="46"/>
        <v>14.240164474591385</v>
      </c>
      <c r="AL193" s="30">
        <f t="shared" si="47"/>
        <v>14.283564474591385</v>
      </c>
      <c r="AM193">
        <f t="shared" si="48"/>
        <v>14.261864474591386</v>
      </c>
      <c r="AN193">
        <f t="shared" si="49"/>
        <v>14.175064474591386</v>
      </c>
      <c r="AO193">
        <f t="shared" si="50"/>
        <v>14.023164474591386</v>
      </c>
      <c r="AP193">
        <f t="shared" si="51"/>
        <v>13.806164474591386</v>
      </c>
      <c r="AQ193">
        <f t="shared" si="52"/>
        <v>13.524064474591384</v>
      </c>
      <c r="AR193">
        <f t="shared" si="53"/>
        <v>13.176864474591385</v>
      </c>
      <c r="AS193">
        <f t="shared" si="54"/>
        <v>12.764564474591387</v>
      </c>
      <c r="AT193" s="40">
        <v>0</v>
      </c>
      <c r="AU193">
        <v>0.496</v>
      </c>
      <c r="AV193">
        <v>0.99</v>
      </c>
      <c r="AW193">
        <v>1.504</v>
      </c>
      <c r="AX193">
        <v>1.9850000000000001</v>
      </c>
      <c r="AY193">
        <v>2.4849999999999999</v>
      </c>
      <c r="AZ193">
        <v>2.9670000000000001</v>
      </c>
      <c r="BA193">
        <v>3.4740000000000002</v>
      </c>
      <c r="BB193">
        <v>3.9889999999999999</v>
      </c>
      <c r="BC193">
        <v>4.5010000000000003</v>
      </c>
      <c r="BD193">
        <v>5.0030000000000001</v>
      </c>
      <c r="BE193">
        <v>5.48</v>
      </c>
      <c r="BF193">
        <v>5.9790000000000001</v>
      </c>
      <c r="BG193">
        <v>6.4770000000000003</v>
      </c>
      <c r="BH193">
        <v>6.9740000000000002</v>
      </c>
    </row>
    <row r="194" spans="1:60" x14ac:dyDescent="0.25">
      <c r="A194" s="25" t="s">
        <v>267</v>
      </c>
      <c r="B194" s="26" t="s">
        <v>10</v>
      </c>
      <c r="C194">
        <v>84</v>
      </c>
      <c r="D194">
        <v>85</v>
      </c>
      <c r="E194">
        <v>0.36</v>
      </c>
      <c r="F194">
        <v>0.59</v>
      </c>
      <c r="G194">
        <v>22</v>
      </c>
      <c r="H194">
        <v>0.74</v>
      </c>
      <c r="I194">
        <f t="shared" si="55"/>
        <v>3.7166666666666663</v>
      </c>
      <c r="J194">
        <v>60</v>
      </c>
      <c r="K194" s="34">
        <v>3.6019999999999999</v>
      </c>
      <c r="L194" s="34">
        <v>24.5</v>
      </c>
      <c r="M194" s="27">
        <f t="shared" ref="M194:M255" si="57">(1-EXP(-I194/J194))</f>
        <v>6.0064896042514859E-2</v>
      </c>
      <c r="N194">
        <f>(-3*(N$1^{2}/1400)+N$1/1400 + 1)-$M194</f>
        <v>0.82993510395748515</v>
      </c>
      <c r="O194">
        <f>(-3*(O$1^{2}/1400)+O$1/1400 + 1)-$M194</f>
        <v>0.85850653252891374</v>
      </c>
      <c r="P194">
        <f>(-3*(P$1^{2}/1400)+P$1/1400 + 1)-$M194</f>
        <v>0.88279224681462798</v>
      </c>
      <c r="Q194">
        <f>(-3*(Q$1^{2}/1400)+Q$1/1400 + 1)-$M194</f>
        <v>0.902792246814628</v>
      </c>
      <c r="R194">
        <f>(-3*(R$1^{2}/1400)+R$1/1400 + 1)-$M194</f>
        <v>0.91850653252891368</v>
      </c>
      <c r="S194">
        <f>(-3*(S$1^{2}/1400)+S$1/1400 + 1)-$M194</f>
        <v>0.92993510395748513</v>
      </c>
      <c r="T194">
        <f>(-3*(T$1^{2}/1400)+T$1/1400 + 1)-$M194</f>
        <v>0.93707796110034225</v>
      </c>
      <c r="U194" s="28">
        <f>(-3*(U$1^{2}/1400)+U$1/1400 + 1)-$M194</f>
        <v>0.93993510395748514</v>
      </c>
      <c r="V194">
        <f>(-3*(V$1^{2}/1400)+V$1/1400 + 1)-$M194</f>
        <v>0.9385065325289137</v>
      </c>
      <c r="W194">
        <f>(-3*(W$1^{2}/1400)+W$1/1400 + 1)-$M194</f>
        <v>0.93279224681462802</v>
      </c>
      <c r="X194">
        <f>(-3*(X$1^{2}/1400)+X$1/1400 + 1)-$M194</f>
        <v>0.92279224681462801</v>
      </c>
      <c r="Y194">
        <f>(-3*(Y$1^{2}/1400)+Y$1/1400 + 1)-$M194</f>
        <v>0.90850653252891367</v>
      </c>
      <c r="Z194">
        <f>(-3*(Z$1^{2}/1400)+Z$1/1400 + 1)-$M194</f>
        <v>0.8899351039574851</v>
      </c>
      <c r="AA194">
        <f>(-3*(AA$1^{2}/1400)+AA$1/1400 + 1)-$M194</f>
        <v>0.8670779611003423</v>
      </c>
      <c r="AB194">
        <f>(-3*(AB$1^{2}/1400)+AB$1/1400 + 1)-$M194</f>
        <v>0.83993510395748516</v>
      </c>
      <c r="AC194" s="29">
        <v>24.5</v>
      </c>
      <c r="AD194" s="29">
        <f t="shared" ref="AD194:AD255" si="58">0.62*$AC194*U194</f>
        <v>14.277614229114199</v>
      </c>
      <c r="AE194">
        <f t="shared" ref="AE194:AE255" si="59">0.62*$AC194*N194</f>
        <v>12.6067142291142</v>
      </c>
      <c r="AF194">
        <f t="shared" ref="AF194:AF255" si="60">0.62*$AC194*O194</f>
        <v>13.040714229114199</v>
      </c>
      <c r="AG194">
        <f t="shared" ref="AG194:AG255" si="61">0.62*$AC194*P194</f>
        <v>13.409614229114199</v>
      </c>
      <c r="AH194">
        <f t="shared" ref="AH194:AH255" si="62">0.62*$AC194*Q194</f>
        <v>13.713414229114198</v>
      </c>
      <c r="AI194">
        <f t="shared" ref="AI194:AI255" si="63">0.62*$AC194*R194</f>
        <v>13.952114229114198</v>
      </c>
      <c r="AJ194">
        <f t="shared" ref="AJ194:AJ255" si="64">0.62*$AC194*S194</f>
        <v>14.125714229114198</v>
      </c>
      <c r="AK194">
        <f t="shared" ref="AK194:AK255" si="65">0.62*$AC194*T194</f>
        <v>14.234214229114198</v>
      </c>
      <c r="AL194" s="30">
        <f t="shared" ref="AL194:AL255" si="66">0.62*$AC194*U194</f>
        <v>14.277614229114199</v>
      </c>
      <c r="AM194">
        <f t="shared" ref="AM194:AM255" si="67">0.62*$AC194*V194</f>
        <v>14.255914229114198</v>
      </c>
      <c r="AN194">
        <f t="shared" ref="AN194:AN255" si="68">0.62*$AC194*W194</f>
        <v>14.1691142291142</v>
      </c>
      <c r="AO194">
        <f t="shared" ref="AO194:AO255" si="69">0.62*$AC194*X194</f>
        <v>14.017214229114199</v>
      </c>
      <c r="AP194">
        <f t="shared" ref="AP194:AP255" si="70">0.62*$AC194*Y194</f>
        <v>13.800214229114198</v>
      </c>
      <c r="AQ194">
        <f t="shared" ref="AQ194:AQ255" si="71">0.62*$AC194*Z194</f>
        <v>13.518114229114198</v>
      </c>
      <c r="AR194">
        <f t="shared" ref="AR194:AR255" si="72">0.62*$AC194*AA194</f>
        <v>13.170914229114199</v>
      </c>
      <c r="AS194">
        <f t="shared" ref="AS194:AS255" si="73">0.62*$AC194*AB194</f>
        <v>12.758614229114199</v>
      </c>
      <c r="AT194" s="40">
        <v>0</v>
      </c>
      <c r="AU194">
        <v>0.318</v>
      </c>
      <c r="AV194">
        <v>0.69899999999999995</v>
      </c>
      <c r="AW194">
        <v>1.1359999999999999</v>
      </c>
      <c r="AX194">
        <v>1.5940000000000001</v>
      </c>
      <c r="AY194">
        <v>2.0369999999999999</v>
      </c>
      <c r="AZ194">
        <v>2.4660000000000002</v>
      </c>
      <c r="BA194">
        <v>2.867</v>
      </c>
      <c r="BB194">
        <v>3.2690000000000001</v>
      </c>
      <c r="BC194">
        <v>3.637</v>
      </c>
      <c r="BD194">
        <v>4.0330000000000004</v>
      </c>
      <c r="BE194">
        <v>4.3890000000000002</v>
      </c>
      <c r="BF194">
        <v>4.7430000000000003</v>
      </c>
      <c r="BG194">
        <v>5.109</v>
      </c>
      <c r="BH194">
        <v>5.4870000000000001</v>
      </c>
    </row>
    <row r="195" spans="1:60" x14ac:dyDescent="0.25">
      <c r="A195" s="31" t="s">
        <v>48</v>
      </c>
      <c r="B195" s="32" t="s">
        <v>13</v>
      </c>
      <c r="C195" s="33">
        <v>49</v>
      </c>
      <c r="D195" s="33">
        <v>11</v>
      </c>
      <c r="E195" s="33">
        <v>0.47</v>
      </c>
      <c r="F195" s="33">
        <v>0.38</v>
      </c>
      <c r="G195" s="33">
        <v>22</v>
      </c>
      <c r="H195" s="33">
        <v>0.9</v>
      </c>
      <c r="I195" s="33">
        <f t="shared" ref="I195:I255" si="74">G195/40+3+1/6</f>
        <v>3.7166666666666663</v>
      </c>
      <c r="J195" s="33">
        <v>65</v>
      </c>
      <c r="K195" s="34">
        <v>3.4910000000000001</v>
      </c>
      <c r="L195" s="34">
        <v>25</v>
      </c>
      <c r="M195" s="27">
        <f t="shared" si="57"/>
        <v>5.5575457944302964E-2</v>
      </c>
      <c r="N195" s="33">
        <f>(-13*(N$1^{2}/9800)+N$1/1400 + 1)-$M195</f>
        <v>0.87442454205569697</v>
      </c>
      <c r="O195" s="33">
        <f>(-13*(O$1^{2}/9800)+O$1/1400 + 1)-$M195</f>
        <v>0.89238372572916647</v>
      </c>
      <c r="P195" s="33">
        <f>(-13*(P$1^{2}/9800)+P$1/1400 + 1)-$M195</f>
        <v>0.90768984817814602</v>
      </c>
      <c r="Q195" s="33">
        <f>(-13*(Q$1^{2}/9800)+Q$1/1400 + 1)-$M195</f>
        <v>0.92034290940263586</v>
      </c>
      <c r="R195" s="33">
        <f>(-13*(R$1^{2}/9800)+R$1/1400 + 1)-$M195</f>
        <v>0.93034290940263586</v>
      </c>
      <c r="S195" s="33">
        <f>(-13*(S$1^{2}/9800)+S$1/1400 + 1)-$M195</f>
        <v>0.93768984817814605</v>
      </c>
      <c r="T195" s="33">
        <f>(-13*(T$1^{2}/9800)+T$1/1400 + 1)-$M195</f>
        <v>0.9423837257291664</v>
      </c>
      <c r="U195" s="28">
        <f>(-13*(U$1^{2}/9800)+U$1/1400 + 1)-$M195</f>
        <v>0.94442454205569704</v>
      </c>
      <c r="V195" s="33">
        <f>(-13*(V$1^{2}/9800)+V$1/1400 + 1)-$M195</f>
        <v>0.94381229715773785</v>
      </c>
      <c r="W195" s="33">
        <f>(-13*(W$1^{2}/9800)+W$1/1400 + 1)-$M195</f>
        <v>0.94054699103528883</v>
      </c>
      <c r="X195" s="33">
        <f>(-13*(X$1^{2}/9800)+X$1/1400 + 1)-$M195</f>
        <v>0.93462862368835009</v>
      </c>
      <c r="Y195" s="33">
        <f>(-13*(Y$1^{2}/9800)+Y$1/1400 + 1)-$M195</f>
        <v>0.92605719511692153</v>
      </c>
      <c r="Z195" s="33">
        <f>(-13*(Z$1^{2}/9800)+Z$1/1400 + 1)-$M195</f>
        <v>0.91483270532100314</v>
      </c>
      <c r="AA195" s="33">
        <f>(-13*(AA$1^{2}/9800)+AA$1/1400 + 1)-$M195</f>
        <v>0.90095515430059503</v>
      </c>
      <c r="AB195" s="33">
        <f>(-13*(AB$1^{2}/9800)+AB$1/1400 + 1)-$M195</f>
        <v>0.88442454205569698</v>
      </c>
      <c r="AC195" s="33">
        <v>25</v>
      </c>
      <c r="AD195" s="29">
        <f t="shared" si="58"/>
        <v>14.638580401863305</v>
      </c>
      <c r="AE195" s="33">
        <f t="shared" si="59"/>
        <v>13.553580401863304</v>
      </c>
      <c r="AF195" s="33">
        <f t="shared" si="60"/>
        <v>13.831947748802079</v>
      </c>
      <c r="AG195" s="33">
        <f t="shared" si="61"/>
        <v>14.069192646761262</v>
      </c>
      <c r="AH195" s="33">
        <f t="shared" si="62"/>
        <v>14.265315095740856</v>
      </c>
      <c r="AI195" s="33">
        <f t="shared" si="63"/>
        <v>14.420315095740856</v>
      </c>
      <c r="AJ195" s="33">
        <f t="shared" si="64"/>
        <v>14.534192646761264</v>
      </c>
      <c r="AK195" s="33">
        <f t="shared" si="65"/>
        <v>14.60694774880208</v>
      </c>
      <c r="AL195" s="33">
        <f t="shared" si="66"/>
        <v>14.638580401863305</v>
      </c>
      <c r="AM195" s="33">
        <f t="shared" si="67"/>
        <v>14.629090605944937</v>
      </c>
      <c r="AN195" s="33">
        <f t="shared" si="68"/>
        <v>14.578478361046976</v>
      </c>
      <c r="AO195" s="33">
        <f t="shared" si="69"/>
        <v>14.486743667169426</v>
      </c>
      <c r="AP195" s="33">
        <f t="shared" si="70"/>
        <v>14.353886524312284</v>
      </c>
      <c r="AQ195" s="33">
        <f t="shared" si="71"/>
        <v>14.179906932475548</v>
      </c>
      <c r="AR195" s="33">
        <f t="shared" si="72"/>
        <v>13.964804891659224</v>
      </c>
      <c r="AS195" s="33">
        <f t="shared" si="73"/>
        <v>13.708580401863303</v>
      </c>
      <c r="AT195" s="40">
        <v>0</v>
      </c>
      <c r="AU195">
        <v>0.433</v>
      </c>
      <c r="AV195">
        <v>0.89400000000000002</v>
      </c>
      <c r="AW195">
        <v>1.319</v>
      </c>
      <c r="AX195">
        <v>1.738</v>
      </c>
      <c r="AY195">
        <v>2.1850000000000001</v>
      </c>
      <c r="AZ195">
        <v>2.6</v>
      </c>
      <c r="BA195">
        <v>3.0569999999999999</v>
      </c>
      <c r="BB195">
        <v>3.5139999999999998</v>
      </c>
      <c r="BC195">
        <v>3.9790000000000001</v>
      </c>
      <c r="BD195">
        <v>4.4279999999999999</v>
      </c>
      <c r="BE195">
        <v>4.8659999999999997</v>
      </c>
      <c r="BF195">
        <v>5.3170000000000002</v>
      </c>
      <c r="BG195">
        <v>5.7850000000000001</v>
      </c>
      <c r="BH195">
        <v>6.24</v>
      </c>
    </row>
    <row r="196" spans="1:60" x14ac:dyDescent="0.25">
      <c r="A196" s="25" t="s">
        <v>57</v>
      </c>
      <c r="B196" s="26" t="s">
        <v>13</v>
      </c>
      <c r="C196">
        <v>60</v>
      </c>
      <c r="D196">
        <v>13</v>
      </c>
      <c r="E196">
        <v>0.49</v>
      </c>
      <c r="F196">
        <v>0.42</v>
      </c>
      <c r="G196">
        <v>24</v>
      </c>
      <c r="H196">
        <v>0.5</v>
      </c>
      <c r="I196">
        <f t="shared" si="74"/>
        <v>3.7666666666666666</v>
      </c>
      <c r="J196">
        <v>65</v>
      </c>
      <c r="K196" s="34">
        <v>3.702</v>
      </c>
      <c r="L196" s="34">
        <v>25</v>
      </c>
      <c r="M196" s="27">
        <f t="shared" si="57"/>
        <v>5.6301659017355177E-2</v>
      </c>
      <c r="N196">
        <f>(-13*(N$1^{2}/9800)+N$1/1400 + 1)-$M196</f>
        <v>0.87369834098264476</v>
      </c>
      <c r="O196">
        <f>(-13*(O$1^{2}/9800)+O$1/1400 + 1)-$M196</f>
        <v>0.89165752465611425</v>
      </c>
      <c r="P196">
        <f>(-13*(P$1^{2}/9800)+P$1/1400 + 1)-$M196</f>
        <v>0.90696364710509381</v>
      </c>
      <c r="Q196">
        <f>(-13*(Q$1^{2}/9800)+Q$1/1400 + 1)-$M196</f>
        <v>0.91961670832958364</v>
      </c>
      <c r="R196">
        <f>(-13*(R$1^{2}/9800)+R$1/1400 + 1)-$M196</f>
        <v>0.92961670832958365</v>
      </c>
      <c r="S196">
        <f>(-13*(S$1^{2}/9800)+S$1/1400 + 1)-$M196</f>
        <v>0.93696364710509383</v>
      </c>
      <c r="T196">
        <f>(-13*(T$1^{2}/9800)+T$1/1400 + 1)-$M196</f>
        <v>0.94165752465611419</v>
      </c>
      <c r="U196" s="28">
        <f>(-13*(U$1^{2}/9800)+U$1/1400 + 1)-$M196</f>
        <v>0.94369834098264482</v>
      </c>
      <c r="V196">
        <f>(-13*(V$1^{2}/9800)+V$1/1400 + 1)-$M196</f>
        <v>0.94308609608468563</v>
      </c>
      <c r="W196">
        <f>(-13*(W$1^{2}/9800)+W$1/1400 + 1)-$M196</f>
        <v>0.93982078996223661</v>
      </c>
      <c r="X196">
        <f>(-13*(X$1^{2}/9800)+X$1/1400 + 1)-$M196</f>
        <v>0.93390242261529788</v>
      </c>
      <c r="Y196">
        <f>(-13*(Y$1^{2}/9800)+Y$1/1400 + 1)-$M196</f>
        <v>0.92533099404386931</v>
      </c>
      <c r="Z196">
        <f>(-13*(Z$1^{2}/9800)+Z$1/1400 + 1)-$M196</f>
        <v>0.91410650424795092</v>
      </c>
      <c r="AA196">
        <f>(-13*(AA$1^{2}/9800)+AA$1/1400 + 1)-$M196</f>
        <v>0.90022895322754282</v>
      </c>
      <c r="AB196">
        <f>(-13*(AB$1^{2}/9800)+AB$1/1400 + 1)-$M196</f>
        <v>0.88369834098264477</v>
      </c>
      <c r="AC196" s="29">
        <v>25</v>
      </c>
      <c r="AD196" s="29">
        <f t="shared" si="58"/>
        <v>14.627324285230994</v>
      </c>
      <c r="AE196">
        <f t="shared" si="59"/>
        <v>13.542324285230993</v>
      </c>
      <c r="AF196">
        <f t="shared" si="60"/>
        <v>13.820691632169771</v>
      </c>
      <c r="AG196">
        <f t="shared" si="61"/>
        <v>14.057936530128954</v>
      </c>
      <c r="AH196">
        <f t="shared" si="62"/>
        <v>14.254058979108546</v>
      </c>
      <c r="AI196">
        <f t="shared" si="63"/>
        <v>14.409058979108547</v>
      </c>
      <c r="AJ196">
        <f t="shared" si="64"/>
        <v>14.522936530128954</v>
      </c>
      <c r="AK196">
        <f t="shared" si="65"/>
        <v>14.595691632169769</v>
      </c>
      <c r="AL196" s="30">
        <f t="shared" si="66"/>
        <v>14.627324285230994</v>
      </c>
      <c r="AM196">
        <f t="shared" si="67"/>
        <v>14.617834489312628</v>
      </c>
      <c r="AN196">
        <f t="shared" si="68"/>
        <v>14.567222244414667</v>
      </c>
      <c r="AO196">
        <f t="shared" si="69"/>
        <v>14.475487550537117</v>
      </c>
      <c r="AP196">
        <f t="shared" si="70"/>
        <v>14.342630407679975</v>
      </c>
      <c r="AQ196">
        <f t="shared" si="71"/>
        <v>14.16865081584324</v>
      </c>
      <c r="AR196">
        <f t="shared" si="72"/>
        <v>13.953548775026913</v>
      </c>
      <c r="AS196">
        <f t="shared" si="73"/>
        <v>13.697324285230994</v>
      </c>
      <c r="AT196" s="40">
        <v>0</v>
      </c>
      <c r="AU196">
        <v>0.51100000000000001</v>
      </c>
      <c r="AV196">
        <v>1.0129999999999999</v>
      </c>
      <c r="AW196">
        <v>1.4490000000000001</v>
      </c>
      <c r="AX196">
        <v>1.903</v>
      </c>
      <c r="AY196">
        <v>2.3650000000000002</v>
      </c>
      <c r="AZ196">
        <v>2.843</v>
      </c>
      <c r="BA196">
        <v>3.2839999999999998</v>
      </c>
      <c r="BB196">
        <v>3.7709999999999999</v>
      </c>
      <c r="BC196">
        <v>4.2519999999999998</v>
      </c>
      <c r="BD196">
        <v>4.7190000000000003</v>
      </c>
      <c r="BE196">
        <v>5.2240000000000002</v>
      </c>
      <c r="BF196">
        <v>5.7220000000000004</v>
      </c>
      <c r="BG196">
        <v>6.2149999999999999</v>
      </c>
      <c r="BH196">
        <v>6.7050000000000001</v>
      </c>
    </row>
    <row r="197" spans="1:60" x14ac:dyDescent="0.25">
      <c r="A197" s="25" t="s">
        <v>58</v>
      </c>
      <c r="B197" s="26" t="s">
        <v>13</v>
      </c>
      <c r="C197">
        <v>123</v>
      </c>
      <c r="D197">
        <v>14</v>
      </c>
      <c r="E197">
        <v>0.39</v>
      </c>
      <c r="F197">
        <v>0.34</v>
      </c>
      <c r="G197">
        <v>44</v>
      </c>
      <c r="H197">
        <v>0.86</v>
      </c>
      <c r="I197">
        <f t="shared" si="74"/>
        <v>4.2666666666666666</v>
      </c>
      <c r="J197">
        <v>65</v>
      </c>
      <c r="K197" s="34">
        <v>2.996</v>
      </c>
      <c r="L197" s="34">
        <v>25</v>
      </c>
      <c r="M197" s="27">
        <f t="shared" si="57"/>
        <v>6.3533028408113923E-2</v>
      </c>
      <c r="N197">
        <f>(-13*(N$1^{2}/9800)+N$1/1400 + 1)-$M197</f>
        <v>0.86646697159188601</v>
      </c>
      <c r="O197">
        <f>(-13*(O$1^{2}/9800)+O$1/1400 + 1)-$M197</f>
        <v>0.88442615526535551</v>
      </c>
      <c r="P197">
        <f>(-13*(P$1^{2}/9800)+P$1/1400 + 1)-$M197</f>
        <v>0.89973227771433506</v>
      </c>
      <c r="Q197">
        <f>(-13*(Q$1^{2}/9800)+Q$1/1400 + 1)-$M197</f>
        <v>0.9123853389388249</v>
      </c>
      <c r="R197">
        <f>(-13*(R$1^{2}/9800)+R$1/1400 + 1)-$M197</f>
        <v>0.92238533893882491</v>
      </c>
      <c r="S197">
        <f>(-13*(S$1^{2}/9800)+S$1/1400 + 1)-$M197</f>
        <v>0.92973227771433509</v>
      </c>
      <c r="T197">
        <f>(-13*(T$1^{2}/9800)+T$1/1400 + 1)-$M197</f>
        <v>0.93442615526535544</v>
      </c>
      <c r="U197" s="28">
        <f>(-13*(U$1^{2}/9800)+U$1/1400 + 1)-$M197</f>
        <v>0.93646697159188608</v>
      </c>
      <c r="V197">
        <f>(-13*(V$1^{2}/9800)+V$1/1400 + 1)-$M197</f>
        <v>0.93585472669392689</v>
      </c>
      <c r="W197">
        <f>(-13*(W$1^{2}/9800)+W$1/1400 + 1)-$M197</f>
        <v>0.93258942057147787</v>
      </c>
      <c r="X197">
        <f>(-13*(X$1^{2}/9800)+X$1/1400 + 1)-$M197</f>
        <v>0.92667105322453913</v>
      </c>
      <c r="Y197">
        <f>(-13*(Y$1^{2}/9800)+Y$1/1400 + 1)-$M197</f>
        <v>0.91809962465311057</v>
      </c>
      <c r="Z197">
        <f>(-13*(Z$1^{2}/9800)+Z$1/1400 + 1)-$M197</f>
        <v>0.90687513485719218</v>
      </c>
      <c r="AA197">
        <f>(-13*(AA$1^{2}/9800)+AA$1/1400 + 1)-$M197</f>
        <v>0.89299758383678407</v>
      </c>
      <c r="AB197">
        <f>(-13*(AB$1^{2}/9800)+AB$1/1400 + 1)-$M197</f>
        <v>0.87646697159188602</v>
      </c>
      <c r="AC197" s="29">
        <v>25</v>
      </c>
      <c r="AD197" s="29">
        <f t="shared" si="58"/>
        <v>14.515238059674234</v>
      </c>
      <c r="AE197">
        <f t="shared" si="59"/>
        <v>13.430238059674233</v>
      </c>
      <c r="AF197">
        <f t="shared" si="60"/>
        <v>13.70860540661301</v>
      </c>
      <c r="AG197">
        <f t="shared" si="61"/>
        <v>13.945850304572193</v>
      </c>
      <c r="AH197">
        <f t="shared" si="62"/>
        <v>14.141972753551785</v>
      </c>
      <c r="AI197">
        <f t="shared" si="63"/>
        <v>14.296972753551787</v>
      </c>
      <c r="AJ197">
        <f t="shared" si="64"/>
        <v>14.410850304572193</v>
      </c>
      <c r="AK197">
        <f t="shared" si="65"/>
        <v>14.483605406613009</v>
      </c>
      <c r="AL197" s="30">
        <f t="shared" si="66"/>
        <v>14.515238059674234</v>
      </c>
      <c r="AM197">
        <f t="shared" si="67"/>
        <v>14.505748263755867</v>
      </c>
      <c r="AN197">
        <f t="shared" si="68"/>
        <v>14.455136018857907</v>
      </c>
      <c r="AO197">
        <f t="shared" si="69"/>
        <v>14.363401324980357</v>
      </c>
      <c r="AP197">
        <f t="shared" si="70"/>
        <v>14.230544182123214</v>
      </c>
      <c r="AQ197">
        <f t="shared" si="71"/>
        <v>14.056564590286479</v>
      </c>
      <c r="AR197">
        <f t="shared" si="72"/>
        <v>13.841462549470153</v>
      </c>
      <c r="AS197">
        <f t="shared" si="73"/>
        <v>13.585238059674234</v>
      </c>
      <c r="AT197" s="40">
        <v>0</v>
      </c>
      <c r="AU197">
        <v>0.38600000000000001</v>
      </c>
      <c r="AV197">
        <v>0.78500000000000003</v>
      </c>
      <c r="AW197">
        <v>1.1759999999999999</v>
      </c>
      <c r="AX197">
        <v>1.5429999999999999</v>
      </c>
      <c r="AY197">
        <v>1.893</v>
      </c>
      <c r="AZ197">
        <v>2.2410000000000001</v>
      </c>
      <c r="BA197">
        <v>2.5870000000000002</v>
      </c>
      <c r="BB197">
        <v>2.97</v>
      </c>
      <c r="BC197">
        <v>3.355</v>
      </c>
      <c r="BD197">
        <v>3.7570000000000001</v>
      </c>
      <c r="BE197">
        <v>4.133</v>
      </c>
      <c r="BF197">
        <v>4.4980000000000002</v>
      </c>
      <c r="BG197">
        <v>4.8739999999999997</v>
      </c>
      <c r="BH197">
        <v>5.27</v>
      </c>
    </row>
    <row r="198" spans="1:60" x14ac:dyDescent="0.25">
      <c r="A198" s="25" t="s">
        <v>60</v>
      </c>
      <c r="B198" s="26" t="s">
        <v>13</v>
      </c>
      <c r="C198">
        <v>144</v>
      </c>
      <c r="D198">
        <v>14</v>
      </c>
      <c r="E198">
        <v>0.36</v>
      </c>
      <c r="F198">
        <v>0.42</v>
      </c>
      <c r="G198">
        <v>44</v>
      </c>
      <c r="H198">
        <v>0.79</v>
      </c>
      <c r="I198">
        <f t="shared" si="74"/>
        <v>4.2666666666666666</v>
      </c>
      <c r="J198">
        <v>65</v>
      </c>
      <c r="K198" s="34">
        <v>3.0739999999999998</v>
      </c>
      <c r="L198" s="34">
        <v>25</v>
      </c>
      <c r="M198" s="27">
        <f t="shared" si="57"/>
        <v>6.3533028408113923E-2</v>
      </c>
      <c r="N198">
        <f>(-13*(N$1^{2}/9800)+N$1/1400 + 1)-$M198</f>
        <v>0.86646697159188601</v>
      </c>
      <c r="O198">
        <f>(-13*(O$1^{2}/9800)+O$1/1400 + 1)-$M198</f>
        <v>0.88442615526535551</v>
      </c>
      <c r="P198">
        <f>(-13*(P$1^{2}/9800)+P$1/1400 + 1)-$M198</f>
        <v>0.89973227771433506</v>
      </c>
      <c r="Q198">
        <f>(-13*(Q$1^{2}/9800)+Q$1/1400 + 1)-$M198</f>
        <v>0.9123853389388249</v>
      </c>
      <c r="R198">
        <f>(-13*(R$1^{2}/9800)+R$1/1400 + 1)-$M198</f>
        <v>0.92238533893882491</v>
      </c>
      <c r="S198">
        <f>(-13*(S$1^{2}/9800)+S$1/1400 + 1)-$M198</f>
        <v>0.92973227771433509</v>
      </c>
      <c r="T198">
        <f>(-13*(T$1^{2}/9800)+T$1/1400 + 1)-$M198</f>
        <v>0.93442615526535544</v>
      </c>
      <c r="U198" s="28">
        <f>(-13*(U$1^{2}/9800)+U$1/1400 + 1)-$M198</f>
        <v>0.93646697159188608</v>
      </c>
      <c r="V198">
        <f>(-13*(V$1^{2}/9800)+V$1/1400 + 1)-$M198</f>
        <v>0.93585472669392689</v>
      </c>
      <c r="W198">
        <f>(-13*(W$1^{2}/9800)+W$1/1400 + 1)-$M198</f>
        <v>0.93258942057147787</v>
      </c>
      <c r="X198">
        <f>(-13*(X$1^{2}/9800)+X$1/1400 + 1)-$M198</f>
        <v>0.92667105322453913</v>
      </c>
      <c r="Y198">
        <f>(-13*(Y$1^{2}/9800)+Y$1/1400 + 1)-$M198</f>
        <v>0.91809962465311057</v>
      </c>
      <c r="Z198">
        <f>(-13*(Z$1^{2}/9800)+Z$1/1400 + 1)-$M198</f>
        <v>0.90687513485719218</v>
      </c>
      <c r="AA198">
        <f>(-13*(AA$1^{2}/9800)+AA$1/1400 + 1)-$M198</f>
        <v>0.89299758383678407</v>
      </c>
      <c r="AB198">
        <f>(-13*(AB$1^{2}/9800)+AB$1/1400 + 1)-$M198</f>
        <v>0.87646697159188602</v>
      </c>
      <c r="AC198" s="29">
        <v>25</v>
      </c>
      <c r="AD198" s="29">
        <f t="shared" si="58"/>
        <v>14.515238059674234</v>
      </c>
      <c r="AE198">
        <f t="shared" si="59"/>
        <v>13.430238059674233</v>
      </c>
      <c r="AF198">
        <f t="shared" si="60"/>
        <v>13.70860540661301</v>
      </c>
      <c r="AG198">
        <f t="shared" si="61"/>
        <v>13.945850304572193</v>
      </c>
      <c r="AH198">
        <f t="shared" si="62"/>
        <v>14.141972753551785</v>
      </c>
      <c r="AI198">
        <f t="shared" si="63"/>
        <v>14.296972753551787</v>
      </c>
      <c r="AJ198">
        <f t="shared" si="64"/>
        <v>14.410850304572193</v>
      </c>
      <c r="AK198">
        <f t="shared" si="65"/>
        <v>14.483605406613009</v>
      </c>
      <c r="AL198" s="30">
        <f t="shared" si="66"/>
        <v>14.515238059674234</v>
      </c>
      <c r="AM198">
        <f t="shared" si="67"/>
        <v>14.505748263755867</v>
      </c>
      <c r="AN198">
        <f t="shared" si="68"/>
        <v>14.455136018857907</v>
      </c>
      <c r="AO198">
        <f t="shared" si="69"/>
        <v>14.363401324980357</v>
      </c>
      <c r="AP198">
        <f t="shared" si="70"/>
        <v>14.230544182123214</v>
      </c>
      <c r="AQ198">
        <f t="shared" si="71"/>
        <v>14.056564590286479</v>
      </c>
      <c r="AR198">
        <f t="shared" si="72"/>
        <v>13.841462549470153</v>
      </c>
      <c r="AS198">
        <f t="shared" si="73"/>
        <v>13.585238059674234</v>
      </c>
      <c r="AT198" s="40">
        <v>0</v>
      </c>
      <c r="AU198">
        <v>0.36099999999999999</v>
      </c>
      <c r="AV198">
        <v>0.76200000000000001</v>
      </c>
      <c r="AW198">
        <v>1.1339999999999999</v>
      </c>
      <c r="AX198">
        <v>1.5249999999999999</v>
      </c>
      <c r="AY198">
        <v>1.9359999999999999</v>
      </c>
      <c r="AZ198">
        <v>2.3260000000000001</v>
      </c>
      <c r="BA198">
        <v>2.6930000000000001</v>
      </c>
      <c r="BB198">
        <v>3.0739999999999998</v>
      </c>
      <c r="BC198">
        <v>3.4489999999999998</v>
      </c>
      <c r="BD198">
        <v>3.83</v>
      </c>
      <c r="BE198">
        <v>4.2</v>
      </c>
      <c r="BF198">
        <v>4.5490000000000004</v>
      </c>
      <c r="BG198">
        <v>4.8959999999999999</v>
      </c>
      <c r="BH198">
        <v>5.2919999999999998</v>
      </c>
    </row>
    <row r="199" spans="1:60" x14ac:dyDescent="0.25">
      <c r="A199" s="25" t="s">
        <v>65</v>
      </c>
      <c r="B199" s="26" t="s">
        <v>13</v>
      </c>
      <c r="C199">
        <v>129</v>
      </c>
      <c r="D199">
        <v>16</v>
      </c>
      <c r="E199">
        <v>0.3</v>
      </c>
      <c r="F199">
        <v>0.49</v>
      </c>
      <c r="G199">
        <v>21</v>
      </c>
      <c r="H199">
        <v>0.49</v>
      </c>
      <c r="I199">
        <f t="shared" si="74"/>
        <v>3.6916666666666664</v>
      </c>
      <c r="J199">
        <v>65</v>
      </c>
      <c r="K199" s="34">
        <v>2.7709999999999999</v>
      </c>
      <c r="L199" s="34">
        <v>25</v>
      </c>
      <c r="M199" s="27">
        <f t="shared" si="57"/>
        <v>5.5212147872977346E-2</v>
      </c>
      <c r="N199">
        <f>(-13*(N$1^{2}/9800)+N$1/1400 + 1)-$M199</f>
        <v>0.87478785212702259</v>
      </c>
      <c r="O199">
        <f>(-13*(O$1^{2}/9800)+O$1/1400 + 1)-$M199</f>
        <v>0.89274703580049208</v>
      </c>
      <c r="P199">
        <f>(-13*(P$1^{2}/9800)+P$1/1400 + 1)-$M199</f>
        <v>0.90805315824947164</v>
      </c>
      <c r="Q199">
        <f>(-13*(Q$1^{2}/9800)+Q$1/1400 + 1)-$M199</f>
        <v>0.92070621947396147</v>
      </c>
      <c r="R199">
        <f>(-13*(R$1^{2}/9800)+R$1/1400 + 1)-$M199</f>
        <v>0.93070621947396148</v>
      </c>
      <c r="S199">
        <f>(-13*(S$1^{2}/9800)+S$1/1400 + 1)-$M199</f>
        <v>0.93805315824947166</v>
      </c>
      <c r="T199">
        <f>(-13*(T$1^{2}/9800)+T$1/1400 + 1)-$M199</f>
        <v>0.94274703580049202</v>
      </c>
      <c r="U199" s="28">
        <f>(-13*(U$1^{2}/9800)+U$1/1400 + 1)-$M199</f>
        <v>0.94478785212702265</v>
      </c>
      <c r="V199">
        <f>(-13*(V$1^{2}/9800)+V$1/1400 + 1)-$M199</f>
        <v>0.94417560722906346</v>
      </c>
      <c r="W199">
        <f>(-13*(W$1^{2}/9800)+W$1/1400 + 1)-$M199</f>
        <v>0.94091030110661444</v>
      </c>
      <c r="X199">
        <f>(-13*(X$1^{2}/9800)+X$1/1400 + 1)-$M199</f>
        <v>0.93499193375967571</v>
      </c>
      <c r="Y199">
        <f>(-13*(Y$1^{2}/9800)+Y$1/1400 + 1)-$M199</f>
        <v>0.92642050518824715</v>
      </c>
      <c r="Z199">
        <f>(-13*(Z$1^{2}/9800)+Z$1/1400 + 1)-$M199</f>
        <v>0.91519601539232875</v>
      </c>
      <c r="AA199">
        <f>(-13*(AA$1^{2}/9800)+AA$1/1400 + 1)-$M199</f>
        <v>0.90131846437192065</v>
      </c>
      <c r="AB199">
        <f>(-13*(AB$1^{2}/9800)+AB$1/1400 + 1)-$M199</f>
        <v>0.8847878521270226</v>
      </c>
      <c r="AC199" s="29">
        <v>25</v>
      </c>
      <c r="AD199" s="29">
        <f t="shared" si="58"/>
        <v>14.644211707968852</v>
      </c>
      <c r="AE199">
        <f t="shared" si="59"/>
        <v>13.559211707968851</v>
      </c>
      <c r="AF199">
        <f t="shared" si="60"/>
        <v>13.837579054907627</v>
      </c>
      <c r="AG199">
        <f t="shared" si="61"/>
        <v>14.07482395286681</v>
      </c>
      <c r="AH199">
        <f t="shared" si="62"/>
        <v>14.270946401846404</v>
      </c>
      <c r="AI199">
        <f t="shared" si="63"/>
        <v>14.425946401846403</v>
      </c>
      <c r="AJ199">
        <f t="shared" si="64"/>
        <v>14.539823952866811</v>
      </c>
      <c r="AK199">
        <f t="shared" si="65"/>
        <v>14.612579054907627</v>
      </c>
      <c r="AL199" s="30">
        <f t="shared" si="66"/>
        <v>14.644211707968852</v>
      </c>
      <c r="AM199">
        <f t="shared" si="67"/>
        <v>14.634721912050484</v>
      </c>
      <c r="AN199">
        <f t="shared" si="68"/>
        <v>14.584109667152523</v>
      </c>
      <c r="AO199">
        <f t="shared" si="69"/>
        <v>14.492374973274973</v>
      </c>
      <c r="AP199">
        <f t="shared" si="70"/>
        <v>14.359517830417831</v>
      </c>
      <c r="AQ199">
        <f t="shared" si="71"/>
        <v>14.185538238581096</v>
      </c>
      <c r="AR199">
        <f t="shared" si="72"/>
        <v>13.970436197764769</v>
      </c>
      <c r="AS199">
        <f t="shared" si="73"/>
        <v>13.71421170796885</v>
      </c>
      <c r="AT199" s="40">
        <v>0</v>
      </c>
      <c r="AU199">
        <v>0.30199999999999999</v>
      </c>
      <c r="AV199">
        <v>0.6</v>
      </c>
      <c r="AW199">
        <v>0.96399999999999997</v>
      </c>
      <c r="AX199">
        <v>1.361</v>
      </c>
      <c r="AY199">
        <v>1.7430000000000001</v>
      </c>
      <c r="AZ199">
        <v>2.0939999999999999</v>
      </c>
      <c r="BA199">
        <v>2.448</v>
      </c>
      <c r="BB199">
        <v>2.77</v>
      </c>
      <c r="BC199">
        <v>3.1150000000000002</v>
      </c>
      <c r="BD199">
        <v>3.4359999999999999</v>
      </c>
      <c r="BE199">
        <v>3.7559999999999998</v>
      </c>
      <c r="BF199">
        <v>4.0540000000000003</v>
      </c>
      <c r="BG199">
        <v>4.3310000000000004</v>
      </c>
      <c r="BH199">
        <v>4.6420000000000003</v>
      </c>
    </row>
    <row r="200" spans="1:60" x14ac:dyDescent="0.25">
      <c r="A200" s="25" t="s">
        <v>69</v>
      </c>
      <c r="B200" s="26" t="s">
        <v>13</v>
      </c>
      <c r="C200">
        <v>136</v>
      </c>
      <c r="D200">
        <v>17</v>
      </c>
      <c r="E200">
        <v>0.32</v>
      </c>
      <c r="F200">
        <v>0.35</v>
      </c>
      <c r="G200">
        <v>29</v>
      </c>
      <c r="H200">
        <v>0.62</v>
      </c>
      <c r="I200">
        <f t="shared" si="74"/>
        <v>3.8916666666666666</v>
      </c>
      <c r="J200">
        <v>65</v>
      </c>
      <c r="K200" s="34">
        <v>2.6040000000000001</v>
      </c>
      <c r="L200" s="34">
        <v>25</v>
      </c>
      <c r="M200" s="27">
        <f t="shared" si="57"/>
        <v>5.8114719632971101E-2</v>
      </c>
      <c r="N200">
        <f>(-13*(N$1^{2}/9800)+N$1/1400 + 1)-$M200</f>
        <v>0.87188528036702884</v>
      </c>
      <c r="O200">
        <f>(-13*(O$1^{2}/9800)+O$1/1400 + 1)-$M200</f>
        <v>0.88984446404049833</v>
      </c>
      <c r="P200">
        <f>(-13*(P$1^{2}/9800)+P$1/1400 + 1)-$M200</f>
        <v>0.90515058648947788</v>
      </c>
      <c r="Q200">
        <f>(-13*(Q$1^{2}/9800)+Q$1/1400 + 1)-$M200</f>
        <v>0.91780364771396772</v>
      </c>
      <c r="R200">
        <f>(-13*(R$1^{2}/9800)+R$1/1400 + 1)-$M200</f>
        <v>0.92780364771396773</v>
      </c>
      <c r="S200">
        <f>(-13*(S$1^{2}/9800)+S$1/1400 + 1)-$M200</f>
        <v>0.93515058648947791</v>
      </c>
      <c r="T200">
        <f>(-13*(T$1^{2}/9800)+T$1/1400 + 1)-$M200</f>
        <v>0.93984446404049826</v>
      </c>
      <c r="U200" s="28">
        <f>(-13*(U$1^{2}/9800)+U$1/1400 + 1)-$M200</f>
        <v>0.9418852803670289</v>
      </c>
      <c r="V200">
        <f>(-13*(V$1^{2}/9800)+V$1/1400 + 1)-$M200</f>
        <v>0.94127303546906971</v>
      </c>
      <c r="W200">
        <f>(-13*(W$1^{2}/9800)+W$1/1400 + 1)-$M200</f>
        <v>0.93800772934662069</v>
      </c>
      <c r="X200">
        <f>(-13*(X$1^{2}/9800)+X$1/1400 + 1)-$M200</f>
        <v>0.93208936199968195</v>
      </c>
      <c r="Y200">
        <f>(-13*(Y$1^{2}/9800)+Y$1/1400 + 1)-$M200</f>
        <v>0.92351793342825339</v>
      </c>
      <c r="Z200">
        <f>(-13*(Z$1^{2}/9800)+Z$1/1400 + 1)-$M200</f>
        <v>0.912293443632335</v>
      </c>
      <c r="AA200">
        <f>(-13*(AA$1^{2}/9800)+AA$1/1400 + 1)-$M200</f>
        <v>0.89841589261192689</v>
      </c>
      <c r="AB200">
        <f>(-13*(AB$1^{2}/9800)+AB$1/1400 + 1)-$M200</f>
        <v>0.88188528036702885</v>
      </c>
      <c r="AC200" s="29">
        <v>25</v>
      </c>
      <c r="AD200" s="29">
        <f t="shared" si="58"/>
        <v>14.599221845688948</v>
      </c>
      <c r="AE200">
        <f t="shared" si="59"/>
        <v>13.514221845688947</v>
      </c>
      <c r="AF200">
        <f t="shared" si="60"/>
        <v>13.792589192627725</v>
      </c>
      <c r="AG200">
        <f t="shared" si="61"/>
        <v>14.029834090586908</v>
      </c>
      <c r="AH200">
        <f t="shared" si="62"/>
        <v>14.2259565395665</v>
      </c>
      <c r="AI200">
        <f t="shared" si="63"/>
        <v>14.380956539566499</v>
      </c>
      <c r="AJ200">
        <f t="shared" si="64"/>
        <v>14.494834090586908</v>
      </c>
      <c r="AK200">
        <f t="shared" si="65"/>
        <v>14.567589192627723</v>
      </c>
      <c r="AL200" s="30">
        <f t="shared" si="66"/>
        <v>14.599221845688948</v>
      </c>
      <c r="AM200">
        <f t="shared" si="67"/>
        <v>14.58973204977058</v>
      </c>
      <c r="AN200">
        <f t="shared" si="68"/>
        <v>14.539119804872621</v>
      </c>
      <c r="AO200">
        <f t="shared" si="69"/>
        <v>14.44738511099507</v>
      </c>
      <c r="AP200">
        <f t="shared" si="70"/>
        <v>14.314527968137927</v>
      </c>
      <c r="AQ200">
        <f t="shared" si="71"/>
        <v>14.140548376301192</v>
      </c>
      <c r="AR200">
        <f t="shared" si="72"/>
        <v>13.925446335484867</v>
      </c>
      <c r="AS200">
        <f t="shared" si="73"/>
        <v>13.669221845688947</v>
      </c>
      <c r="AT200" s="40">
        <v>0</v>
      </c>
      <c r="AU200">
        <v>0.308</v>
      </c>
      <c r="AV200">
        <v>0.61299999999999999</v>
      </c>
      <c r="AW200">
        <v>0.93400000000000005</v>
      </c>
      <c r="AX200">
        <v>1.2769999999999999</v>
      </c>
      <c r="AY200">
        <v>1.587</v>
      </c>
      <c r="AZ200">
        <v>1.92</v>
      </c>
      <c r="BA200">
        <v>2.2519999999999998</v>
      </c>
      <c r="BB200">
        <v>2.5819999999999999</v>
      </c>
      <c r="BC200">
        <v>2.9169999999999998</v>
      </c>
      <c r="BD200">
        <v>3.24</v>
      </c>
      <c r="BE200">
        <v>3.556</v>
      </c>
      <c r="BF200">
        <v>3.843</v>
      </c>
      <c r="BG200">
        <v>4.1760000000000002</v>
      </c>
      <c r="BH200">
        <v>4.4870000000000001</v>
      </c>
    </row>
    <row r="201" spans="1:60" x14ac:dyDescent="0.25">
      <c r="A201" s="25" t="s">
        <v>73</v>
      </c>
      <c r="B201" s="26" t="s">
        <v>13</v>
      </c>
      <c r="C201">
        <v>29</v>
      </c>
      <c r="D201">
        <v>18</v>
      </c>
      <c r="E201">
        <v>0.3</v>
      </c>
      <c r="F201">
        <v>0.4</v>
      </c>
      <c r="G201">
        <v>42</v>
      </c>
      <c r="H201">
        <v>0.66</v>
      </c>
      <c r="I201">
        <f t="shared" si="74"/>
        <v>4.2166666666666668</v>
      </c>
      <c r="J201">
        <v>65</v>
      </c>
      <c r="K201" s="34">
        <v>2.5819999999999999</v>
      </c>
      <c r="L201" s="34">
        <v>25</v>
      </c>
      <c r="M201" s="27">
        <f t="shared" si="57"/>
        <v>6.2812392066907918E-2</v>
      </c>
      <c r="N201">
        <f>(-13*(N$1^{2}/9800)+N$1/1400 + 1)-$M201</f>
        <v>0.86718760793309202</v>
      </c>
      <c r="O201">
        <f>(-13*(O$1^{2}/9800)+O$1/1400 + 1)-$M201</f>
        <v>0.88514679160656151</v>
      </c>
      <c r="P201">
        <f>(-13*(P$1^{2}/9800)+P$1/1400 + 1)-$M201</f>
        <v>0.90045291405554106</v>
      </c>
      <c r="Q201">
        <f>(-13*(Q$1^{2}/9800)+Q$1/1400 + 1)-$M201</f>
        <v>0.9131059752800309</v>
      </c>
      <c r="R201">
        <f>(-13*(R$1^{2}/9800)+R$1/1400 + 1)-$M201</f>
        <v>0.92310597528003091</v>
      </c>
      <c r="S201">
        <f>(-13*(S$1^{2}/9800)+S$1/1400 + 1)-$M201</f>
        <v>0.93045291405554109</v>
      </c>
      <c r="T201">
        <f>(-13*(T$1^{2}/9800)+T$1/1400 + 1)-$M201</f>
        <v>0.93514679160656144</v>
      </c>
      <c r="U201" s="28">
        <f>(-13*(U$1^{2}/9800)+U$1/1400 + 1)-$M201</f>
        <v>0.93718760793309208</v>
      </c>
      <c r="V201">
        <f>(-13*(V$1^{2}/9800)+V$1/1400 + 1)-$M201</f>
        <v>0.93657536303513289</v>
      </c>
      <c r="W201">
        <f>(-13*(W$1^{2}/9800)+W$1/1400 + 1)-$M201</f>
        <v>0.93331005691268387</v>
      </c>
      <c r="X201">
        <f>(-13*(X$1^{2}/9800)+X$1/1400 + 1)-$M201</f>
        <v>0.92739168956574514</v>
      </c>
      <c r="Y201">
        <f>(-13*(Y$1^{2}/9800)+Y$1/1400 + 1)-$M201</f>
        <v>0.91882026099431657</v>
      </c>
      <c r="Z201">
        <f>(-13*(Z$1^{2}/9800)+Z$1/1400 + 1)-$M201</f>
        <v>0.90759577119839818</v>
      </c>
      <c r="AA201">
        <f>(-13*(AA$1^{2}/9800)+AA$1/1400 + 1)-$M201</f>
        <v>0.89371822017799007</v>
      </c>
      <c r="AB201">
        <f>(-13*(AB$1^{2}/9800)+AB$1/1400 + 1)-$M201</f>
        <v>0.87718760793309203</v>
      </c>
      <c r="AC201" s="29">
        <v>25</v>
      </c>
      <c r="AD201" s="29">
        <f t="shared" si="58"/>
        <v>14.526407922962928</v>
      </c>
      <c r="AE201">
        <f t="shared" si="59"/>
        <v>13.441407922962926</v>
      </c>
      <c r="AF201">
        <f t="shared" si="60"/>
        <v>13.719775269901703</v>
      </c>
      <c r="AG201">
        <f t="shared" si="61"/>
        <v>13.957020167860886</v>
      </c>
      <c r="AH201">
        <f t="shared" si="62"/>
        <v>14.153142616840478</v>
      </c>
      <c r="AI201">
        <f t="shared" si="63"/>
        <v>14.308142616840479</v>
      </c>
      <c r="AJ201">
        <f t="shared" si="64"/>
        <v>14.422020167860888</v>
      </c>
      <c r="AK201">
        <f t="shared" si="65"/>
        <v>14.494775269901702</v>
      </c>
      <c r="AL201" s="30">
        <f t="shared" si="66"/>
        <v>14.526407922962928</v>
      </c>
      <c r="AM201">
        <f t="shared" si="67"/>
        <v>14.51691812704456</v>
      </c>
      <c r="AN201">
        <f t="shared" si="68"/>
        <v>14.4663058821466</v>
      </c>
      <c r="AO201">
        <f t="shared" si="69"/>
        <v>14.37457118826905</v>
      </c>
      <c r="AP201">
        <f t="shared" si="70"/>
        <v>14.241714045411907</v>
      </c>
      <c r="AQ201">
        <f t="shared" si="71"/>
        <v>14.067734453575172</v>
      </c>
      <c r="AR201">
        <f t="shared" si="72"/>
        <v>13.852632412758846</v>
      </c>
      <c r="AS201">
        <f t="shared" si="73"/>
        <v>13.596407922962927</v>
      </c>
      <c r="AT201" s="40">
        <v>0</v>
      </c>
      <c r="AU201">
        <v>0.27900000000000003</v>
      </c>
      <c r="AV201">
        <v>0.56899999999999995</v>
      </c>
      <c r="AW201">
        <v>0.874</v>
      </c>
      <c r="AX201">
        <v>1.216</v>
      </c>
      <c r="AY201">
        <v>1.5569999999999999</v>
      </c>
      <c r="AZ201">
        <v>1.889</v>
      </c>
      <c r="BA201">
        <v>2.1920000000000002</v>
      </c>
      <c r="BB201">
        <v>2.528</v>
      </c>
      <c r="BC201">
        <v>2.863</v>
      </c>
      <c r="BD201">
        <v>3.1640000000000001</v>
      </c>
      <c r="BE201">
        <v>3.4609999999999999</v>
      </c>
      <c r="BF201">
        <v>3.7610000000000001</v>
      </c>
      <c r="BG201">
        <v>4.0750000000000002</v>
      </c>
      <c r="BH201">
        <v>4.3860000000000001</v>
      </c>
    </row>
    <row r="202" spans="1:60" x14ac:dyDescent="0.25">
      <c r="A202" s="25" t="s">
        <v>75</v>
      </c>
      <c r="B202" s="26" t="s">
        <v>13</v>
      </c>
      <c r="C202">
        <v>63</v>
      </c>
      <c r="D202">
        <v>19</v>
      </c>
      <c r="E202">
        <v>0.41</v>
      </c>
      <c r="F202">
        <v>0.57999999999999996</v>
      </c>
      <c r="G202">
        <v>30</v>
      </c>
      <c r="H202">
        <v>0.52</v>
      </c>
      <c r="I202">
        <f t="shared" si="74"/>
        <v>3.9166666666666665</v>
      </c>
      <c r="J202">
        <v>65</v>
      </c>
      <c r="K202" s="34">
        <v>3.8079999999999998</v>
      </c>
      <c r="L202" s="34">
        <v>25</v>
      </c>
      <c r="M202" s="27">
        <f t="shared" si="57"/>
        <v>5.847691354520268E-2</v>
      </c>
      <c r="N202">
        <f>(-13*(N$1^{2}/9800)+N$1/1400 + 1)-$M202</f>
        <v>0.87152308645479726</v>
      </c>
      <c r="O202">
        <f>(-13*(O$1^{2}/9800)+O$1/1400 + 1)-$M202</f>
        <v>0.88948227012826675</v>
      </c>
      <c r="P202">
        <f>(-13*(P$1^{2}/9800)+P$1/1400 + 1)-$M202</f>
        <v>0.9047883925772463</v>
      </c>
      <c r="Q202">
        <f>(-13*(Q$1^{2}/9800)+Q$1/1400 + 1)-$M202</f>
        <v>0.91744145380173614</v>
      </c>
      <c r="R202">
        <f>(-13*(R$1^{2}/9800)+R$1/1400 + 1)-$M202</f>
        <v>0.92744145380173615</v>
      </c>
      <c r="S202">
        <f>(-13*(S$1^{2}/9800)+S$1/1400 + 1)-$M202</f>
        <v>0.93478839257724633</v>
      </c>
      <c r="T202">
        <f>(-13*(T$1^{2}/9800)+T$1/1400 + 1)-$M202</f>
        <v>0.93948227012826668</v>
      </c>
      <c r="U202" s="28">
        <f>(-13*(U$1^{2}/9800)+U$1/1400 + 1)-$M202</f>
        <v>0.94152308645479732</v>
      </c>
      <c r="V202">
        <f>(-13*(V$1^{2}/9800)+V$1/1400 + 1)-$M202</f>
        <v>0.94091084155683813</v>
      </c>
      <c r="W202">
        <f>(-13*(W$1^{2}/9800)+W$1/1400 + 1)-$M202</f>
        <v>0.93764553543438911</v>
      </c>
      <c r="X202">
        <f>(-13*(X$1^{2}/9800)+X$1/1400 + 1)-$M202</f>
        <v>0.93172716808745037</v>
      </c>
      <c r="Y202">
        <f>(-13*(Y$1^{2}/9800)+Y$1/1400 + 1)-$M202</f>
        <v>0.92315573951602181</v>
      </c>
      <c r="Z202">
        <f>(-13*(Z$1^{2}/9800)+Z$1/1400 + 1)-$M202</f>
        <v>0.91193124972010342</v>
      </c>
      <c r="AA202">
        <f>(-13*(AA$1^{2}/9800)+AA$1/1400 + 1)-$M202</f>
        <v>0.89805369869969531</v>
      </c>
      <c r="AB202">
        <f>(-13*(AB$1^{2}/9800)+AB$1/1400 + 1)-$M202</f>
        <v>0.88152308645479727</v>
      </c>
      <c r="AC202" s="29">
        <v>25</v>
      </c>
      <c r="AD202" s="29">
        <f t="shared" si="58"/>
        <v>14.593607840049359</v>
      </c>
      <c r="AE202">
        <f t="shared" si="59"/>
        <v>13.508607840049358</v>
      </c>
      <c r="AF202">
        <f t="shared" si="60"/>
        <v>13.786975186988135</v>
      </c>
      <c r="AG202">
        <f t="shared" si="61"/>
        <v>14.024220084947318</v>
      </c>
      <c r="AH202">
        <f t="shared" si="62"/>
        <v>14.22034253392691</v>
      </c>
      <c r="AI202">
        <f t="shared" si="63"/>
        <v>14.37534253392691</v>
      </c>
      <c r="AJ202">
        <f t="shared" si="64"/>
        <v>14.489220084947318</v>
      </c>
      <c r="AK202">
        <f t="shared" si="65"/>
        <v>14.561975186988134</v>
      </c>
      <c r="AL202" s="30">
        <f t="shared" si="66"/>
        <v>14.593607840049359</v>
      </c>
      <c r="AM202">
        <f t="shared" si="67"/>
        <v>14.584118044130991</v>
      </c>
      <c r="AN202">
        <f t="shared" si="68"/>
        <v>14.533505799233032</v>
      </c>
      <c r="AO202">
        <f t="shared" si="69"/>
        <v>14.44177110535548</v>
      </c>
      <c r="AP202">
        <f t="shared" si="70"/>
        <v>14.308913962498337</v>
      </c>
      <c r="AQ202">
        <f t="shared" si="71"/>
        <v>14.134934370661602</v>
      </c>
      <c r="AR202">
        <f t="shared" si="72"/>
        <v>13.919832329845278</v>
      </c>
      <c r="AS202">
        <f t="shared" si="73"/>
        <v>13.663607840049357</v>
      </c>
      <c r="AT202" s="40">
        <v>0</v>
      </c>
      <c r="AU202">
        <v>0.45300000000000001</v>
      </c>
      <c r="AV202">
        <v>0.872</v>
      </c>
      <c r="AW202">
        <v>1.3580000000000001</v>
      </c>
      <c r="AX202">
        <v>1.8640000000000001</v>
      </c>
      <c r="AY202">
        <v>2.335</v>
      </c>
      <c r="AZ202">
        <v>2.802</v>
      </c>
      <c r="BA202">
        <v>3.2530000000000001</v>
      </c>
      <c r="BB202">
        <v>3.67</v>
      </c>
      <c r="BC202">
        <v>4.0860000000000003</v>
      </c>
      <c r="BD202">
        <v>4.5049999999999999</v>
      </c>
      <c r="BE202">
        <v>4.9219999999999997</v>
      </c>
      <c r="BF202">
        <v>5.3639999999999999</v>
      </c>
      <c r="BG202">
        <v>5.7690000000000001</v>
      </c>
      <c r="BH202">
        <v>6.1740000000000004</v>
      </c>
    </row>
    <row r="203" spans="1:60" x14ac:dyDescent="0.25">
      <c r="A203" s="25" t="s">
        <v>18</v>
      </c>
      <c r="B203" s="26" t="s">
        <v>13</v>
      </c>
      <c r="C203">
        <v>120</v>
      </c>
      <c r="D203">
        <v>2</v>
      </c>
      <c r="E203">
        <v>0.46</v>
      </c>
      <c r="F203">
        <v>0.38</v>
      </c>
      <c r="G203">
        <v>21</v>
      </c>
      <c r="H203">
        <v>0.75</v>
      </c>
      <c r="I203">
        <f t="shared" si="74"/>
        <v>3.6916666666666664</v>
      </c>
      <c r="J203">
        <v>65</v>
      </c>
      <c r="K203" s="34">
        <v>3.4489999999999998</v>
      </c>
      <c r="L203" s="34">
        <v>25</v>
      </c>
      <c r="M203" s="27">
        <f t="shared" si="57"/>
        <v>5.5212147872977346E-2</v>
      </c>
      <c r="N203">
        <f>(-13*(N$1^{2}/9800)+N$1/1400 + 1)-$M203</f>
        <v>0.87478785212702259</v>
      </c>
      <c r="O203">
        <f>(-13*(O$1^{2}/9800)+O$1/1400 + 1)-$M203</f>
        <v>0.89274703580049208</v>
      </c>
      <c r="P203">
        <f>(-13*(P$1^{2}/9800)+P$1/1400 + 1)-$M203</f>
        <v>0.90805315824947164</v>
      </c>
      <c r="Q203">
        <f>(-13*(Q$1^{2}/9800)+Q$1/1400 + 1)-$M203</f>
        <v>0.92070621947396147</v>
      </c>
      <c r="R203">
        <f>(-13*(R$1^{2}/9800)+R$1/1400 + 1)-$M203</f>
        <v>0.93070621947396148</v>
      </c>
      <c r="S203">
        <f>(-13*(S$1^{2}/9800)+S$1/1400 + 1)-$M203</f>
        <v>0.93805315824947166</v>
      </c>
      <c r="T203">
        <f>(-13*(T$1^{2}/9800)+T$1/1400 + 1)-$M203</f>
        <v>0.94274703580049202</v>
      </c>
      <c r="U203" s="28">
        <f>(-13*(U$1^{2}/9800)+U$1/1400 + 1)-$M203</f>
        <v>0.94478785212702265</v>
      </c>
      <c r="V203">
        <f>(-13*(V$1^{2}/9800)+V$1/1400 + 1)-$M203</f>
        <v>0.94417560722906346</v>
      </c>
      <c r="W203">
        <f>(-13*(W$1^{2}/9800)+W$1/1400 + 1)-$M203</f>
        <v>0.94091030110661444</v>
      </c>
      <c r="X203">
        <f>(-13*(X$1^{2}/9800)+X$1/1400 + 1)-$M203</f>
        <v>0.93499193375967571</v>
      </c>
      <c r="Y203">
        <f>(-13*(Y$1^{2}/9800)+Y$1/1400 + 1)-$M203</f>
        <v>0.92642050518824715</v>
      </c>
      <c r="Z203">
        <f>(-13*(Z$1^{2}/9800)+Z$1/1400 + 1)-$M203</f>
        <v>0.91519601539232875</v>
      </c>
      <c r="AA203">
        <f>(-13*(AA$1^{2}/9800)+AA$1/1400 + 1)-$M203</f>
        <v>0.90131846437192065</v>
      </c>
      <c r="AB203">
        <f>(-13*(AB$1^{2}/9800)+AB$1/1400 + 1)-$M203</f>
        <v>0.8847878521270226</v>
      </c>
      <c r="AC203" s="29">
        <v>25</v>
      </c>
      <c r="AD203" s="29">
        <f t="shared" si="58"/>
        <v>14.644211707968852</v>
      </c>
      <c r="AE203">
        <f t="shared" si="59"/>
        <v>13.559211707968851</v>
      </c>
      <c r="AF203">
        <f t="shared" si="60"/>
        <v>13.837579054907627</v>
      </c>
      <c r="AG203">
        <f t="shared" si="61"/>
        <v>14.07482395286681</v>
      </c>
      <c r="AH203">
        <f t="shared" si="62"/>
        <v>14.270946401846404</v>
      </c>
      <c r="AI203">
        <f t="shared" si="63"/>
        <v>14.425946401846403</v>
      </c>
      <c r="AJ203">
        <f t="shared" si="64"/>
        <v>14.539823952866811</v>
      </c>
      <c r="AK203">
        <f t="shared" si="65"/>
        <v>14.612579054907627</v>
      </c>
      <c r="AL203" s="30">
        <f t="shared" si="66"/>
        <v>14.644211707968852</v>
      </c>
      <c r="AM203">
        <f t="shared" si="67"/>
        <v>14.634721912050484</v>
      </c>
      <c r="AN203">
        <f t="shared" si="68"/>
        <v>14.584109667152523</v>
      </c>
      <c r="AO203">
        <f t="shared" si="69"/>
        <v>14.492374973274973</v>
      </c>
      <c r="AP203">
        <f t="shared" si="70"/>
        <v>14.359517830417831</v>
      </c>
      <c r="AQ203">
        <f t="shared" si="71"/>
        <v>14.185538238581096</v>
      </c>
      <c r="AR203">
        <f t="shared" si="72"/>
        <v>13.970436197764769</v>
      </c>
      <c r="AS203">
        <f t="shared" si="73"/>
        <v>13.71421170796885</v>
      </c>
      <c r="AT203" s="40">
        <v>0</v>
      </c>
      <c r="AU203">
        <v>0.48899999999999999</v>
      </c>
      <c r="AV203">
        <v>0.97099999999999997</v>
      </c>
      <c r="AW203">
        <v>1.3959999999999999</v>
      </c>
      <c r="AX203">
        <v>1.8180000000000001</v>
      </c>
      <c r="AY203">
        <v>2.2349999999999999</v>
      </c>
      <c r="AZ203">
        <v>2.665</v>
      </c>
      <c r="BA203">
        <v>3.1080000000000001</v>
      </c>
      <c r="BB203">
        <v>3.569</v>
      </c>
      <c r="BC203">
        <v>3.9990000000000001</v>
      </c>
      <c r="BD203">
        <v>4.47</v>
      </c>
      <c r="BE203">
        <v>4.931</v>
      </c>
      <c r="BF203">
        <v>5.4210000000000003</v>
      </c>
      <c r="BG203">
        <v>5.8550000000000004</v>
      </c>
      <c r="BH203">
        <v>6.3360000000000003</v>
      </c>
    </row>
    <row r="204" spans="1:60" x14ac:dyDescent="0.25">
      <c r="A204" s="25" t="s">
        <v>138</v>
      </c>
      <c r="B204" s="26" t="s">
        <v>13</v>
      </c>
      <c r="C204">
        <v>56</v>
      </c>
      <c r="D204">
        <v>39</v>
      </c>
      <c r="E204">
        <v>0.42</v>
      </c>
      <c r="F204">
        <v>0.38</v>
      </c>
      <c r="G204">
        <v>25</v>
      </c>
      <c r="H204">
        <v>0.63</v>
      </c>
      <c r="I204">
        <f t="shared" si="74"/>
        <v>3.7916666666666665</v>
      </c>
      <c r="J204">
        <v>65</v>
      </c>
      <c r="K204" s="34">
        <v>3.17</v>
      </c>
      <c r="L204" s="34">
        <v>25</v>
      </c>
      <c r="M204" s="27">
        <f t="shared" si="57"/>
        <v>5.666455012650784E-2</v>
      </c>
      <c r="N204">
        <f>(-13*(N$1^{2}/9800)+N$1/1400 + 1)-$M204</f>
        <v>0.8733354498734921</v>
      </c>
      <c r="O204">
        <f>(-13*(O$1^{2}/9800)+O$1/1400 + 1)-$M204</f>
        <v>0.89129463354696159</v>
      </c>
      <c r="P204">
        <f>(-13*(P$1^{2}/9800)+P$1/1400 + 1)-$M204</f>
        <v>0.90660075599594114</v>
      </c>
      <c r="Q204">
        <f>(-13*(Q$1^{2}/9800)+Q$1/1400 + 1)-$M204</f>
        <v>0.91925381722043098</v>
      </c>
      <c r="R204">
        <f>(-13*(R$1^{2}/9800)+R$1/1400 + 1)-$M204</f>
        <v>0.92925381722043099</v>
      </c>
      <c r="S204">
        <f>(-13*(S$1^{2}/9800)+S$1/1400 + 1)-$M204</f>
        <v>0.93660075599594117</v>
      </c>
      <c r="T204">
        <f>(-13*(T$1^{2}/9800)+T$1/1400 + 1)-$M204</f>
        <v>0.94129463354696152</v>
      </c>
      <c r="U204" s="28">
        <f>(-13*(U$1^{2}/9800)+U$1/1400 + 1)-$M204</f>
        <v>0.94333544987349216</v>
      </c>
      <c r="V204">
        <f>(-13*(V$1^{2}/9800)+V$1/1400 + 1)-$M204</f>
        <v>0.94272320497553297</v>
      </c>
      <c r="W204">
        <f>(-13*(W$1^{2}/9800)+W$1/1400 + 1)-$M204</f>
        <v>0.93945789885308395</v>
      </c>
      <c r="X204">
        <f>(-13*(X$1^{2}/9800)+X$1/1400 + 1)-$M204</f>
        <v>0.93353953150614521</v>
      </c>
      <c r="Y204">
        <f>(-13*(Y$1^{2}/9800)+Y$1/1400 + 1)-$M204</f>
        <v>0.92496810293471665</v>
      </c>
      <c r="Z204">
        <f>(-13*(Z$1^{2}/9800)+Z$1/1400 + 1)-$M204</f>
        <v>0.91374361313879826</v>
      </c>
      <c r="AA204">
        <f>(-13*(AA$1^{2}/9800)+AA$1/1400 + 1)-$M204</f>
        <v>0.89986606211839015</v>
      </c>
      <c r="AB204">
        <f>(-13*(AB$1^{2}/9800)+AB$1/1400 + 1)-$M204</f>
        <v>0.88333544987349211</v>
      </c>
      <c r="AC204" s="29">
        <v>25</v>
      </c>
      <c r="AD204" s="29">
        <f t="shared" si="58"/>
        <v>14.621699473039129</v>
      </c>
      <c r="AE204">
        <f t="shared" si="59"/>
        <v>13.536699473039128</v>
      </c>
      <c r="AF204">
        <f t="shared" si="60"/>
        <v>13.815066819977904</v>
      </c>
      <c r="AG204">
        <f t="shared" si="61"/>
        <v>14.052311717937087</v>
      </c>
      <c r="AH204">
        <f t="shared" si="62"/>
        <v>14.248434166916681</v>
      </c>
      <c r="AI204">
        <f t="shared" si="63"/>
        <v>14.40343416691668</v>
      </c>
      <c r="AJ204">
        <f t="shared" si="64"/>
        <v>14.517311717937089</v>
      </c>
      <c r="AK204">
        <f t="shared" si="65"/>
        <v>14.590066819977904</v>
      </c>
      <c r="AL204" s="30">
        <f t="shared" si="66"/>
        <v>14.621699473039129</v>
      </c>
      <c r="AM204">
        <f t="shared" si="67"/>
        <v>14.612209677120761</v>
      </c>
      <c r="AN204">
        <f t="shared" si="68"/>
        <v>14.561597432222801</v>
      </c>
      <c r="AO204">
        <f t="shared" si="69"/>
        <v>14.469862738345251</v>
      </c>
      <c r="AP204">
        <f t="shared" si="70"/>
        <v>14.337005595488108</v>
      </c>
      <c r="AQ204">
        <f t="shared" si="71"/>
        <v>14.163026003651373</v>
      </c>
      <c r="AR204">
        <f t="shared" si="72"/>
        <v>13.947923962835047</v>
      </c>
      <c r="AS204">
        <f t="shared" si="73"/>
        <v>13.691699473039128</v>
      </c>
      <c r="AT204" s="40">
        <v>0</v>
      </c>
      <c r="AU204">
        <v>0.40200000000000002</v>
      </c>
      <c r="AV204">
        <v>0.83599999999999997</v>
      </c>
      <c r="AW204">
        <v>1.2589999999999999</v>
      </c>
      <c r="AX204">
        <v>1.671</v>
      </c>
      <c r="AY204">
        <v>2.0739999999999998</v>
      </c>
      <c r="AZ204">
        <v>2.4780000000000002</v>
      </c>
      <c r="BA204">
        <v>2.8980000000000001</v>
      </c>
      <c r="BB204">
        <v>3.3439999999999999</v>
      </c>
      <c r="BC204">
        <v>3.7829999999999999</v>
      </c>
      <c r="BD204">
        <v>4.1909999999999998</v>
      </c>
      <c r="BE204">
        <v>4.6210000000000004</v>
      </c>
      <c r="BF204">
        <v>5.05</v>
      </c>
      <c r="BG204">
        <v>5.4829999999999997</v>
      </c>
      <c r="BH204">
        <v>5.9089999999999998</v>
      </c>
    </row>
    <row r="205" spans="1:60" x14ac:dyDescent="0.25">
      <c r="A205" s="25" t="s">
        <v>140</v>
      </c>
      <c r="B205" s="26" t="s">
        <v>13</v>
      </c>
      <c r="C205">
        <v>147</v>
      </c>
      <c r="D205">
        <v>40</v>
      </c>
      <c r="E205">
        <v>0.46</v>
      </c>
      <c r="F205">
        <v>0.4</v>
      </c>
      <c r="G205">
        <v>47</v>
      </c>
      <c r="H205">
        <v>0.87</v>
      </c>
      <c r="I205">
        <f t="shared" si="74"/>
        <v>4.3416666666666668</v>
      </c>
      <c r="J205">
        <v>65</v>
      </c>
      <c r="K205" s="34">
        <v>3.49</v>
      </c>
      <c r="L205" s="34">
        <v>25</v>
      </c>
      <c r="M205" s="27">
        <f t="shared" si="57"/>
        <v>6.4612944073407674E-2</v>
      </c>
      <c r="N205">
        <f>(-13*(N$1^{2}/9800)+N$1/1400 + 1)-$M205</f>
        <v>0.86538705592659226</v>
      </c>
      <c r="O205">
        <f>(-13*(O$1^{2}/9800)+O$1/1400 + 1)-$M205</f>
        <v>0.88334623960006176</v>
      </c>
      <c r="P205">
        <f>(-13*(P$1^{2}/9800)+P$1/1400 + 1)-$M205</f>
        <v>0.89865236204904131</v>
      </c>
      <c r="Q205">
        <f>(-13*(Q$1^{2}/9800)+Q$1/1400 + 1)-$M205</f>
        <v>0.91130542327353115</v>
      </c>
      <c r="R205">
        <f>(-13*(R$1^{2}/9800)+R$1/1400 + 1)-$M205</f>
        <v>0.92130542327353115</v>
      </c>
      <c r="S205">
        <f>(-13*(S$1^{2}/9800)+S$1/1400 + 1)-$M205</f>
        <v>0.92865236204904134</v>
      </c>
      <c r="T205">
        <f>(-13*(T$1^{2}/9800)+T$1/1400 + 1)-$M205</f>
        <v>0.93334623960006169</v>
      </c>
      <c r="U205" s="28">
        <f>(-13*(U$1^{2}/9800)+U$1/1400 + 1)-$M205</f>
        <v>0.93538705592659233</v>
      </c>
      <c r="V205">
        <f>(-13*(V$1^{2}/9800)+V$1/1400 + 1)-$M205</f>
        <v>0.93477481102863313</v>
      </c>
      <c r="W205">
        <f>(-13*(W$1^{2}/9800)+W$1/1400 + 1)-$M205</f>
        <v>0.93150950490618412</v>
      </c>
      <c r="X205">
        <f>(-13*(X$1^{2}/9800)+X$1/1400 + 1)-$M205</f>
        <v>0.92559113755924538</v>
      </c>
      <c r="Y205">
        <f>(-13*(Y$1^{2}/9800)+Y$1/1400 + 1)-$M205</f>
        <v>0.91701970898781682</v>
      </c>
      <c r="Z205">
        <f>(-13*(Z$1^{2}/9800)+Z$1/1400 + 1)-$M205</f>
        <v>0.90579521919189843</v>
      </c>
      <c r="AA205">
        <f>(-13*(AA$1^{2}/9800)+AA$1/1400 + 1)-$M205</f>
        <v>0.89191766817149032</v>
      </c>
      <c r="AB205">
        <f>(-13*(AB$1^{2}/9800)+AB$1/1400 + 1)-$M205</f>
        <v>0.87538705592659227</v>
      </c>
      <c r="AC205" s="29">
        <v>25</v>
      </c>
      <c r="AD205" s="29">
        <f t="shared" si="58"/>
        <v>14.49849936686218</v>
      </c>
      <c r="AE205">
        <f t="shared" si="59"/>
        <v>13.41349936686218</v>
      </c>
      <c r="AF205">
        <f t="shared" si="60"/>
        <v>13.691866713800957</v>
      </c>
      <c r="AG205">
        <f t="shared" si="61"/>
        <v>13.92911161176014</v>
      </c>
      <c r="AH205">
        <f t="shared" si="62"/>
        <v>14.125234060739732</v>
      </c>
      <c r="AI205">
        <f t="shared" si="63"/>
        <v>14.280234060739733</v>
      </c>
      <c r="AJ205">
        <f t="shared" si="64"/>
        <v>14.39411161176014</v>
      </c>
      <c r="AK205">
        <f t="shared" si="65"/>
        <v>14.466866713800956</v>
      </c>
      <c r="AL205" s="30">
        <f t="shared" si="66"/>
        <v>14.49849936686218</v>
      </c>
      <c r="AM205">
        <f t="shared" si="67"/>
        <v>14.489009570943814</v>
      </c>
      <c r="AN205">
        <f t="shared" si="68"/>
        <v>14.438397326045854</v>
      </c>
      <c r="AO205">
        <f t="shared" si="69"/>
        <v>14.346662632168304</v>
      </c>
      <c r="AP205">
        <f t="shared" si="70"/>
        <v>14.213805489311161</v>
      </c>
      <c r="AQ205">
        <f t="shared" si="71"/>
        <v>14.039825897474426</v>
      </c>
      <c r="AR205">
        <f t="shared" si="72"/>
        <v>13.8247238566581</v>
      </c>
      <c r="AS205">
        <f t="shared" si="73"/>
        <v>13.568499366862181</v>
      </c>
      <c r="AT205" s="40">
        <v>0</v>
      </c>
      <c r="AU205">
        <v>0.46800000000000003</v>
      </c>
      <c r="AV205">
        <v>0.92500000000000004</v>
      </c>
      <c r="AW205">
        <v>1.341</v>
      </c>
      <c r="AX205">
        <v>1.756</v>
      </c>
      <c r="AY205">
        <v>2.1890000000000001</v>
      </c>
      <c r="AZ205">
        <v>2.649</v>
      </c>
      <c r="BA205">
        <v>3.121</v>
      </c>
      <c r="BB205">
        <v>3.585</v>
      </c>
      <c r="BC205">
        <v>4.04</v>
      </c>
      <c r="BD205">
        <v>4.4820000000000002</v>
      </c>
      <c r="BE205">
        <v>4.9409999999999998</v>
      </c>
      <c r="BF205">
        <v>5.4089999999999998</v>
      </c>
      <c r="BG205">
        <v>5.8540000000000001</v>
      </c>
      <c r="BH205">
        <v>6.3220000000000001</v>
      </c>
    </row>
    <row r="206" spans="1:60" x14ac:dyDescent="0.25">
      <c r="A206" s="25" t="s">
        <v>143</v>
      </c>
      <c r="B206" s="26" t="s">
        <v>13</v>
      </c>
      <c r="C206">
        <v>104</v>
      </c>
      <c r="D206">
        <v>41</v>
      </c>
      <c r="E206">
        <v>0.4</v>
      </c>
      <c r="F206">
        <v>0.51</v>
      </c>
      <c r="G206">
        <v>43</v>
      </c>
      <c r="H206">
        <v>0.49</v>
      </c>
      <c r="I206">
        <f t="shared" si="74"/>
        <v>4.2416666666666671</v>
      </c>
      <c r="J206">
        <v>65</v>
      </c>
      <c r="K206" s="34">
        <v>3.593</v>
      </c>
      <c r="L206" s="34">
        <v>25</v>
      </c>
      <c r="M206" s="27">
        <f t="shared" si="57"/>
        <v>6.3172779529465983E-2</v>
      </c>
      <c r="N206">
        <f>(-13*(N$1^{2}/9800)+N$1/1400 + 1)-$M206</f>
        <v>0.86682722047053395</v>
      </c>
      <c r="O206">
        <f>(-13*(O$1^{2}/9800)+O$1/1400 + 1)-$M206</f>
        <v>0.88478640414400345</v>
      </c>
      <c r="P206">
        <f>(-13*(P$1^{2}/9800)+P$1/1400 + 1)-$M206</f>
        <v>0.900092526592983</v>
      </c>
      <c r="Q206">
        <f>(-13*(Q$1^{2}/9800)+Q$1/1400 + 1)-$M206</f>
        <v>0.91274558781747284</v>
      </c>
      <c r="R206">
        <f>(-13*(R$1^{2}/9800)+R$1/1400 + 1)-$M206</f>
        <v>0.92274558781747285</v>
      </c>
      <c r="S206">
        <f>(-13*(S$1^{2}/9800)+S$1/1400 + 1)-$M206</f>
        <v>0.93009252659298303</v>
      </c>
      <c r="T206">
        <f>(-13*(T$1^{2}/9800)+T$1/1400 + 1)-$M206</f>
        <v>0.93478640414400338</v>
      </c>
      <c r="U206" s="28">
        <f>(-13*(U$1^{2}/9800)+U$1/1400 + 1)-$M206</f>
        <v>0.93682722047053402</v>
      </c>
      <c r="V206">
        <f>(-13*(V$1^{2}/9800)+V$1/1400 + 1)-$M206</f>
        <v>0.93621497557257483</v>
      </c>
      <c r="W206">
        <f>(-13*(W$1^{2}/9800)+W$1/1400 + 1)-$M206</f>
        <v>0.93294966945012581</v>
      </c>
      <c r="X206">
        <f>(-13*(X$1^{2}/9800)+X$1/1400 + 1)-$M206</f>
        <v>0.92703130210318707</v>
      </c>
      <c r="Y206">
        <f>(-13*(Y$1^{2}/9800)+Y$1/1400 + 1)-$M206</f>
        <v>0.91845987353175851</v>
      </c>
      <c r="Z206">
        <f>(-13*(Z$1^{2}/9800)+Z$1/1400 + 1)-$M206</f>
        <v>0.90723538373584012</v>
      </c>
      <c r="AA206">
        <f>(-13*(AA$1^{2}/9800)+AA$1/1400 + 1)-$M206</f>
        <v>0.89335783271543201</v>
      </c>
      <c r="AB206">
        <f>(-13*(AB$1^{2}/9800)+AB$1/1400 + 1)-$M206</f>
        <v>0.87682722047053396</v>
      </c>
      <c r="AC206" s="29">
        <v>25</v>
      </c>
      <c r="AD206" s="29">
        <f t="shared" si="58"/>
        <v>14.520821917293278</v>
      </c>
      <c r="AE206">
        <f t="shared" si="59"/>
        <v>13.435821917293277</v>
      </c>
      <c r="AF206">
        <f t="shared" si="60"/>
        <v>13.714189264232054</v>
      </c>
      <c r="AG206">
        <f t="shared" si="61"/>
        <v>13.951434162191237</v>
      </c>
      <c r="AH206">
        <f t="shared" si="62"/>
        <v>14.147556611170829</v>
      </c>
      <c r="AI206">
        <f t="shared" si="63"/>
        <v>14.302556611170829</v>
      </c>
      <c r="AJ206">
        <f t="shared" si="64"/>
        <v>14.416434162191237</v>
      </c>
      <c r="AK206">
        <f t="shared" si="65"/>
        <v>14.489189264232053</v>
      </c>
      <c r="AL206" s="30">
        <f t="shared" si="66"/>
        <v>14.520821917293278</v>
      </c>
      <c r="AM206">
        <f t="shared" si="67"/>
        <v>14.51133212137491</v>
      </c>
      <c r="AN206">
        <f t="shared" si="68"/>
        <v>14.460719876476951</v>
      </c>
      <c r="AO206">
        <f t="shared" si="69"/>
        <v>14.368985182599399</v>
      </c>
      <c r="AP206">
        <f t="shared" si="70"/>
        <v>14.236128039742256</v>
      </c>
      <c r="AQ206">
        <f t="shared" si="71"/>
        <v>14.062148447905521</v>
      </c>
      <c r="AR206">
        <f t="shared" si="72"/>
        <v>13.847046407089197</v>
      </c>
      <c r="AS206">
        <f t="shared" si="73"/>
        <v>13.590821917293276</v>
      </c>
      <c r="AT206" s="40">
        <v>0</v>
      </c>
      <c r="AU206">
        <v>0.40600000000000003</v>
      </c>
      <c r="AV206">
        <v>0.82299999999999995</v>
      </c>
      <c r="AW206">
        <v>1.24</v>
      </c>
      <c r="AX206">
        <v>1.661</v>
      </c>
      <c r="AY206">
        <v>2.105</v>
      </c>
      <c r="AZ206">
        <v>2.5390000000000001</v>
      </c>
      <c r="BA206">
        <v>2.9420000000000002</v>
      </c>
      <c r="BB206">
        <v>3.3490000000000002</v>
      </c>
      <c r="BC206">
        <v>3.782</v>
      </c>
      <c r="BD206">
        <v>4.2050000000000001</v>
      </c>
      <c r="BE206">
        <v>4.6159999999999997</v>
      </c>
      <c r="BF206">
        <v>5.0019999999999998</v>
      </c>
      <c r="BG206">
        <v>5.4219999999999997</v>
      </c>
      <c r="BH206">
        <v>5.8360000000000003</v>
      </c>
    </row>
    <row r="207" spans="1:60" x14ac:dyDescent="0.25">
      <c r="A207" s="25" t="s">
        <v>144</v>
      </c>
      <c r="B207" s="26" t="s">
        <v>13</v>
      </c>
      <c r="C207">
        <v>137</v>
      </c>
      <c r="D207">
        <v>41</v>
      </c>
      <c r="E207">
        <v>0.43</v>
      </c>
      <c r="F207">
        <v>0.43</v>
      </c>
      <c r="G207">
        <v>46</v>
      </c>
      <c r="H207">
        <v>0.89</v>
      </c>
      <c r="I207">
        <f t="shared" si="74"/>
        <v>4.3166666666666673</v>
      </c>
      <c r="J207">
        <v>65</v>
      </c>
      <c r="K207" s="34">
        <v>3.4809999999999999</v>
      </c>
      <c r="L207" s="34">
        <v>25</v>
      </c>
      <c r="M207" s="27">
        <f t="shared" si="57"/>
        <v>6.4253110626824261E-2</v>
      </c>
      <c r="N207">
        <f>(-13*(N$1^{2}/9800)+N$1/1400 + 1)-$M207</f>
        <v>0.86574688937317568</v>
      </c>
      <c r="O207">
        <f>(-13*(O$1^{2}/9800)+O$1/1400 + 1)-$M207</f>
        <v>0.88370607304664517</v>
      </c>
      <c r="P207">
        <f>(-13*(P$1^{2}/9800)+P$1/1400 + 1)-$M207</f>
        <v>0.89901219549562472</v>
      </c>
      <c r="Q207">
        <f>(-13*(Q$1^{2}/9800)+Q$1/1400 + 1)-$M207</f>
        <v>0.91166525672011456</v>
      </c>
      <c r="R207">
        <f>(-13*(R$1^{2}/9800)+R$1/1400 + 1)-$M207</f>
        <v>0.92166525672011457</v>
      </c>
      <c r="S207">
        <f>(-13*(S$1^{2}/9800)+S$1/1400 + 1)-$M207</f>
        <v>0.92901219549562475</v>
      </c>
      <c r="T207">
        <f>(-13*(T$1^{2}/9800)+T$1/1400 + 1)-$M207</f>
        <v>0.9337060730466451</v>
      </c>
      <c r="U207" s="28">
        <f>(-13*(U$1^{2}/9800)+U$1/1400 + 1)-$M207</f>
        <v>0.93574688937317574</v>
      </c>
      <c r="V207">
        <f>(-13*(V$1^{2}/9800)+V$1/1400 + 1)-$M207</f>
        <v>0.93513464447521655</v>
      </c>
      <c r="W207">
        <f>(-13*(W$1^{2}/9800)+W$1/1400 + 1)-$M207</f>
        <v>0.93186933835276753</v>
      </c>
      <c r="X207">
        <f>(-13*(X$1^{2}/9800)+X$1/1400 + 1)-$M207</f>
        <v>0.92595097100582879</v>
      </c>
      <c r="Y207">
        <f>(-13*(Y$1^{2}/9800)+Y$1/1400 + 1)-$M207</f>
        <v>0.91737954243440023</v>
      </c>
      <c r="Z207">
        <f>(-13*(Z$1^{2}/9800)+Z$1/1400 + 1)-$M207</f>
        <v>0.90615505263848184</v>
      </c>
      <c r="AA207">
        <f>(-13*(AA$1^{2}/9800)+AA$1/1400 + 1)-$M207</f>
        <v>0.89227750161807373</v>
      </c>
      <c r="AB207">
        <f>(-13*(AB$1^{2}/9800)+AB$1/1400 + 1)-$M207</f>
        <v>0.87574688937317569</v>
      </c>
      <c r="AC207" s="29">
        <v>25</v>
      </c>
      <c r="AD207" s="29">
        <f t="shared" si="58"/>
        <v>14.504076785284225</v>
      </c>
      <c r="AE207">
        <f t="shared" si="59"/>
        <v>13.419076785284222</v>
      </c>
      <c r="AF207">
        <f t="shared" si="60"/>
        <v>13.697444132223</v>
      </c>
      <c r="AG207">
        <f t="shared" si="61"/>
        <v>13.934689030182183</v>
      </c>
      <c r="AH207">
        <f t="shared" si="62"/>
        <v>14.130811479161776</v>
      </c>
      <c r="AI207">
        <f t="shared" si="63"/>
        <v>14.285811479161776</v>
      </c>
      <c r="AJ207">
        <f t="shared" si="64"/>
        <v>14.399689030182184</v>
      </c>
      <c r="AK207">
        <f t="shared" si="65"/>
        <v>14.472444132223</v>
      </c>
      <c r="AL207" s="30">
        <f t="shared" si="66"/>
        <v>14.504076785284225</v>
      </c>
      <c r="AM207">
        <f t="shared" si="67"/>
        <v>14.494586989365857</v>
      </c>
      <c r="AN207">
        <f t="shared" si="68"/>
        <v>14.443974744467896</v>
      </c>
      <c r="AO207">
        <f t="shared" si="69"/>
        <v>14.352240050590346</v>
      </c>
      <c r="AP207">
        <f t="shared" si="70"/>
        <v>14.219382907733204</v>
      </c>
      <c r="AQ207">
        <f t="shared" si="71"/>
        <v>14.045403315896468</v>
      </c>
      <c r="AR207">
        <f t="shared" si="72"/>
        <v>13.830301275080142</v>
      </c>
      <c r="AS207">
        <f t="shared" si="73"/>
        <v>13.574076785284223</v>
      </c>
      <c r="AT207" s="40">
        <v>0</v>
      </c>
      <c r="AU207">
        <v>0.42599999999999999</v>
      </c>
      <c r="AV207">
        <v>0.86099999999999999</v>
      </c>
      <c r="AW207">
        <v>1.274</v>
      </c>
      <c r="AX207">
        <v>1.7010000000000001</v>
      </c>
      <c r="AY207">
        <v>2.1459999999999999</v>
      </c>
      <c r="AZ207">
        <v>2.5419999999999998</v>
      </c>
      <c r="BA207">
        <v>2.956</v>
      </c>
      <c r="BB207">
        <v>3.4009999999999998</v>
      </c>
      <c r="BC207">
        <v>3.8290000000000002</v>
      </c>
      <c r="BD207">
        <v>4.2469999999999999</v>
      </c>
      <c r="BE207">
        <v>4.6760000000000002</v>
      </c>
      <c r="BF207">
        <v>5.117</v>
      </c>
      <c r="BG207">
        <v>5.5289999999999999</v>
      </c>
      <c r="BH207">
        <v>5.9420000000000002</v>
      </c>
    </row>
    <row r="208" spans="1:60" x14ac:dyDescent="0.25">
      <c r="A208" s="25" t="s">
        <v>24</v>
      </c>
      <c r="B208" s="26" t="s">
        <v>13</v>
      </c>
      <c r="C208">
        <v>29</v>
      </c>
      <c r="D208">
        <v>4</v>
      </c>
      <c r="E208">
        <v>0.5</v>
      </c>
      <c r="F208">
        <v>0.56000000000000005</v>
      </c>
      <c r="G208">
        <v>44</v>
      </c>
      <c r="H208">
        <v>0.85</v>
      </c>
      <c r="I208">
        <f t="shared" si="74"/>
        <v>4.2666666666666666</v>
      </c>
      <c r="J208">
        <v>65</v>
      </c>
      <c r="K208" s="34">
        <v>4.2050000000000001</v>
      </c>
      <c r="L208" s="34">
        <v>25</v>
      </c>
      <c r="M208" s="27">
        <f t="shared" si="57"/>
        <v>6.3533028408113923E-2</v>
      </c>
      <c r="N208">
        <f>(-13*(N$1^{2}/9800)+N$1/1400 + 1)-$M208</f>
        <v>0.86646697159188601</v>
      </c>
      <c r="O208">
        <f>(-13*(O$1^{2}/9800)+O$1/1400 + 1)-$M208</f>
        <v>0.88442615526535551</v>
      </c>
      <c r="P208">
        <f>(-13*(P$1^{2}/9800)+P$1/1400 + 1)-$M208</f>
        <v>0.89973227771433506</v>
      </c>
      <c r="Q208">
        <f>(-13*(Q$1^{2}/9800)+Q$1/1400 + 1)-$M208</f>
        <v>0.9123853389388249</v>
      </c>
      <c r="R208">
        <f>(-13*(R$1^{2}/9800)+R$1/1400 + 1)-$M208</f>
        <v>0.92238533893882491</v>
      </c>
      <c r="S208">
        <f>(-13*(S$1^{2}/9800)+S$1/1400 + 1)-$M208</f>
        <v>0.92973227771433509</v>
      </c>
      <c r="T208">
        <f>(-13*(T$1^{2}/9800)+T$1/1400 + 1)-$M208</f>
        <v>0.93442615526535544</v>
      </c>
      <c r="U208" s="28">
        <f>(-13*(U$1^{2}/9800)+U$1/1400 + 1)-$M208</f>
        <v>0.93646697159188608</v>
      </c>
      <c r="V208">
        <f>(-13*(V$1^{2}/9800)+V$1/1400 + 1)-$M208</f>
        <v>0.93585472669392689</v>
      </c>
      <c r="W208">
        <f>(-13*(W$1^{2}/9800)+W$1/1400 + 1)-$M208</f>
        <v>0.93258942057147787</v>
      </c>
      <c r="X208">
        <f>(-13*(X$1^{2}/9800)+X$1/1400 + 1)-$M208</f>
        <v>0.92667105322453913</v>
      </c>
      <c r="Y208">
        <f>(-13*(Y$1^{2}/9800)+Y$1/1400 + 1)-$M208</f>
        <v>0.91809962465311057</v>
      </c>
      <c r="Z208">
        <f>(-13*(Z$1^{2}/9800)+Z$1/1400 + 1)-$M208</f>
        <v>0.90687513485719218</v>
      </c>
      <c r="AA208">
        <f>(-13*(AA$1^{2}/9800)+AA$1/1400 + 1)-$M208</f>
        <v>0.89299758383678407</v>
      </c>
      <c r="AB208">
        <f>(-13*(AB$1^{2}/9800)+AB$1/1400 + 1)-$M208</f>
        <v>0.87646697159188602</v>
      </c>
      <c r="AC208" s="29">
        <v>25</v>
      </c>
      <c r="AD208" s="29">
        <f t="shared" si="58"/>
        <v>14.515238059674234</v>
      </c>
      <c r="AE208">
        <f t="shared" si="59"/>
        <v>13.430238059674233</v>
      </c>
      <c r="AF208">
        <f t="shared" si="60"/>
        <v>13.70860540661301</v>
      </c>
      <c r="AG208">
        <f t="shared" si="61"/>
        <v>13.945850304572193</v>
      </c>
      <c r="AH208">
        <f t="shared" si="62"/>
        <v>14.141972753551785</v>
      </c>
      <c r="AI208">
        <f t="shared" si="63"/>
        <v>14.296972753551787</v>
      </c>
      <c r="AJ208">
        <f t="shared" si="64"/>
        <v>14.410850304572193</v>
      </c>
      <c r="AK208">
        <f t="shared" si="65"/>
        <v>14.483605406613009</v>
      </c>
      <c r="AL208" s="30">
        <f t="shared" si="66"/>
        <v>14.515238059674234</v>
      </c>
      <c r="AM208">
        <f t="shared" si="67"/>
        <v>14.505748263755867</v>
      </c>
      <c r="AN208">
        <f t="shared" si="68"/>
        <v>14.455136018857907</v>
      </c>
      <c r="AO208">
        <f t="shared" si="69"/>
        <v>14.363401324980357</v>
      </c>
      <c r="AP208">
        <f t="shared" si="70"/>
        <v>14.230544182123214</v>
      </c>
      <c r="AQ208">
        <f t="shared" si="71"/>
        <v>14.056564590286479</v>
      </c>
      <c r="AR208">
        <f t="shared" si="72"/>
        <v>13.841462549470153</v>
      </c>
      <c r="AS208">
        <f t="shared" si="73"/>
        <v>13.585238059674234</v>
      </c>
      <c r="AT208" s="40">
        <v>0</v>
      </c>
      <c r="AU208">
        <v>0.51400000000000001</v>
      </c>
      <c r="AV208">
        <v>1.0089999999999999</v>
      </c>
      <c r="AW208">
        <v>1.5269999999999999</v>
      </c>
      <c r="AX208">
        <v>2.044</v>
      </c>
      <c r="AY208">
        <v>2.5840000000000001</v>
      </c>
      <c r="AZ208">
        <v>3.0979999999999999</v>
      </c>
      <c r="BA208">
        <v>3.625</v>
      </c>
      <c r="BB208">
        <v>4.1449999999999996</v>
      </c>
      <c r="BC208">
        <v>4.6550000000000002</v>
      </c>
      <c r="BD208">
        <v>5.1459999999999999</v>
      </c>
      <c r="BE208">
        <v>5.6520000000000001</v>
      </c>
      <c r="BF208">
        <v>6.1180000000000003</v>
      </c>
      <c r="BG208">
        <v>6.585</v>
      </c>
      <c r="BH208">
        <v>7.0970000000000004</v>
      </c>
    </row>
    <row r="209" spans="1:60" x14ac:dyDescent="0.25">
      <c r="A209" s="25" t="s">
        <v>147</v>
      </c>
      <c r="B209" s="26" t="s">
        <v>13</v>
      </c>
      <c r="C209">
        <v>68</v>
      </c>
      <c r="D209">
        <v>43</v>
      </c>
      <c r="E209">
        <v>0.34</v>
      </c>
      <c r="F209">
        <v>0.52</v>
      </c>
      <c r="G209">
        <v>22</v>
      </c>
      <c r="H209">
        <v>0.72</v>
      </c>
      <c r="I209">
        <f t="shared" si="74"/>
        <v>3.7166666666666663</v>
      </c>
      <c r="J209">
        <v>65</v>
      </c>
      <c r="K209" s="34">
        <v>3.27</v>
      </c>
      <c r="L209" s="34">
        <v>25</v>
      </c>
      <c r="M209" s="27">
        <f t="shared" si="57"/>
        <v>5.5575457944302964E-2</v>
      </c>
      <c r="N209">
        <f>(-13*(N$1^{2}/9800)+N$1/1400 + 1)-$M209</f>
        <v>0.87442454205569697</v>
      </c>
      <c r="O209">
        <f>(-13*(O$1^{2}/9800)+O$1/1400 + 1)-$M209</f>
        <v>0.89238372572916647</v>
      </c>
      <c r="P209">
        <f>(-13*(P$1^{2}/9800)+P$1/1400 + 1)-$M209</f>
        <v>0.90768984817814602</v>
      </c>
      <c r="Q209">
        <f>(-13*(Q$1^{2}/9800)+Q$1/1400 + 1)-$M209</f>
        <v>0.92034290940263586</v>
      </c>
      <c r="R209">
        <f>(-13*(R$1^{2}/9800)+R$1/1400 + 1)-$M209</f>
        <v>0.93034290940263586</v>
      </c>
      <c r="S209">
        <f>(-13*(S$1^{2}/9800)+S$1/1400 + 1)-$M209</f>
        <v>0.93768984817814605</v>
      </c>
      <c r="T209">
        <f>(-13*(T$1^{2}/9800)+T$1/1400 + 1)-$M209</f>
        <v>0.9423837257291664</v>
      </c>
      <c r="U209" s="28">
        <f>(-13*(U$1^{2}/9800)+U$1/1400 + 1)-$M209</f>
        <v>0.94442454205569704</v>
      </c>
      <c r="V209">
        <f>(-13*(V$1^{2}/9800)+V$1/1400 + 1)-$M209</f>
        <v>0.94381229715773785</v>
      </c>
      <c r="W209">
        <f>(-13*(W$1^{2}/9800)+W$1/1400 + 1)-$M209</f>
        <v>0.94054699103528883</v>
      </c>
      <c r="X209">
        <f>(-13*(X$1^{2}/9800)+X$1/1400 + 1)-$M209</f>
        <v>0.93462862368835009</v>
      </c>
      <c r="Y209">
        <f>(-13*(Y$1^{2}/9800)+Y$1/1400 + 1)-$M209</f>
        <v>0.92605719511692153</v>
      </c>
      <c r="Z209">
        <f>(-13*(Z$1^{2}/9800)+Z$1/1400 + 1)-$M209</f>
        <v>0.91483270532100314</v>
      </c>
      <c r="AA209">
        <f>(-13*(AA$1^{2}/9800)+AA$1/1400 + 1)-$M209</f>
        <v>0.90095515430059503</v>
      </c>
      <c r="AB209">
        <f>(-13*(AB$1^{2}/9800)+AB$1/1400 + 1)-$M209</f>
        <v>0.88442454205569698</v>
      </c>
      <c r="AC209" s="29">
        <v>25</v>
      </c>
      <c r="AD209" s="29">
        <f t="shared" si="58"/>
        <v>14.638580401863305</v>
      </c>
      <c r="AE209">
        <f t="shared" si="59"/>
        <v>13.553580401863304</v>
      </c>
      <c r="AF209">
        <f t="shared" si="60"/>
        <v>13.831947748802079</v>
      </c>
      <c r="AG209">
        <f t="shared" si="61"/>
        <v>14.069192646761262</v>
      </c>
      <c r="AH209">
        <f t="shared" si="62"/>
        <v>14.265315095740856</v>
      </c>
      <c r="AI209">
        <f t="shared" si="63"/>
        <v>14.420315095740856</v>
      </c>
      <c r="AJ209">
        <f t="shared" si="64"/>
        <v>14.534192646761264</v>
      </c>
      <c r="AK209">
        <f t="shared" si="65"/>
        <v>14.60694774880208</v>
      </c>
      <c r="AL209" s="30">
        <f t="shared" si="66"/>
        <v>14.638580401863305</v>
      </c>
      <c r="AM209">
        <f t="shared" si="67"/>
        <v>14.629090605944937</v>
      </c>
      <c r="AN209">
        <f t="shared" si="68"/>
        <v>14.578478361046976</v>
      </c>
      <c r="AO209">
        <f t="shared" si="69"/>
        <v>14.486743667169426</v>
      </c>
      <c r="AP209">
        <f t="shared" si="70"/>
        <v>14.353886524312284</v>
      </c>
      <c r="AQ209">
        <f t="shared" si="71"/>
        <v>14.179906932475548</v>
      </c>
      <c r="AR209">
        <f t="shared" si="72"/>
        <v>13.964804891659224</v>
      </c>
      <c r="AS209">
        <f t="shared" si="73"/>
        <v>13.708580401863303</v>
      </c>
      <c r="AT209" s="40">
        <v>0</v>
      </c>
      <c r="AU209">
        <v>0.36099999999999999</v>
      </c>
      <c r="AV209">
        <v>0.70399999999999996</v>
      </c>
      <c r="AW209">
        <v>1.131</v>
      </c>
      <c r="AX209">
        <v>1.5620000000000001</v>
      </c>
      <c r="AY209">
        <v>1.9610000000000001</v>
      </c>
      <c r="AZ209">
        <v>2.3559999999999999</v>
      </c>
      <c r="BA209">
        <v>2.74</v>
      </c>
      <c r="BB209">
        <v>3.0739999999999998</v>
      </c>
      <c r="BC209">
        <v>3.4239999999999999</v>
      </c>
      <c r="BD209">
        <v>3.7610000000000001</v>
      </c>
      <c r="BE209">
        <v>4.0919999999999996</v>
      </c>
      <c r="BF209">
        <v>4.4429999999999996</v>
      </c>
      <c r="BG209">
        <v>4.8079999999999998</v>
      </c>
      <c r="BH209">
        <v>5.1470000000000002</v>
      </c>
    </row>
    <row r="210" spans="1:60" x14ac:dyDescent="0.25">
      <c r="A210" s="25" t="s">
        <v>164</v>
      </c>
      <c r="B210" s="26" t="s">
        <v>13</v>
      </c>
      <c r="C210">
        <v>50</v>
      </c>
      <c r="D210">
        <v>50</v>
      </c>
      <c r="E210">
        <v>0.36</v>
      </c>
      <c r="F210">
        <v>0.59</v>
      </c>
      <c r="G210">
        <v>39</v>
      </c>
      <c r="H210">
        <v>0.39</v>
      </c>
      <c r="I210">
        <f t="shared" si="74"/>
        <v>4.1416666666666666</v>
      </c>
      <c r="J210">
        <v>65</v>
      </c>
      <c r="K210" s="34">
        <v>3.665</v>
      </c>
      <c r="L210" s="34">
        <v>25</v>
      </c>
      <c r="M210" s="27">
        <f t="shared" si="57"/>
        <v>6.1730397642553281E-2</v>
      </c>
      <c r="N210">
        <f>(-13*(N$1^{2}/9800)+N$1/1400 + 1)-$M210</f>
        <v>0.86826960235744666</v>
      </c>
      <c r="O210">
        <f>(-13*(O$1^{2}/9800)+O$1/1400 + 1)-$M210</f>
        <v>0.88622878603091615</v>
      </c>
      <c r="P210">
        <f>(-13*(P$1^{2}/9800)+P$1/1400 + 1)-$M210</f>
        <v>0.9015349084798957</v>
      </c>
      <c r="Q210">
        <f>(-13*(Q$1^{2}/9800)+Q$1/1400 + 1)-$M210</f>
        <v>0.91418796970438554</v>
      </c>
      <c r="R210">
        <f>(-13*(R$1^{2}/9800)+R$1/1400 + 1)-$M210</f>
        <v>0.92418796970438555</v>
      </c>
      <c r="S210">
        <f>(-13*(S$1^{2}/9800)+S$1/1400 + 1)-$M210</f>
        <v>0.93153490847989573</v>
      </c>
      <c r="T210">
        <f>(-13*(T$1^{2}/9800)+T$1/1400 + 1)-$M210</f>
        <v>0.93622878603091608</v>
      </c>
      <c r="U210" s="28">
        <f>(-13*(U$1^{2}/9800)+U$1/1400 + 1)-$M210</f>
        <v>0.93826960235744672</v>
      </c>
      <c r="V210">
        <f>(-13*(V$1^{2}/9800)+V$1/1400 + 1)-$M210</f>
        <v>0.93765735745948753</v>
      </c>
      <c r="W210">
        <f>(-13*(W$1^{2}/9800)+W$1/1400 + 1)-$M210</f>
        <v>0.93439205133703851</v>
      </c>
      <c r="X210">
        <f>(-13*(X$1^{2}/9800)+X$1/1400 + 1)-$M210</f>
        <v>0.92847368399009977</v>
      </c>
      <c r="Y210">
        <f>(-13*(Y$1^{2}/9800)+Y$1/1400 + 1)-$M210</f>
        <v>0.91990225541867121</v>
      </c>
      <c r="Z210">
        <f>(-13*(Z$1^{2}/9800)+Z$1/1400 + 1)-$M210</f>
        <v>0.90867776562275282</v>
      </c>
      <c r="AA210">
        <f>(-13*(AA$1^{2}/9800)+AA$1/1400 + 1)-$M210</f>
        <v>0.89480021460234471</v>
      </c>
      <c r="AB210">
        <f>(-13*(AB$1^{2}/9800)+AB$1/1400 + 1)-$M210</f>
        <v>0.87826960235744667</v>
      </c>
      <c r="AC210" s="29">
        <v>25</v>
      </c>
      <c r="AD210" s="29">
        <f t="shared" si="58"/>
        <v>14.543178836540424</v>
      </c>
      <c r="AE210">
        <f t="shared" si="59"/>
        <v>13.458178836540423</v>
      </c>
      <c r="AF210">
        <f t="shared" si="60"/>
        <v>13.7365461834792</v>
      </c>
      <c r="AG210">
        <f t="shared" si="61"/>
        <v>13.973791081438383</v>
      </c>
      <c r="AH210">
        <f t="shared" si="62"/>
        <v>14.169913530417976</v>
      </c>
      <c r="AI210">
        <f t="shared" si="63"/>
        <v>14.324913530417977</v>
      </c>
      <c r="AJ210">
        <f t="shared" si="64"/>
        <v>14.438791081438383</v>
      </c>
      <c r="AK210">
        <f t="shared" si="65"/>
        <v>14.511546183479199</v>
      </c>
      <c r="AL210" s="30">
        <f t="shared" si="66"/>
        <v>14.543178836540424</v>
      </c>
      <c r="AM210">
        <f t="shared" si="67"/>
        <v>14.533689040622058</v>
      </c>
      <c r="AN210">
        <f t="shared" si="68"/>
        <v>14.483076795724097</v>
      </c>
      <c r="AO210">
        <f t="shared" si="69"/>
        <v>14.391342101846547</v>
      </c>
      <c r="AP210">
        <f t="shared" si="70"/>
        <v>14.258484958989404</v>
      </c>
      <c r="AQ210">
        <f t="shared" si="71"/>
        <v>14.084505367152669</v>
      </c>
      <c r="AR210">
        <f t="shared" si="72"/>
        <v>13.869403326336343</v>
      </c>
      <c r="AS210">
        <f t="shared" si="73"/>
        <v>13.613178836540424</v>
      </c>
      <c r="AT210" s="40">
        <v>0</v>
      </c>
      <c r="AU210">
        <v>0.34699999999999998</v>
      </c>
      <c r="AV210">
        <v>0.71399999999999997</v>
      </c>
      <c r="AW210">
        <v>1.149</v>
      </c>
      <c r="AX210">
        <v>1.63</v>
      </c>
      <c r="AY210">
        <v>2.0790000000000002</v>
      </c>
      <c r="AZ210">
        <v>2.488</v>
      </c>
      <c r="BA210">
        <v>2.8889999999999998</v>
      </c>
      <c r="BB210">
        <v>3.2909999999999999</v>
      </c>
      <c r="BC210">
        <v>3.6579999999999999</v>
      </c>
      <c r="BD210">
        <v>4.0289999999999999</v>
      </c>
      <c r="BE210">
        <v>4.4349999999999996</v>
      </c>
      <c r="BF210">
        <v>4.7789999999999999</v>
      </c>
      <c r="BG210">
        <v>5.1520000000000001</v>
      </c>
      <c r="BH210">
        <v>5.5060000000000002</v>
      </c>
    </row>
    <row r="211" spans="1:60" x14ac:dyDescent="0.25">
      <c r="A211" s="25" t="s">
        <v>171</v>
      </c>
      <c r="B211" s="26" t="s">
        <v>13</v>
      </c>
      <c r="C211">
        <v>31</v>
      </c>
      <c r="D211">
        <v>54</v>
      </c>
      <c r="E211">
        <v>0.35</v>
      </c>
      <c r="F211">
        <v>0.5</v>
      </c>
      <c r="G211">
        <v>44</v>
      </c>
      <c r="H211">
        <v>0.71</v>
      </c>
      <c r="I211">
        <f t="shared" si="74"/>
        <v>4.2666666666666666</v>
      </c>
      <c r="J211">
        <v>65</v>
      </c>
      <c r="K211" s="34">
        <v>3.1040000000000001</v>
      </c>
      <c r="L211" s="34">
        <v>25</v>
      </c>
      <c r="M211" s="27">
        <f t="shared" si="57"/>
        <v>6.3533028408113923E-2</v>
      </c>
      <c r="N211">
        <f>(-13*(N$1^{2}/9800)+N$1/1400 + 1)-$M211</f>
        <v>0.86646697159188601</v>
      </c>
      <c r="O211">
        <f>(-13*(O$1^{2}/9800)+O$1/1400 + 1)-$M211</f>
        <v>0.88442615526535551</v>
      </c>
      <c r="P211">
        <f>(-13*(P$1^{2}/9800)+P$1/1400 + 1)-$M211</f>
        <v>0.89973227771433506</v>
      </c>
      <c r="Q211">
        <f>(-13*(Q$1^{2}/9800)+Q$1/1400 + 1)-$M211</f>
        <v>0.9123853389388249</v>
      </c>
      <c r="R211">
        <f>(-13*(R$1^{2}/9800)+R$1/1400 + 1)-$M211</f>
        <v>0.92238533893882491</v>
      </c>
      <c r="S211">
        <f>(-13*(S$1^{2}/9800)+S$1/1400 + 1)-$M211</f>
        <v>0.92973227771433509</v>
      </c>
      <c r="T211">
        <f>(-13*(T$1^{2}/9800)+T$1/1400 + 1)-$M211</f>
        <v>0.93442615526535544</v>
      </c>
      <c r="U211" s="28">
        <f>(-13*(U$1^{2}/9800)+U$1/1400 + 1)-$M211</f>
        <v>0.93646697159188608</v>
      </c>
      <c r="V211">
        <f>(-13*(V$1^{2}/9800)+V$1/1400 + 1)-$M211</f>
        <v>0.93585472669392689</v>
      </c>
      <c r="W211">
        <f>(-13*(W$1^{2}/9800)+W$1/1400 + 1)-$M211</f>
        <v>0.93258942057147787</v>
      </c>
      <c r="X211">
        <f>(-13*(X$1^{2}/9800)+X$1/1400 + 1)-$M211</f>
        <v>0.92667105322453913</v>
      </c>
      <c r="Y211">
        <f>(-13*(Y$1^{2}/9800)+Y$1/1400 + 1)-$M211</f>
        <v>0.91809962465311057</v>
      </c>
      <c r="Z211">
        <f>(-13*(Z$1^{2}/9800)+Z$1/1400 + 1)-$M211</f>
        <v>0.90687513485719218</v>
      </c>
      <c r="AA211">
        <f>(-13*(AA$1^{2}/9800)+AA$1/1400 + 1)-$M211</f>
        <v>0.89299758383678407</v>
      </c>
      <c r="AB211">
        <f>(-13*(AB$1^{2}/9800)+AB$1/1400 + 1)-$M211</f>
        <v>0.87646697159188602</v>
      </c>
      <c r="AC211" s="29">
        <v>25</v>
      </c>
      <c r="AD211" s="29">
        <f t="shared" si="58"/>
        <v>14.515238059674234</v>
      </c>
      <c r="AE211">
        <f t="shared" si="59"/>
        <v>13.430238059674233</v>
      </c>
      <c r="AF211">
        <f t="shared" si="60"/>
        <v>13.70860540661301</v>
      </c>
      <c r="AG211">
        <f t="shared" si="61"/>
        <v>13.945850304572193</v>
      </c>
      <c r="AH211">
        <f t="shared" si="62"/>
        <v>14.141972753551785</v>
      </c>
      <c r="AI211">
        <f t="shared" si="63"/>
        <v>14.296972753551787</v>
      </c>
      <c r="AJ211">
        <f t="shared" si="64"/>
        <v>14.410850304572193</v>
      </c>
      <c r="AK211">
        <f t="shared" si="65"/>
        <v>14.483605406613009</v>
      </c>
      <c r="AL211" s="30">
        <f t="shared" si="66"/>
        <v>14.515238059674234</v>
      </c>
      <c r="AM211">
        <f t="shared" si="67"/>
        <v>14.505748263755867</v>
      </c>
      <c r="AN211">
        <f t="shared" si="68"/>
        <v>14.455136018857907</v>
      </c>
      <c r="AO211">
        <f t="shared" si="69"/>
        <v>14.363401324980357</v>
      </c>
      <c r="AP211">
        <f t="shared" si="70"/>
        <v>14.230544182123214</v>
      </c>
      <c r="AQ211">
        <f t="shared" si="71"/>
        <v>14.056564590286479</v>
      </c>
      <c r="AR211">
        <f t="shared" si="72"/>
        <v>13.841462549470153</v>
      </c>
      <c r="AS211">
        <f t="shared" si="73"/>
        <v>13.585238059674234</v>
      </c>
      <c r="AT211" s="40">
        <v>0</v>
      </c>
      <c r="AU211">
        <v>0.36799999999999999</v>
      </c>
      <c r="AV211">
        <v>0.72299999999999998</v>
      </c>
      <c r="AW211">
        <v>1.1339999999999999</v>
      </c>
      <c r="AX211">
        <v>1.5609999999999999</v>
      </c>
      <c r="AY211">
        <v>1.994</v>
      </c>
      <c r="AZ211">
        <v>2.367</v>
      </c>
      <c r="BA211">
        <v>2.746</v>
      </c>
      <c r="BB211">
        <v>3.1230000000000002</v>
      </c>
      <c r="BC211">
        <v>3.4990000000000001</v>
      </c>
      <c r="BD211">
        <v>3.8660000000000001</v>
      </c>
      <c r="BE211">
        <v>4.2060000000000004</v>
      </c>
      <c r="BF211">
        <v>4.5759999999999996</v>
      </c>
      <c r="BG211">
        <v>4.9429999999999996</v>
      </c>
      <c r="BH211">
        <v>5.3120000000000003</v>
      </c>
    </row>
    <row r="212" spans="1:60" x14ac:dyDescent="0.25">
      <c r="A212" s="25" t="s">
        <v>202</v>
      </c>
      <c r="B212" s="26" t="s">
        <v>13</v>
      </c>
      <c r="C212">
        <v>141</v>
      </c>
      <c r="D212">
        <v>62</v>
      </c>
      <c r="E212">
        <v>0.33</v>
      </c>
      <c r="F212">
        <v>0.55000000000000004</v>
      </c>
      <c r="G212">
        <v>29</v>
      </c>
      <c r="H212">
        <v>0.78</v>
      </c>
      <c r="I212">
        <f t="shared" si="74"/>
        <v>3.8916666666666666</v>
      </c>
      <c r="J212">
        <v>65</v>
      </c>
      <c r="K212" s="34">
        <v>3.266</v>
      </c>
      <c r="L212" s="34">
        <v>25</v>
      </c>
      <c r="M212" s="27">
        <f t="shared" si="57"/>
        <v>5.8114719632971101E-2</v>
      </c>
      <c r="N212">
        <f>(-13*(N$1^{2}/9800)+N$1/1400 + 1)-$M212</f>
        <v>0.87188528036702884</v>
      </c>
      <c r="O212">
        <f>(-13*(O$1^{2}/9800)+O$1/1400 + 1)-$M212</f>
        <v>0.88984446404049833</v>
      </c>
      <c r="P212">
        <f>(-13*(P$1^{2}/9800)+P$1/1400 + 1)-$M212</f>
        <v>0.90515058648947788</v>
      </c>
      <c r="Q212">
        <f>(-13*(Q$1^{2}/9800)+Q$1/1400 + 1)-$M212</f>
        <v>0.91780364771396772</v>
      </c>
      <c r="R212">
        <f>(-13*(R$1^{2}/9800)+R$1/1400 + 1)-$M212</f>
        <v>0.92780364771396773</v>
      </c>
      <c r="S212">
        <f>(-13*(S$1^{2}/9800)+S$1/1400 + 1)-$M212</f>
        <v>0.93515058648947791</v>
      </c>
      <c r="T212">
        <f>(-13*(T$1^{2}/9800)+T$1/1400 + 1)-$M212</f>
        <v>0.93984446404049826</v>
      </c>
      <c r="U212" s="28">
        <f>(-13*(U$1^{2}/9800)+U$1/1400 + 1)-$M212</f>
        <v>0.9418852803670289</v>
      </c>
      <c r="V212">
        <f>(-13*(V$1^{2}/9800)+V$1/1400 + 1)-$M212</f>
        <v>0.94127303546906971</v>
      </c>
      <c r="W212">
        <f>(-13*(W$1^{2}/9800)+W$1/1400 + 1)-$M212</f>
        <v>0.93800772934662069</v>
      </c>
      <c r="X212">
        <f>(-13*(X$1^{2}/9800)+X$1/1400 + 1)-$M212</f>
        <v>0.93208936199968195</v>
      </c>
      <c r="Y212">
        <f>(-13*(Y$1^{2}/9800)+Y$1/1400 + 1)-$M212</f>
        <v>0.92351793342825339</v>
      </c>
      <c r="Z212">
        <f>(-13*(Z$1^{2}/9800)+Z$1/1400 + 1)-$M212</f>
        <v>0.912293443632335</v>
      </c>
      <c r="AA212">
        <f>(-13*(AA$1^{2}/9800)+AA$1/1400 + 1)-$M212</f>
        <v>0.89841589261192689</v>
      </c>
      <c r="AB212">
        <f>(-13*(AB$1^{2}/9800)+AB$1/1400 + 1)-$M212</f>
        <v>0.88188528036702885</v>
      </c>
      <c r="AC212" s="29">
        <v>25</v>
      </c>
      <c r="AD212" s="29">
        <f t="shared" si="58"/>
        <v>14.599221845688948</v>
      </c>
      <c r="AE212">
        <f t="shared" si="59"/>
        <v>13.514221845688947</v>
      </c>
      <c r="AF212">
        <f t="shared" si="60"/>
        <v>13.792589192627725</v>
      </c>
      <c r="AG212">
        <f t="shared" si="61"/>
        <v>14.029834090586908</v>
      </c>
      <c r="AH212">
        <f t="shared" si="62"/>
        <v>14.2259565395665</v>
      </c>
      <c r="AI212">
        <f t="shared" si="63"/>
        <v>14.380956539566499</v>
      </c>
      <c r="AJ212">
        <f t="shared" si="64"/>
        <v>14.494834090586908</v>
      </c>
      <c r="AK212">
        <f t="shared" si="65"/>
        <v>14.567589192627723</v>
      </c>
      <c r="AL212" s="30">
        <f t="shared" si="66"/>
        <v>14.599221845688948</v>
      </c>
      <c r="AM212">
        <f t="shared" si="67"/>
        <v>14.58973204977058</v>
      </c>
      <c r="AN212">
        <f t="shared" si="68"/>
        <v>14.539119804872621</v>
      </c>
      <c r="AO212">
        <f t="shared" si="69"/>
        <v>14.44738511099507</v>
      </c>
      <c r="AP212">
        <f t="shared" si="70"/>
        <v>14.314527968137927</v>
      </c>
      <c r="AQ212">
        <f t="shared" si="71"/>
        <v>14.140548376301192</v>
      </c>
      <c r="AR212">
        <f t="shared" si="72"/>
        <v>13.925446335484867</v>
      </c>
      <c r="AS212">
        <f t="shared" si="73"/>
        <v>13.669221845688947</v>
      </c>
      <c r="AT212" s="40">
        <v>0</v>
      </c>
      <c r="AU212">
        <v>0.34100000000000003</v>
      </c>
      <c r="AV212">
        <v>0.66500000000000004</v>
      </c>
      <c r="AW212">
        <v>1.06</v>
      </c>
      <c r="AX212">
        <v>1.5</v>
      </c>
      <c r="AY212">
        <v>1.9159999999999999</v>
      </c>
      <c r="AZ212">
        <v>2.2989999999999999</v>
      </c>
      <c r="BA212">
        <v>2.6739999999999999</v>
      </c>
      <c r="BB212">
        <v>3.0310000000000001</v>
      </c>
      <c r="BC212">
        <v>3.391</v>
      </c>
      <c r="BD212">
        <v>3.7330000000000001</v>
      </c>
      <c r="BE212">
        <v>4.0919999999999996</v>
      </c>
      <c r="BF212">
        <v>4.4139999999999997</v>
      </c>
      <c r="BG212">
        <v>4.734</v>
      </c>
      <c r="BH212">
        <v>5.0590000000000002</v>
      </c>
    </row>
    <row r="213" spans="1:60" x14ac:dyDescent="0.25">
      <c r="A213" s="25" t="s">
        <v>204</v>
      </c>
      <c r="B213" s="26" t="s">
        <v>13</v>
      </c>
      <c r="C213">
        <v>61</v>
      </c>
      <c r="D213">
        <v>63</v>
      </c>
      <c r="E213">
        <v>0.44</v>
      </c>
      <c r="F213">
        <v>0.39</v>
      </c>
      <c r="G213">
        <v>50</v>
      </c>
      <c r="H213">
        <v>0.88</v>
      </c>
      <c r="I213">
        <f t="shared" si="74"/>
        <v>4.416666666666667</v>
      </c>
      <c r="J213">
        <v>65</v>
      </c>
      <c r="K213" s="34">
        <v>3.3620000000000001</v>
      </c>
      <c r="L213" s="34">
        <v>25</v>
      </c>
      <c r="M213" s="27">
        <f t="shared" si="57"/>
        <v>6.5691614400766762E-2</v>
      </c>
      <c r="N213">
        <f>(-13*(N$1^{2}/9800)+N$1/1400 + 1)-$M213</f>
        <v>0.86430838559923318</v>
      </c>
      <c r="O213">
        <f>(-13*(O$1^{2}/9800)+O$1/1400 + 1)-$M213</f>
        <v>0.88226756927270267</v>
      </c>
      <c r="P213">
        <f>(-13*(P$1^{2}/9800)+P$1/1400 + 1)-$M213</f>
        <v>0.89757369172168222</v>
      </c>
      <c r="Q213">
        <f>(-13*(Q$1^{2}/9800)+Q$1/1400 + 1)-$M213</f>
        <v>0.91022675294617206</v>
      </c>
      <c r="R213">
        <f>(-13*(R$1^{2}/9800)+R$1/1400 + 1)-$M213</f>
        <v>0.92022675294617207</v>
      </c>
      <c r="S213">
        <f>(-13*(S$1^{2}/9800)+S$1/1400 + 1)-$M213</f>
        <v>0.92757369172168225</v>
      </c>
      <c r="T213">
        <f>(-13*(T$1^{2}/9800)+T$1/1400 + 1)-$M213</f>
        <v>0.9322675692727026</v>
      </c>
      <c r="U213" s="28">
        <f>(-13*(U$1^{2}/9800)+U$1/1400 + 1)-$M213</f>
        <v>0.93430838559923324</v>
      </c>
      <c r="V213">
        <f>(-13*(V$1^{2}/9800)+V$1/1400 + 1)-$M213</f>
        <v>0.93369614070127405</v>
      </c>
      <c r="W213">
        <f>(-13*(W$1^{2}/9800)+W$1/1400 + 1)-$M213</f>
        <v>0.93043083457882503</v>
      </c>
      <c r="X213">
        <f>(-13*(X$1^{2}/9800)+X$1/1400 + 1)-$M213</f>
        <v>0.92451246723188629</v>
      </c>
      <c r="Y213">
        <f>(-13*(Y$1^{2}/9800)+Y$1/1400 + 1)-$M213</f>
        <v>0.91594103866045773</v>
      </c>
      <c r="Z213">
        <f>(-13*(Z$1^{2}/9800)+Z$1/1400 + 1)-$M213</f>
        <v>0.90471654886453934</v>
      </c>
      <c r="AA213">
        <f>(-13*(AA$1^{2}/9800)+AA$1/1400 + 1)-$M213</f>
        <v>0.89083899784413123</v>
      </c>
      <c r="AB213">
        <f>(-13*(AB$1^{2}/9800)+AB$1/1400 + 1)-$M213</f>
        <v>0.87430838559923318</v>
      </c>
      <c r="AC213" s="29">
        <v>25</v>
      </c>
      <c r="AD213" s="29">
        <f t="shared" si="58"/>
        <v>14.481779976788115</v>
      </c>
      <c r="AE213">
        <f t="shared" si="59"/>
        <v>13.396779976788114</v>
      </c>
      <c r="AF213">
        <f t="shared" si="60"/>
        <v>13.675147323726891</v>
      </c>
      <c r="AG213">
        <f t="shared" si="61"/>
        <v>13.912392221686074</v>
      </c>
      <c r="AH213">
        <f t="shared" si="62"/>
        <v>14.108514670665667</v>
      </c>
      <c r="AI213">
        <f t="shared" si="63"/>
        <v>14.263514670665668</v>
      </c>
      <c r="AJ213">
        <f t="shared" si="64"/>
        <v>14.377392221686074</v>
      </c>
      <c r="AK213">
        <f t="shared" si="65"/>
        <v>14.45014732372689</v>
      </c>
      <c r="AL213" s="30">
        <f t="shared" si="66"/>
        <v>14.481779976788115</v>
      </c>
      <c r="AM213">
        <f t="shared" si="67"/>
        <v>14.472290180869749</v>
      </c>
      <c r="AN213">
        <f t="shared" si="68"/>
        <v>14.421677935971788</v>
      </c>
      <c r="AO213">
        <f t="shared" si="69"/>
        <v>14.329943242094238</v>
      </c>
      <c r="AP213">
        <f t="shared" si="70"/>
        <v>14.197086099237096</v>
      </c>
      <c r="AQ213">
        <f t="shared" si="71"/>
        <v>14.02310650740036</v>
      </c>
      <c r="AR213">
        <f t="shared" si="72"/>
        <v>13.808004466584034</v>
      </c>
      <c r="AS213">
        <f t="shared" si="73"/>
        <v>13.551779976788115</v>
      </c>
      <c r="AT213" s="40">
        <v>0</v>
      </c>
      <c r="AU213">
        <v>0.45400000000000001</v>
      </c>
      <c r="AV213">
        <v>0.89400000000000002</v>
      </c>
      <c r="AW213">
        <v>1.302</v>
      </c>
      <c r="AX213">
        <v>1.734</v>
      </c>
      <c r="AY213">
        <v>2.1389999999999998</v>
      </c>
      <c r="AZ213">
        <v>2.5510000000000002</v>
      </c>
      <c r="BA213">
        <v>2.9860000000000002</v>
      </c>
      <c r="BB213">
        <v>3.4319999999999999</v>
      </c>
      <c r="BC213">
        <v>3.8559999999999999</v>
      </c>
      <c r="BD213">
        <v>4.3150000000000004</v>
      </c>
      <c r="BE213">
        <v>4.7779999999999996</v>
      </c>
      <c r="BF213">
        <v>5.2110000000000003</v>
      </c>
      <c r="BG213">
        <v>5.6609999999999996</v>
      </c>
      <c r="BH213">
        <v>6.1150000000000002</v>
      </c>
    </row>
    <row r="214" spans="1:60" x14ac:dyDescent="0.25">
      <c r="A214" s="25" t="s">
        <v>206</v>
      </c>
      <c r="B214" s="26" t="s">
        <v>13</v>
      </c>
      <c r="C214">
        <v>122</v>
      </c>
      <c r="D214">
        <v>64</v>
      </c>
      <c r="E214">
        <v>0.42</v>
      </c>
      <c r="F214">
        <v>0.33</v>
      </c>
      <c r="G214">
        <v>36</v>
      </c>
      <c r="H214">
        <v>0.65</v>
      </c>
      <c r="I214">
        <f t="shared" si="74"/>
        <v>4.0666666666666664</v>
      </c>
      <c r="J214">
        <v>65</v>
      </c>
      <c r="K214" s="34">
        <v>3.16</v>
      </c>
      <c r="L214" s="34">
        <v>25</v>
      </c>
      <c r="M214" s="27">
        <f t="shared" si="57"/>
        <v>6.0647154042553941E-2</v>
      </c>
      <c r="N214">
        <f>(-13*(N$1^{2}/9800)+N$1/1400 + 1)-$M214</f>
        <v>0.869352845957446</v>
      </c>
      <c r="O214">
        <f>(-13*(O$1^{2}/9800)+O$1/1400 + 1)-$M214</f>
        <v>0.88731202963091549</v>
      </c>
      <c r="P214">
        <f>(-13*(P$1^{2}/9800)+P$1/1400 + 1)-$M214</f>
        <v>0.90261815207989504</v>
      </c>
      <c r="Q214">
        <f>(-13*(Q$1^{2}/9800)+Q$1/1400 + 1)-$M214</f>
        <v>0.91527121330438488</v>
      </c>
      <c r="R214">
        <f>(-13*(R$1^{2}/9800)+R$1/1400 + 1)-$M214</f>
        <v>0.92527121330438489</v>
      </c>
      <c r="S214">
        <f>(-13*(S$1^{2}/9800)+S$1/1400 + 1)-$M214</f>
        <v>0.93261815207989507</v>
      </c>
      <c r="T214">
        <f>(-13*(T$1^{2}/9800)+T$1/1400 + 1)-$M214</f>
        <v>0.93731202963091542</v>
      </c>
      <c r="U214" s="28">
        <f>(-13*(U$1^{2}/9800)+U$1/1400 + 1)-$M214</f>
        <v>0.93935284595744606</v>
      </c>
      <c r="V214">
        <f>(-13*(V$1^{2}/9800)+V$1/1400 + 1)-$M214</f>
        <v>0.93874060105948687</v>
      </c>
      <c r="W214">
        <f>(-13*(W$1^{2}/9800)+W$1/1400 + 1)-$M214</f>
        <v>0.93547529493703785</v>
      </c>
      <c r="X214">
        <f>(-13*(X$1^{2}/9800)+X$1/1400 + 1)-$M214</f>
        <v>0.92955692759009911</v>
      </c>
      <c r="Y214">
        <f>(-13*(Y$1^{2}/9800)+Y$1/1400 + 1)-$M214</f>
        <v>0.92098549901867055</v>
      </c>
      <c r="Z214">
        <f>(-13*(Z$1^{2}/9800)+Z$1/1400 + 1)-$M214</f>
        <v>0.90976100922275216</v>
      </c>
      <c r="AA214">
        <f>(-13*(AA$1^{2}/9800)+AA$1/1400 + 1)-$M214</f>
        <v>0.89588345820234405</v>
      </c>
      <c r="AB214">
        <f>(-13*(AB$1^{2}/9800)+AB$1/1400 + 1)-$M214</f>
        <v>0.87935284595744601</v>
      </c>
      <c r="AC214" s="29">
        <v>25</v>
      </c>
      <c r="AD214" s="29">
        <f t="shared" si="58"/>
        <v>14.559969112340413</v>
      </c>
      <c r="AE214">
        <f t="shared" si="59"/>
        <v>13.474969112340412</v>
      </c>
      <c r="AF214">
        <f t="shared" si="60"/>
        <v>13.75333645927919</v>
      </c>
      <c r="AG214">
        <f t="shared" si="61"/>
        <v>13.990581357238373</v>
      </c>
      <c r="AH214">
        <f t="shared" si="62"/>
        <v>14.186703806217965</v>
      </c>
      <c r="AI214">
        <f t="shared" si="63"/>
        <v>14.341703806217966</v>
      </c>
      <c r="AJ214">
        <f t="shared" si="64"/>
        <v>14.455581357238373</v>
      </c>
      <c r="AK214">
        <f t="shared" si="65"/>
        <v>14.528336459279188</v>
      </c>
      <c r="AL214" s="30">
        <f t="shared" si="66"/>
        <v>14.559969112340413</v>
      </c>
      <c r="AM214">
        <f t="shared" si="67"/>
        <v>14.550479316422047</v>
      </c>
      <c r="AN214">
        <f t="shared" si="68"/>
        <v>14.499867071524086</v>
      </c>
      <c r="AO214">
        <f t="shared" si="69"/>
        <v>14.408132377646536</v>
      </c>
      <c r="AP214">
        <f t="shared" si="70"/>
        <v>14.275275234789394</v>
      </c>
      <c r="AQ214">
        <f t="shared" si="71"/>
        <v>14.101295642952659</v>
      </c>
      <c r="AR214">
        <f t="shared" si="72"/>
        <v>13.886193602136332</v>
      </c>
      <c r="AS214">
        <f t="shared" si="73"/>
        <v>13.629969112340413</v>
      </c>
      <c r="AT214" s="40">
        <v>0</v>
      </c>
      <c r="AU214">
        <v>0.45200000000000001</v>
      </c>
      <c r="AV214">
        <v>0.879</v>
      </c>
      <c r="AW214">
        <v>1.284</v>
      </c>
      <c r="AX214">
        <v>1.6639999999999999</v>
      </c>
      <c r="AY214">
        <v>2.0329999999999999</v>
      </c>
      <c r="AZ214">
        <v>2.4319999999999999</v>
      </c>
      <c r="BA214">
        <v>2.8660000000000001</v>
      </c>
      <c r="BB214">
        <v>3.2559999999999998</v>
      </c>
      <c r="BC214">
        <v>3.6629999999999998</v>
      </c>
      <c r="BD214">
        <v>4.0759999999999996</v>
      </c>
      <c r="BE214">
        <v>4.4960000000000004</v>
      </c>
      <c r="BF214">
        <v>4.907</v>
      </c>
      <c r="BG214">
        <v>5.3259999999999996</v>
      </c>
      <c r="BH214">
        <v>5.7350000000000003</v>
      </c>
    </row>
    <row r="215" spans="1:60" x14ac:dyDescent="0.25">
      <c r="A215" s="25" t="s">
        <v>212</v>
      </c>
      <c r="B215" s="26" t="s">
        <v>13</v>
      </c>
      <c r="C215">
        <v>62</v>
      </c>
      <c r="D215">
        <v>67</v>
      </c>
      <c r="E215">
        <v>0.37</v>
      </c>
      <c r="F215">
        <v>0.51</v>
      </c>
      <c r="G215">
        <v>16</v>
      </c>
      <c r="H215">
        <v>0.67</v>
      </c>
      <c r="I215">
        <f t="shared" si="74"/>
        <v>3.5666666666666664</v>
      </c>
      <c r="J215">
        <v>65</v>
      </c>
      <c r="K215" s="34">
        <v>3.33</v>
      </c>
      <c r="L215" s="34">
        <v>25</v>
      </c>
      <c r="M215" s="27">
        <f t="shared" si="57"/>
        <v>5.3393500017968498E-2</v>
      </c>
      <c r="N215">
        <f>(-13*(N$1^{2}/9800)+N$1/1400 + 1)-$M215</f>
        <v>0.87660649998203144</v>
      </c>
      <c r="O215">
        <f>(-13*(O$1^{2}/9800)+O$1/1400 + 1)-$M215</f>
        <v>0.89456568365550093</v>
      </c>
      <c r="P215">
        <f>(-13*(P$1^{2}/9800)+P$1/1400 + 1)-$M215</f>
        <v>0.90987180610448049</v>
      </c>
      <c r="Q215">
        <f>(-13*(Q$1^{2}/9800)+Q$1/1400 + 1)-$M215</f>
        <v>0.92252486732897032</v>
      </c>
      <c r="R215">
        <f>(-13*(R$1^{2}/9800)+R$1/1400 + 1)-$M215</f>
        <v>0.93252486732897033</v>
      </c>
      <c r="S215">
        <f>(-13*(S$1^{2}/9800)+S$1/1400 + 1)-$M215</f>
        <v>0.93987180610448051</v>
      </c>
      <c r="T215">
        <f>(-13*(T$1^{2}/9800)+T$1/1400 + 1)-$M215</f>
        <v>0.94456568365550087</v>
      </c>
      <c r="U215" s="28">
        <f>(-13*(U$1^{2}/9800)+U$1/1400 + 1)-$M215</f>
        <v>0.9466064999820315</v>
      </c>
      <c r="V215">
        <f>(-13*(V$1^{2}/9800)+V$1/1400 + 1)-$M215</f>
        <v>0.94599425508407231</v>
      </c>
      <c r="W215">
        <f>(-13*(W$1^{2}/9800)+W$1/1400 + 1)-$M215</f>
        <v>0.94272894896162329</v>
      </c>
      <c r="X215">
        <f>(-13*(X$1^{2}/9800)+X$1/1400 + 1)-$M215</f>
        <v>0.93681058161468456</v>
      </c>
      <c r="Y215">
        <f>(-13*(Y$1^{2}/9800)+Y$1/1400 + 1)-$M215</f>
        <v>0.92823915304325599</v>
      </c>
      <c r="Z215">
        <f>(-13*(Z$1^{2}/9800)+Z$1/1400 + 1)-$M215</f>
        <v>0.9170146632473376</v>
      </c>
      <c r="AA215">
        <f>(-13*(AA$1^{2}/9800)+AA$1/1400 + 1)-$M215</f>
        <v>0.90313711222692949</v>
      </c>
      <c r="AB215">
        <f>(-13*(AB$1^{2}/9800)+AB$1/1400 + 1)-$M215</f>
        <v>0.88660649998203145</v>
      </c>
      <c r="AC215" s="29">
        <v>25</v>
      </c>
      <c r="AD215" s="29">
        <f t="shared" si="58"/>
        <v>14.672400749721488</v>
      </c>
      <c r="AE215">
        <f t="shared" si="59"/>
        <v>13.587400749721487</v>
      </c>
      <c r="AF215">
        <f t="shared" si="60"/>
        <v>13.865768096660265</v>
      </c>
      <c r="AG215">
        <f t="shared" si="61"/>
        <v>14.103012994619448</v>
      </c>
      <c r="AH215">
        <f t="shared" si="62"/>
        <v>14.29913544359904</v>
      </c>
      <c r="AI215">
        <f t="shared" si="63"/>
        <v>14.454135443599039</v>
      </c>
      <c r="AJ215">
        <f t="shared" si="64"/>
        <v>14.568012994619448</v>
      </c>
      <c r="AK215">
        <f t="shared" si="65"/>
        <v>14.640768096660263</v>
      </c>
      <c r="AL215" s="30">
        <f t="shared" si="66"/>
        <v>14.672400749721488</v>
      </c>
      <c r="AM215">
        <f t="shared" si="67"/>
        <v>14.66291095380312</v>
      </c>
      <c r="AN215">
        <f t="shared" si="68"/>
        <v>14.612298708905161</v>
      </c>
      <c r="AO215">
        <f t="shared" si="69"/>
        <v>14.520564015027611</v>
      </c>
      <c r="AP215">
        <f t="shared" si="70"/>
        <v>14.387706872170467</v>
      </c>
      <c r="AQ215">
        <f t="shared" si="71"/>
        <v>14.213727280333734</v>
      </c>
      <c r="AR215">
        <f t="shared" si="72"/>
        <v>13.998625239517407</v>
      </c>
      <c r="AS215">
        <f t="shared" si="73"/>
        <v>13.742400749721487</v>
      </c>
      <c r="AT215" s="40">
        <v>0</v>
      </c>
      <c r="AU215">
        <v>0.35</v>
      </c>
      <c r="AV215">
        <v>0.74199999999999999</v>
      </c>
      <c r="AW215">
        <v>1.165</v>
      </c>
      <c r="AX215">
        <v>1.571</v>
      </c>
      <c r="AY215">
        <v>1.9910000000000001</v>
      </c>
      <c r="AZ215">
        <v>2.4300000000000002</v>
      </c>
      <c r="BA215">
        <v>2.806</v>
      </c>
      <c r="BB215">
        <v>3.1960000000000002</v>
      </c>
      <c r="BC215">
        <v>3.5790000000000002</v>
      </c>
      <c r="BD215">
        <v>3.9510000000000001</v>
      </c>
      <c r="BE215">
        <v>4.3259999999999996</v>
      </c>
      <c r="BF215">
        <v>4.6959999999999997</v>
      </c>
      <c r="BG215">
        <v>5.09</v>
      </c>
      <c r="BH215">
        <v>5.45</v>
      </c>
    </row>
    <row r="216" spans="1:60" x14ac:dyDescent="0.25">
      <c r="A216" s="25" t="s">
        <v>219</v>
      </c>
      <c r="B216" s="26" t="s">
        <v>13</v>
      </c>
      <c r="C216">
        <v>97</v>
      </c>
      <c r="D216">
        <v>68</v>
      </c>
      <c r="E216">
        <v>0.3</v>
      </c>
      <c r="F216">
        <v>0.54</v>
      </c>
      <c r="G216">
        <v>19</v>
      </c>
      <c r="H216">
        <v>0.42</v>
      </c>
      <c r="I216">
        <f t="shared" si="74"/>
        <v>3.6416666666666666</v>
      </c>
      <c r="J216">
        <v>65</v>
      </c>
      <c r="K216" s="34">
        <v>3.1040000000000001</v>
      </c>
      <c r="L216" s="34">
        <v>25</v>
      </c>
      <c r="M216" s="27">
        <f t="shared" si="57"/>
        <v>5.4485108392006265E-2</v>
      </c>
      <c r="N216">
        <f>(-13*(N$1^{2}/9800)+N$1/1400 + 1)-$M216</f>
        <v>0.87551489160799367</v>
      </c>
      <c r="O216">
        <f>(-13*(O$1^{2}/9800)+O$1/1400 + 1)-$M216</f>
        <v>0.89347407528146316</v>
      </c>
      <c r="P216">
        <f>(-13*(P$1^{2}/9800)+P$1/1400 + 1)-$M216</f>
        <v>0.90878019773044272</v>
      </c>
      <c r="Q216">
        <f>(-13*(Q$1^{2}/9800)+Q$1/1400 + 1)-$M216</f>
        <v>0.92143325895493255</v>
      </c>
      <c r="R216">
        <f>(-13*(R$1^{2}/9800)+R$1/1400 + 1)-$M216</f>
        <v>0.93143325895493256</v>
      </c>
      <c r="S216">
        <f>(-13*(S$1^{2}/9800)+S$1/1400 + 1)-$M216</f>
        <v>0.93878019773044274</v>
      </c>
      <c r="T216">
        <f>(-13*(T$1^{2}/9800)+T$1/1400 + 1)-$M216</f>
        <v>0.9434740752814631</v>
      </c>
      <c r="U216" s="28">
        <f>(-13*(U$1^{2}/9800)+U$1/1400 + 1)-$M216</f>
        <v>0.94551489160799373</v>
      </c>
      <c r="V216">
        <f>(-13*(V$1^{2}/9800)+V$1/1400 + 1)-$M216</f>
        <v>0.94490264671003454</v>
      </c>
      <c r="W216">
        <f>(-13*(W$1^{2}/9800)+W$1/1400 + 1)-$M216</f>
        <v>0.94163734058758553</v>
      </c>
      <c r="X216">
        <f>(-13*(X$1^{2}/9800)+X$1/1400 + 1)-$M216</f>
        <v>0.93571897324064679</v>
      </c>
      <c r="Y216">
        <f>(-13*(Y$1^{2}/9800)+Y$1/1400 + 1)-$M216</f>
        <v>0.92714754466921823</v>
      </c>
      <c r="Z216">
        <f>(-13*(Z$1^{2}/9800)+Z$1/1400 + 1)-$M216</f>
        <v>0.91592305487329984</v>
      </c>
      <c r="AA216">
        <f>(-13*(AA$1^{2}/9800)+AA$1/1400 + 1)-$M216</f>
        <v>0.90204550385289173</v>
      </c>
      <c r="AB216">
        <f>(-13*(AB$1^{2}/9800)+AB$1/1400 + 1)-$M216</f>
        <v>0.88551489160799368</v>
      </c>
      <c r="AC216" s="29">
        <v>25</v>
      </c>
      <c r="AD216" s="29">
        <f t="shared" si="58"/>
        <v>14.655480819923904</v>
      </c>
      <c r="AE216">
        <f t="shared" si="59"/>
        <v>13.570480819923901</v>
      </c>
      <c r="AF216">
        <f t="shared" si="60"/>
        <v>13.848848166862679</v>
      </c>
      <c r="AG216">
        <f t="shared" si="61"/>
        <v>14.086093064821862</v>
      </c>
      <c r="AH216">
        <f t="shared" si="62"/>
        <v>14.282215513801454</v>
      </c>
      <c r="AI216">
        <f t="shared" si="63"/>
        <v>14.437215513801455</v>
      </c>
      <c r="AJ216">
        <f t="shared" si="64"/>
        <v>14.551093064821863</v>
      </c>
      <c r="AK216">
        <f t="shared" si="65"/>
        <v>14.623848166862677</v>
      </c>
      <c r="AL216" s="30">
        <f t="shared" si="66"/>
        <v>14.655480819923904</v>
      </c>
      <c r="AM216">
        <f t="shared" si="67"/>
        <v>14.645991024005536</v>
      </c>
      <c r="AN216">
        <f t="shared" si="68"/>
        <v>14.595378779107575</v>
      </c>
      <c r="AO216">
        <f t="shared" si="69"/>
        <v>14.503644085230025</v>
      </c>
      <c r="AP216">
        <f t="shared" si="70"/>
        <v>14.370786942372883</v>
      </c>
      <c r="AQ216">
        <f t="shared" si="71"/>
        <v>14.196807350536147</v>
      </c>
      <c r="AR216">
        <f t="shared" si="72"/>
        <v>13.981705309719821</v>
      </c>
      <c r="AS216">
        <f t="shared" si="73"/>
        <v>13.725480819923902</v>
      </c>
      <c r="AT216" s="40">
        <v>0</v>
      </c>
      <c r="AU216">
        <v>0.28000000000000003</v>
      </c>
      <c r="AV216">
        <v>0.57999999999999996</v>
      </c>
      <c r="AW216">
        <v>0.94399999999999995</v>
      </c>
      <c r="AX216">
        <v>1.377</v>
      </c>
      <c r="AY216">
        <v>1.758</v>
      </c>
      <c r="AZ216">
        <v>2.1379999999999999</v>
      </c>
      <c r="BA216">
        <v>2.5009999999999999</v>
      </c>
      <c r="BB216">
        <v>2.8279999999999998</v>
      </c>
      <c r="BC216">
        <v>3.1459999999999999</v>
      </c>
      <c r="BD216">
        <v>3.472</v>
      </c>
      <c r="BE216">
        <v>3.81</v>
      </c>
      <c r="BF216">
        <v>4.1150000000000002</v>
      </c>
      <c r="BG216">
        <v>4.4390000000000001</v>
      </c>
      <c r="BH216">
        <v>4.74</v>
      </c>
    </row>
    <row r="217" spans="1:60" x14ac:dyDescent="0.25">
      <c r="A217" s="25" t="s">
        <v>249</v>
      </c>
      <c r="B217" s="26" t="s">
        <v>13</v>
      </c>
      <c r="C217">
        <v>119</v>
      </c>
      <c r="D217">
        <v>78</v>
      </c>
      <c r="E217">
        <v>0.31</v>
      </c>
      <c r="F217">
        <v>0.48</v>
      </c>
      <c r="G217">
        <v>18</v>
      </c>
      <c r="H217">
        <v>0.37</v>
      </c>
      <c r="I217">
        <f t="shared" si="74"/>
        <v>3.6166666666666667</v>
      </c>
      <c r="J217">
        <v>65</v>
      </c>
      <c r="K217" s="34">
        <v>2.948</v>
      </c>
      <c r="L217" s="34">
        <v>25</v>
      </c>
      <c r="M217" s="27">
        <f t="shared" si="57"/>
        <v>5.4121378874810611E-2</v>
      </c>
      <c r="N217">
        <f>(-13*(N$1^{2}/9800)+N$1/1400 + 1)-$M217</f>
        <v>0.87587862112518933</v>
      </c>
      <c r="O217">
        <f>(-13*(O$1^{2}/9800)+O$1/1400 + 1)-$M217</f>
        <v>0.89383780479865882</v>
      </c>
      <c r="P217">
        <f>(-13*(P$1^{2}/9800)+P$1/1400 + 1)-$M217</f>
        <v>0.90914392724763837</v>
      </c>
      <c r="Q217">
        <f>(-13*(Q$1^{2}/9800)+Q$1/1400 + 1)-$M217</f>
        <v>0.92179698847212821</v>
      </c>
      <c r="R217">
        <f>(-13*(R$1^{2}/9800)+R$1/1400 + 1)-$M217</f>
        <v>0.93179698847212822</v>
      </c>
      <c r="S217">
        <f>(-13*(S$1^{2}/9800)+S$1/1400 + 1)-$M217</f>
        <v>0.9391439272476384</v>
      </c>
      <c r="T217">
        <f>(-13*(T$1^{2}/9800)+T$1/1400 + 1)-$M217</f>
        <v>0.94383780479865875</v>
      </c>
      <c r="U217" s="28">
        <f>(-13*(U$1^{2}/9800)+U$1/1400 + 1)-$M217</f>
        <v>0.94587862112518939</v>
      </c>
      <c r="V217">
        <f>(-13*(V$1^{2}/9800)+V$1/1400 + 1)-$M217</f>
        <v>0.9452663762272302</v>
      </c>
      <c r="W217">
        <f>(-13*(W$1^{2}/9800)+W$1/1400 + 1)-$M217</f>
        <v>0.94200107010478118</v>
      </c>
      <c r="X217">
        <f>(-13*(X$1^{2}/9800)+X$1/1400 + 1)-$M217</f>
        <v>0.93608270275784244</v>
      </c>
      <c r="Y217">
        <f>(-13*(Y$1^{2}/9800)+Y$1/1400 + 1)-$M217</f>
        <v>0.92751127418641388</v>
      </c>
      <c r="Z217">
        <f>(-13*(Z$1^{2}/9800)+Z$1/1400 + 1)-$M217</f>
        <v>0.91628678439049549</v>
      </c>
      <c r="AA217">
        <f>(-13*(AA$1^{2}/9800)+AA$1/1400 + 1)-$M217</f>
        <v>0.90240923337008738</v>
      </c>
      <c r="AB217">
        <f>(-13*(AB$1^{2}/9800)+AB$1/1400 + 1)-$M217</f>
        <v>0.88587862112518934</v>
      </c>
      <c r="AC217" s="29">
        <v>25</v>
      </c>
      <c r="AD217" s="29">
        <f t="shared" si="58"/>
        <v>14.661118627440436</v>
      </c>
      <c r="AE217">
        <f t="shared" si="59"/>
        <v>13.576118627440435</v>
      </c>
      <c r="AF217">
        <f t="shared" si="60"/>
        <v>13.854485974379212</v>
      </c>
      <c r="AG217">
        <f t="shared" si="61"/>
        <v>14.091730872338395</v>
      </c>
      <c r="AH217">
        <f t="shared" si="62"/>
        <v>14.287853321317987</v>
      </c>
      <c r="AI217">
        <f t="shared" si="63"/>
        <v>14.442853321317987</v>
      </c>
      <c r="AJ217">
        <f t="shared" si="64"/>
        <v>14.556730872338395</v>
      </c>
      <c r="AK217">
        <f t="shared" si="65"/>
        <v>14.629485974379211</v>
      </c>
      <c r="AL217" s="30">
        <f t="shared" si="66"/>
        <v>14.661118627440436</v>
      </c>
      <c r="AM217">
        <f t="shared" si="67"/>
        <v>14.651628831522068</v>
      </c>
      <c r="AN217">
        <f t="shared" si="68"/>
        <v>14.601016586624109</v>
      </c>
      <c r="AO217">
        <f t="shared" si="69"/>
        <v>14.509281892746557</v>
      </c>
      <c r="AP217">
        <f t="shared" si="70"/>
        <v>14.376424749889415</v>
      </c>
      <c r="AQ217">
        <f t="shared" si="71"/>
        <v>14.202445158052679</v>
      </c>
      <c r="AR217">
        <f t="shared" si="72"/>
        <v>13.987343117236355</v>
      </c>
      <c r="AS217">
        <f t="shared" si="73"/>
        <v>13.731118627440434</v>
      </c>
      <c r="AT217" s="40">
        <v>0</v>
      </c>
      <c r="AU217">
        <v>0.29299999999999998</v>
      </c>
      <c r="AV217">
        <v>0.62</v>
      </c>
      <c r="AW217">
        <v>0.98399999999999999</v>
      </c>
      <c r="AX217">
        <v>1.4039999999999999</v>
      </c>
      <c r="AY217">
        <v>1.776</v>
      </c>
      <c r="AZ217">
        <v>2.1539999999999999</v>
      </c>
      <c r="BA217">
        <v>2.5139999999999998</v>
      </c>
      <c r="BB217">
        <v>2.8460000000000001</v>
      </c>
      <c r="BC217">
        <v>3.16</v>
      </c>
      <c r="BD217">
        <v>3.488</v>
      </c>
      <c r="BE217">
        <v>3.8029999999999999</v>
      </c>
      <c r="BF217">
        <v>4.1260000000000003</v>
      </c>
      <c r="BG217">
        <v>4.423</v>
      </c>
      <c r="BH217">
        <v>4.7670000000000003</v>
      </c>
    </row>
    <row r="218" spans="1:60" x14ac:dyDescent="0.25">
      <c r="A218" s="25" t="s">
        <v>254</v>
      </c>
      <c r="B218" s="26" t="s">
        <v>13</v>
      </c>
      <c r="C218">
        <v>93</v>
      </c>
      <c r="D218">
        <v>79</v>
      </c>
      <c r="E218">
        <v>0.39</v>
      </c>
      <c r="F218">
        <v>0.44</v>
      </c>
      <c r="G218">
        <v>32</v>
      </c>
      <c r="H218">
        <v>0.7</v>
      </c>
      <c r="I218">
        <f t="shared" si="74"/>
        <v>3.9666666666666663</v>
      </c>
      <c r="J218">
        <v>65</v>
      </c>
      <c r="K218" s="34">
        <v>3.319</v>
      </c>
      <c r="L218" s="34">
        <v>25</v>
      </c>
      <c r="M218" s="27">
        <f t="shared" si="57"/>
        <v>5.920088358752984E-2</v>
      </c>
      <c r="N218">
        <f>(-13*(N$1^{2}/9800)+N$1/1400 + 1)-$M218</f>
        <v>0.8707991164124701</v>
      </c>
      <c r="O218">
        <f>(-13*(O$1^{2}/9800)+O$1/1400 + 1)-$M218</f>
        <v>0.88875830008593959</v>
      </c>
      <c r="P218">
        <f>(-13*(P$1^{2}/9800)+P$1/1400 + 1)-$M218</f>
        <v>0.90406442253491914</v>
      </c>
      <c r="Q218">
        <f>(-13*(Q$1^{2}/9800)+Q$1/1400 + 1)-$M218</f>
        <v>0.91671748375940898</v>
      </c>
      <c r="R218">
        <f>(-13*(R$1^{2}/9800)+R$1/1400 + 1)-$M218</f>
        <v>0.92671748375940899</v>
      </c>
      <c r="S218">
        <f>(-13*(S$1^{2}/9800)+S$1/1400 + 1)-$M218</f>
        <v>0.93406442253491917</v>
      </c>
      <c r="T218">
        <f>(-13*(T$1^{2}/9800)+T$1/1400 + 1)-$M218</f>
        <v>0.93875830008593952</v>
      </c>
      <c r="U218" s="28">
        <f>(-13*(U$1^{2}/9800)+U$1/1400 + 1)-$M218</f>
        <v>0.94079911641247016</v>
      </c>
      <c r="V218">
        <f>(-13*(V$1^{2}/9800)+V$1/1400 + 1)-$M218</f>
        <v>0.94018687151451097</v>
      </c>
      <c r="W218">
        <f>(-13*(W$1^{2}/9800)+W$1/1400 + 1)-$M218</f>
        <v>0.93692156539206195</v>
      </c>
      <c r="X218">
        <f>(-13*(X$1^{2}/9800)+X$1/1400 + 1)-$M218</f>
        <v>0.93100319804512321</v>
      </c>
      <c r="Y218">
        <f>(-13*(Y$1^{2}/9800)+Y$1/1400 + 1)-$M218</f>
        <v>0.92243176947369465</v>
      </c>
      <c r="Z218">
        <f>(-13*(Z$1^{2}/9800)+Z$1/1400 + 1)-$M218</f>
        <v>0.91120727967777626</v>
      </c>
      <c r="AA218">
        <f>(-13*(AA$1^{2}/9800)+AA$1/1400 + 1)-$M218</f>
        <v>0.89732972865736815</v>
      </c>
      <c r="AB218">
        <f>(-13*(AB$1^{2}/9800)+AB$1/1400 + 1)-$M218</f>
        <v>0.88079911641247011</v>
      </c>
      <c r="AC218" s="29">
        <v>25</v>
      </c>
      <c r="AD218" s="29">
        <f t="shared" si="58"/>
        <v>14.582386304393287</v>
      </c>
      <c r="AE218">
        <f t="shared" si="59"/>
        <v>13.497386304393286</v>
      </c>
      <c r="AF218">
        <f t="shared" si="60"/>
        <v>13.775753651332064</v>
      </c>
      <c r="AG218">
        <f t="shared" si="61"/>
        <v>14.012998549291247</v>
      </c>
      <c r="AH218">
        <f t="shared" si="62"/>
        <v>14.209120998270839</v>
      </c>
      <c r="AI218">
        <f t="shared" si="63"/>
        <v>14.36412099827084</v>
      </c>
      <c r="AJ218">
        <f t="shared" si="64"/>
        <v>14.477998549291247</v>
      </c>
      <c r="AK218">
        <f t="shared" si="65"/>
        <v>14.550753651332062</v>
      </c>
      <c r="AL218" s="30">
        <f t="shared" si="66"/>
        <v>14.582386304393287</v>
      </c>
      <c r="AM218">
        <f t="shared" si="67"/>
        <v>14.572896508474919</v>
      </c>
      <c r="AN218">
        <f t="shared" si="68"/>
        <v>14.52228426357696</v>
      </c>
      <c r="AO218">
        <f t="shared" si="69"/>
        <v>14.43054956969941</v>
      </c>
      <c r="AP218">
        <f t="shared" si="70"/>
        <v>14.297692426842268</v>
      </c>
      <c r="AQ218">
        <f t="shared" si="71"/>
        <v>14.123712835005533</v>
      </c>
      <c r="AR218">
        <f t="shared" si="72"/>
        <v>13.908610794189206</v>
      </c>
      <c r="AS218">
        <f t="shared" si="73"/>
        <v>13.652386304393287</v>
      </c>
      <c r="AT218" s="40">
        <v>0</v>
      </c>
      <c r="AU218">
        <v>0.38100000000000001</v>
      </c>
      <c r="AV218">
        <v>0.78600000000000003</v>
      </c>
      <c r="AW218">
        <v>1.214</v>
      </c>
      <c r="AX218">
        <v>1.639</v>
      </c>
      <c r="AY218">
        <v>2.0449999999999999</v>
      </c>
      <c r="AZ218">
        <v>2.4180000000000001</v>
      </c>
      <c r="BA218">
        <v>2.831</v>
      </c>
      <c r="BB218">
        <v>3.2440000000000002</v>
      </c>
      <c r="BC218">
        <v>3.6259999999999999</v>
      </c>
      <c r="BD218">
        <v>4.016</v>
      </c>
      <c r="BE218">
        <v>4.4009999999999998</v>
      </c>
      <c r="BF218">
        <v>4.8049999999999997</v>
      </c>
      <c r="BG218">
        <v>5.1840000000000002</v>
      </c>
      <c r="BH218">
        <v>5.58</v>
      </c>
    </row>
    <row r="219" spans="1:60" x14ac:dyDescent="0.25">
      <c r="A219" s="25" t="s">
        <v>52</v>
      </c>
      <c r="B219" s="26" t="s">
        <v>11</v>
      </c>
      <c r="C219">
        <v>94</v>
      </c>
      <c r="D219">
        <v>13</v>
      </c>
      <c r="E219">
        <v>0.32</v>
      </c>
      <c r="F219">
        <v>0.35</v>
      </c>
      <c r="G219">
        <v>33</v>
      </c>
      <c r="H219">
        <v>0.89</v>
      </c>
      <c r="I219">
        <f t="shared" si="74"/>
        <v>3.9916666666666667</v>
      </c>
      <c r="J219">
        <v>90</v>
      </c>
      <c r="K219" s="34">
        <v>2.661</v>
      </c>
      <c r="L219" s="34">
        <v>25</v>
      </c>
      <c r="M219" s="27">
        <f t="shared" si="57"/>
        <v>4.3382689320655254E-2</v>
      </c>
      <c r="N219">
        <f>(-17*(N$1^{2}/9800)+N$1/280 + 1)-$M219</f>
        <v>0.84661731067934476</v>
      </c>
      <c r="O219">
        <f>(-17*(O$1^{2}/9800)+O$1/280 + 1)-$M219</f>
        <v>0.87273975965893658</v>
      </c>
      <c r="P219">
        <f>(-17*(P$1^{2}/9800)+P$1/280 + 1)-$M219</f>
        <v>0.89539282088342642</v>
      </c>
      <c r="Q219">
        <f>(-17*(Q$1^{2}/9800)+Q$1/280 + 1)-$M219</f>
        <v>0.91457649435281418</v>
      </c>
      <c r="R219">
        <f>(-17*(R$1^{2}/9800)+R$1/280 + 1)-$M219</f>
        <v>0.93029078006709987</v>
      </c>
      <c r="S219">
        <f>(-17*(S$1^{2}/9800)+S$1/280 + 1)-$M219</f>
        <v>0.94253567802628357</v>
      </c>
      <c r="T219">
        <f>(-17*(T$1^{2}/9800)+T$1/280 + 1)-$M219</f>
        <v>0.9513111882303652</v>
      </c>
      <c r="U219" s="28">
        <f>(-17*(U$1^{2}/9800)+U$1/280 + 1)-$M219</f>
        <v>0.95661731067934475</v>
      </c>
      <c r="V219">
        <f>(-17*(V$1^{2}/9800)+V$1/280 + 1)-$M219</f>
        <v>0.95845404537322221</v>
      </c>
      <c r="W219">
        <f>(-17*(W$1^{2}/9800)+W$1/280 + 1)-$M219</f>
        <v>0.9568213923119977</v>
      </c>
      <c r="X219">
        <f>(-17*(X$1^{2}/9800)+X$1/280 + 1)-$M219</f>
        <v>0.95171935149567133</v>
      </c>
      <c r="Y219">
        <f>(-17*(Y$1^{2}/9800)+Y$1/280 + 1)-$M219</f>
        <v>0.94314792292424265</v>
      </c>
      <c r="Z219">
        <f>(-17*(Z$1^{2}/9800)+Z$1/280 + 1)-$M219</f>
        <v>0.93110710659771212</v>
      </c>
      <c r="AA219">
        <f>(-17*(AA$1^{2}/9800)+AA$1/280 + 1)-$M219</f>
        <v>0.91559690251607939</v>
      </c>
      <c r="AB219">
        <f>(-17*(AB$1^{2}/9800)+AB$1/280 + 1)-$M219</f>
        <v>0.89661731067934469</v>
      </c>
      <c r="AC219" s="29">
        <v>26</v>
      </c>
      <c r="AD219" s="29">
        <f t="shared" si="58"/>
        <v>15.420671048151037</v>
      </c>
      <c r="AE219">
        <f t="shared" si="59"/>
        <v>13.647471048151038</v>
      </c>
      <c r="AF219">
        <f t="shared" si="60"/>
        <v>14.068564925702059</v>
      </c>
      <c r="AG219">
        <f t="shared" si="61"/>
        <v>14.433732272640835</v>
      </c>
      <c r="AH219">
        <f t="shared" si="62"/>
        <v>14.742973088967366</v>
      </c>
      <c r="AI219">
        <f t="shared" si="63"/>
        <v>14.996287374681652</v>
      </c>
      <c r="AJ219">
        <f t="shared" si="64"/>
        <v>15.193675129783692</v>
      </c>
      <c r="AK219">
        <f t="shared" si="65"/>
        <v>15.335136354273487</v>
      </c>
      <c r="AL219" s="30">
        <f t="shared" si="66"/>
        <v>15.420671048151037</v>
      </c>
      <c r="AM219">
        <f t="shared" si="67"/>
        <v>15.450279211416342</v>
      </c>
      <c r="AN219">
        <f t="shared" si="68"/>
        <v>15.423960844069404</v>
      </c>
      <c r="AO219">
        <f t="shared" si="69"/>
        <v>15.341715946110222</v>
      </c>
      <c r="AP219">
        <f t="shared" si="70"/>
        <v>15.203544517538793</v>
      </c>
      <c r="AQ219">
        <f t="shared" si="71"/>
        <v>15.009446558355121</v>
      </c>
      <c r="AR219">
        <f t="shared" si="72"/>
        <v>14.7594220685592</v>
      </c>
      <c r="AS219">
        <f t="shared" si="73"/>
        <v>14.453471048151037</v>
      </c>
      <c r="AT219" s="40">
        <v>0</v>
      </c>
      <c r="AU219">
        <v>0.32200000000000001</v>
      </c>
      <c r="AV219">
        <v>0.63500000000000001</v>
      </c>
      <c r="AW219">
        <v>0.94699999999999995</v>
      </c>
      <c r="AX219">
        <v>1.28</v>
      </c>
      <c r="AY219">
        <v>1.59</v>
      </c>
      <c r="AZ219">
        <v>1.925</v>
      </c>
      <c r="BA219">
        <v>2.2509999999999999</v>
      </c>
      <c r="BB219">
        <v>2.5710000000000002</v>
      </c>
      <c r="BC219">
        <v>2.8959999999999999</v>
      </c>
      <c r="BD219">
        <v>3.21</v>
      </c>
      <c r="BE219">
        <v>3.5539999999999998</v>
      </c>
      <c r="BF219">
        <v>3.871</v>
      </c>
      <c r="BG219">
        <v>4.2050000000000001</v>
      </c>
      <c r="BH219">
        <v>4.5330000000000004</v>
      </c>
    </row>
    <row r="220" spans="1:60" x14ac:dyDescent="0.25">
      <c r="A220" s="31" t="s">
        <v>16</v>
      </c>
      <c r="B220" s="32" t="s">
        <v>11</v>
      </c>
      <c r="C220" s="33">
        <v>58</v>
      </c>
      <c r="D220" s="33">
        <v>1</v>
      </c>
      <c r="E220" s="33">
        <v>0.43</v>
      </c>
      <c r="F220" s="33">
        <v>0.39</v>
      </c>
      <c r="G220" s="33">
        <v>31</v>
      </c>
      <c r="H220" s="33">
        <v>0.55000000000000004</v>
      </c>
      <c r="I220" s="33">
        <f t="shared" si="74"/>
        <v>3.9416666666666664</v>
      </c>
      <c r="J220" s="33">
        <v>90</v>
      </c>
      <c r="K220" s="34">
        <v>3.3839999999999999</v>
      </c>
      <c r="L220" s="34">
        <v>26</v>
      </c>
      <c r="M220" s="27">
        <f t="shared" si="57"/>
        <v>4.2851087605696558E-2</v>
      </c>
      <c r="N220" s="33">
        <f>(-17*(N$1^{2}/9800)+N$1/280 + 1)-$M220</f>
        <v>0.84714891239430345</v>
      </c>
      <c r="O220" s="33">
        <f>(-17*(O$1^{2}/9800)+O$1/280 + 1)-$M220</f>
        <v>0.87327136137389527</v>
      </c>
      <c r="P220" s="33">
        <f>(-17*(P$1^{2}/9800)+P$1/280 + 1)-$M220</f>
        <v>0.89592442259838512</v>
      </c>
      <c r="Q220" s="33">
        <f>(-17*(Q$1^{2}/9800)+Q$1/280 + 1)-$M220</f>
        <v>0.91510809606777288</v>
      </c>
      <c r="R220" s="33">
        <f>(-17*(R$1^{2}/9800)+R$1/280 + 1)-$M220</f>
        <v>0.93082238178205856</v>
      </c>
      <c r="S220" s="33">
        <f>(-17*(S$1^{2}/9800)+S$1/280 + 1)-$M220</f>
        <v>0.94306727974124227</v>
      </c>
      <c r="T220" s="33">
        <f>(-17*(T$1^{2}/9800)+T$1/280 + 1)-$M220</f>
        <v>0.9518427899453239</v>
      </c>
      <c r="U220" s="28">
        <f>(-17*(U$1^{2}/9800)+U$1/280 + 1)-$M220</f>
        <v>0.95714891239430344</v>
      </c>
      <c r="V220" s="33">
        <f>(-17*(V$1^{2}/9800)+V$1/280 + 1)-$M220</f>
        <v>0.9589856470881809</v>
      </c>
      <c r="W220" s="33">
        <f>(-17*(W$1^{2}/9800)+W$1/280 + 1)-$M220</f>
        <v>0.95735299402695639</v>
      </c>
      <c r="X220" s="33">
        <f>(-17*(X$1^{2}/9800)+X$1/280 + 1)-$M220</f>
        <v>0.95225095321063002</v>
      </c>
      <c r="Y220" s="33">
        <f>(-17*(Y$1^{2}/9800)+Y$1/280 + 1)-$M220</f>
        <v>0.94367952463920135</v>
      </c>
      <c r="Z220" s="33">
        <f>(-17*(Z$1^{2}/9800)+Z$1/280 + 1)-$M220</f>
        <v>0.93163870831267082</v>
      </c>
      <c r="AA220" s="33">
        <f>(-17*(AA$1^{2}/9800)+AA$1/280 + 1)-$M220</f>
        <v>0.91612850423103809</v>
      </c>
      <c r="AB220" s="33">
        <f>(-17*(AB$1^{2}/9800)+AB$1/280 + 1)-$M220</f>
        <v>0.89714891239430339</v>
      </c>
      <c r="AC220" s="33">
        <v>26</v>
      </c>
      <c r="AD220" s="29">
        <f t="shared" si="58"/>
        <v>15.429240467796172</v>
      </c>
      <c r="AE220" s="33">
        <f t="shared" si="59"/>
        <v>13.656040467796172</v>
      </c>
      <c r="AF220" s="33">
        <f t="shared" si="60"/>
        <v>14.077134345347192</v>
      </c>
      <c r="AG220" s="33">
        <f t="shared" si="61"/>
        <v>14.442301692285969</v>
      </c>
      <c r="AH220" s="33">
        <f t="shared" si="62"/>
        <v>14.7515425086125</v>
      </c>
      <c r="AI220" s="33">
        <f t="shared" si="63"/>
        <v>15.004856794326784</v>
      </c>
      <c r="AJ220" s="33">
        <f t="shared" si="64"/>
        <v>15.202244549428826</v>
      </c>
      <c r="AK220" s="33">
        <f t="shared" si="65"/>
        <v>15.343705773918622</v>
      </c>
      <c r="AL220" s="33">
        <f t="shared" si="66"/>
        <v>15.429240467796172</v>
      </c>
      <c r="AM220" s="33">
        <f t="shared" si="67"/>
        <v>15.458848631061477</v>
      </c>
      <c r="AN220" s="33">
        <f t="shared" si="68"/>
        <v>15.432530263714538</v>
      </c>
      <c r="AO220" s="33">
        <f t="shared" si="69"/>
        <v>15.350285365755356</v>
      </c>
      <c r="AP220" s="33">
        <f t="shared" si="70"/>
        <v>15.212113937183927</v>
      </c>
      <c r="AQ220" s="33">
        <f t="shared" si="71"/>
        <v>15.018015978000255</v>
      </c>
      <c r="AR220" s="33">
        <f t="shared" si="72"/>
        <v>14.767991488204334</v>
      </c>
      <c r="AS220" s="33">
        <f t="shared" si="73"/>
        <v>14.462040467796172</v>
      </c>
      <c r="AT220" s="40">
        <v>0</v>
      </c>
      <c r="AU220">
        <v>0.44500000000000001</v>
      </c>
      <c r="AV220">
        <v>0.86599999999999999</v>
      </c>
      <c r="AW220">
        <v>1.2729999999999999</v>
      </c>
      <c r="AX220">
        <v>1.6850000000000001</v>
      </c>
      <c r="AY220">
        <v>2.121</v>
      </c>
      <c r="AZ220">
        <v>2.5390000000000001</v>
      </c>
      <c r="BA220">
        <v>2.976</v>
      </c>
      <c r="BB220">
        <v>3.379</v>
      </c>
      <c r="BC220">
        <v>3.7930000000000001</v>
      </c>
      <c r="BD220">
        <v>4.2320000000000002</v>
      </c>
      <c r="BE220">
        <v>4.6689999999999996</v>
      </c>
      <c r="BF220">
        <v>5.1109999999999998</v>
      </c>
      <c r="BG220">
        <v>5.5629999999999997</v>
      </c>
      <c r="BH220">
        <v>6.0209999999999999</v>
      </c>
    </row>
    <row r="221" spans="1:60" x14ac:dyDescent="0.25">
      <c r="A221" s="25" t="s">
        <v>68</v>
      </c>
      <c r="B221" s="26" t="s">
        <v>11</v>
      </c>
      <c r="C221">
        <v>130</v>
      </c>
      <c r="D221">
        <v>17</v>
      </c>
      <c r="E221">
        <v>0.37</v>
      </c>
      <c r="F221">
        <v>0.6</v>
      </c>
      <c r="G221">
        <v>44</v>
      </c>
      <c r="H221">
        <v>0.37</v>
      </c>
      <c r="I221">
        <f t="shared" si="74"/>
        <v>4.2666666666666666</v>
      </c>
      <c r="J221">
        <v>90</v>
      </c>
      <c r="K221" s="34">
        <v>3.5920000000000001</v>
      </c>
      <c r="L221" s="34">
        <v>26</v>
      </c>
      <c r="M221" s="27">
        <f t="shared" si="57"/>
        <v>4.630122551338034E-2</v>
      </c>
      <c r="N221">
        <f>(-17*(N$1^{2}/9800)+N$1/280 + 1)-$M221</f>
        <v>0.84369877448661967</v>
      </c>
      <c r="O221">
        <f>(-17*(O$1^{2}/9800)+O$1/280 + 1)-$M221</f>
        <v>0.86982122346621149</v>
      </c>
      <c r="P221">
        <f>(-17*(P$1^{2}/9800)+P$1/280 + 1)-$M221</f>
        <v>0.89247428469070134</v>
      </c>
      <c r="Q221">
        <f>(-17*(Q$1^{2}/9800)+Q$1/280 + 1)-$M221</f>
        <v>0.9116579581600891</v>
      </c>
      <c r="R221">
        <f>(-17*(R$1^{2}/9800)+R$1/280 + 1)-$M221</f>
        <v>0.92737224387437478</v>
      </c>
      <c r="S221">
        <f>(-17*(S$1^{2}/9800)+S$1/280 + 1)-$M221</f>
        <v>0.93961714183355849</v>
      </c>
      <c r="T221">
        <f>(-17*(T$1^{2}/9800)+T$1/280 + 1)-$M221</f>
        <v>0.94839265203764012</v>
      </c>
      <c r="U221" s="28">
        <f>(-17*(U$1^{2}/9800)+U$1/280 + 1)-$M221</f>
        <v>0.95369877448661966</v>
      </c>
      <c r="V221">
        <f>(-17*(V$1^{2}/9800)+V$1/280 + 1)-$M221</f>
        <v>0.95553550918049712</v>
      </c>
      <c r="W221">
        <f>(-17*(W$1^{2}/9800)+W$1/280 + 1)-$M221</f>
        <v>0.95390285611927261</v>
      </c>
      <c r="X221">
        <f>(-17*(X$1^{2}/9800)+X$1/280 + 1)-$M221</f>
        <v>0.94880081530294624</v>
      </c>
      <c r="Y221">
        <f>(-17*(Y$1^{2}/9800)+Y$1/280 + 1)-$M221</f>
        <v>0.94022938673151757</v>
      </c>
      <c r="Z221">
        <f>(-17*(Z$1^{2}/9800)+Z$1/280 + 1)-$M221</f>
        <v>0.92818857040498703</v>
      </c>
      <c r="AA221">
        <f>(-17*(AA$1^{2}/9800)+AA$1/280 + 1)-$M221</f>
        <v>0.91267836632335431</v>
      </c>
      <c r="AB221">
        <f>(-17*(AB$1^{2}/9800)+AB$1/280 + 1)-$M221</f>
        <v>0.89369877448661961</v>
      </c>
      <c r="AC221" s="29">
        <v>26</v>
      </c>
      <c r="AD221" s="29">
        <f t="shared" si="58"/>
        <v>15.37362424472431</v>
      </c>
      <c r="AE221">
        <f t="shared" si="59"/>
        <v>13.60042424472431</v>
      </c>
      <c r="AF221">
        <f t="shared" si="60"/>
        <v>14.02151812227533</v>
      </c>
      <c r="AG221">
        <f t="shared" si="61"/>
        <v>14.386685469214106</v>
      </c>
      <c r="AH221">
        <f t="shared" si="62"/>
        <v>14.695926285540637</v>
      </c>
      <c r="AI221">
        <f t="shared" si="63"/>
        <v>14.949240571254922</v>
      </c>
      <c r="AJ221">
        <f t="shared" si="64"/>
        <v>15.146628326356964</v>
      </c>
      <c r="AK221">
        <f t="shared" si="65"/>
        <v>15.28808955084676</v>
      </c>
      <c r="AL221" s="30">
        <f t="shared" si="66"/>
        <v>15.37362424472431</v>
      </c>
      <c r="AM221">
        <f t="shared" si="67"/>
        <v>15.403232407989615</v>
      </c>
      <c r="AN221">
        <f t="shared" si="68"/>
        <v>15.376914040642676</v>
      </c>
      <c r="AO221">
        <f t="shared" si="69"/>
        <v>15.294669142683494</v>
      </c>
      <c r="AP221">
        <f t="shared" si="70"/>
        <v>15.156497714112064</v>
      </c>
      <c r="AQ221">
        <f t="shared" si="71"/>
        <v>14.962399754928391</v>
      </c>
      <c r="AR221">
        <f t="shared" si="72"/>
        <v>14.712375265132472</v>
      </c>
      <c r="AS221">
        <f t="shared" si="73"/>
        <v>14.40642424472431</v>
      </c>
      <c r="AT221" s="40">
        <v>0</v>
      </c>
      <c r="AU221">
        <v>0.34399999999999997</v>
      </c>
      <c r="AV221">
        <v>0.73099999999999998</v>
      </c>
      <c r="AW221">
        <v>1.169</v>
      </c>
      <c r="AX221">
        <v>1.629</v>
      </c>
      <c r="AY221">
        <v>2.101</v>
      </c>
      <c r="AZ221">
        <v>2.5489999999999999</v>
      </c>
      <c r="BA221">
        <v>2.9740000000000002</v>
      </c>
      <c r="BB221">
        <v>3.3540000000000001</v>
      </c>
      <c r="BC221">
        <v>3.758</v>
      </c>
      <c r="BD221">
        <v>4.1580000000000004</v>
      </c>
      <c r="BE221">
        <v>4.5250000000000004</v>
      </c>
      <c r="BF221">
        <v>4.8819999999999997</v>
      </c>
      <c r="BG221">
        <v>5.2240000000000002</v>
      </c>
      <c r="BH221">
        <v>5.6070000000000002</v>
      </c>
    </row>
    <row r="222" spans="1:60" x14ac:dyDescent="0.25">
      <c r="A222" s="25" t="s">
        <v>70</v>
      </c>
      <c r="B222" s="26" t="s">
        <v>11</v>
      </c>
      <c r="C222">
        <v>89</v>
      </c>
      <c r="D222">
        <v>17</v>
      </c>
      <c r="E222">
        <v>0.34</v>
      </c>
      <c r="F222">
        <v>0.39</v>
      </c>
      <c r="G222">
        <v>37</v>
      </c>
      <c r="H222">
        <v>0.83</v>
      </c>
      <c r="I222">
        <f t="shared" si="74"/>
        <v>4.0916666666666668</v>
      </c>
      <c r="J222">
        <v>90</v>
      </c>
      <c r="K222" s="34">
        <v>2.843</v>
      </c>
      <c r="L222" s="34">
        <v>26</v>
      </c>
      <c r="M222" s="27">
        <f t="shared" si="57"/>
        <v>4.4445007157764116E-2</v>
      </c>
      <c r="N222">
        <f>(-17*(N$1^{2}/9800)+N$1/280 + 1)-$M222</f>
        <v>0.8455549928422359</v>
      </c>
      <c r="O222">
        <f>(-17*(O$1^{2}/9800)+O$1/280 + 1)-$M222</f>
        <v>0.87167744182182771</v>
      </c>
      <c r="P222">
        <f>(-17*(P$1^{2}/9800)+P$1/280 + 1)-$M222</f>
        <v>0.89433050304631756</v>
      </c>
      <c r="Q222">
        <f>(-17*(Q$1^{2}/9800)+Q$1/280 + 1)-$M222</f>
        <v>0.91351417651570532</v>
      </c>
      <c r="R222">
        <f>(-17*(R$1^{2}/9800)+R$1/280 + 1)-$M222</f>
        <v>0.929228462229991</v>
      </c>
      <c r="S222">
        <f>(-17*(S$1^{2}/9800)+S$1/280 + 1)-$M222</f>
        <v>0.94147336018917471</v>
      </c>
      <c r="T222">
        <f>(-17*(T$1^{2}/9800)+T$1/280 + 1)-$M222</f>
        <v>0.95024887039325634</v>
      </c>
      <c r="U222" s="28">
        <f>(-17*(U$1^{2}/9800)+U$1/280 + 1)-$M222</f>
        <v>0.95555499284223588</v>
      </c>
      <c r="V222">
        <f>(-17*(V$1^{2}/9800)+V$1/280 + 1)-$M222</f>
        <v>0.95739172753611335</v>
      </c>
      <c r="W222">
        <f>(-17*(W$1^{2}/9800)+W$1/280 + 1)-$M222</f>
        <v>0.95575907447488884</v>
      </c>
      <c r="X222">
        <f>(-17*(X$1^{2}/9800)+X$1/280 + 1)-$M222</f>
        <v>0.95065703365856247</v>
      </c>
      <c r="Y222">
        <f>(-17*(Y$1^{2}/9800)+Y$1/280 + 1)-$M222</f>
        <v>0.94208560508713379</v>
      </c>
      <c r="Z222">
        <f>(-17*(Z$1^{2}/9800)+Z$1/280 + 1)-$M222</f>
        <v>0.93004478876060326</v>
      </c>
      <c r="AA222">
        <f>(-17*(AA$1^{2}/9800)+AA$1/280 + 1)-$M222</f>
        <v>0.91453458467897053</v>
      </c>
      <c r="AB222">
        <f>(-17*(AB$1^{2}/9800)+AB$1/280 + 1)-$M222</f>
        <v>0.89555499284223583</v>
      </c>
      <c r="AC222" s="29">
        <v>26</v>
      </c>
      <c r="AD222" s="29">
        <f t="shared" si="58"/>
        <v>15.403546484616843</v>
      </c>
      <c r="AE222">
        <f t="shared" si="59"/>
        <v>13.630346484616844</v>
      </c>
      <c r="AF222">
        <f t="shared" si="60"/>
        <v>14.051440362167863</v>
      </c>
      <c r="AG222">
        <f t="shared" si="61"/>
        <v>14.416607709106639</v>
      </c>
      <c r="AH222">
        <f t="shared" si="62"/>
        <v>14.72584852543317</v>
      </c>
      <c r="AI222">
        <f t="shared" si="63"/>
        <v>14.979162811147456</v>
      </c>
      <c r="AJ222">
        <f t="shared" si="64"/>
        <v>15.176550566249498</v>
      </c>
      <c r="AK222">
        <f t="shared" si="65"/>
        <v>15.318011790739293</v>
      </c>
      <c r="AL222" s="30">
        <f t="shared" si="66"/>
        <v>15.403546484616843</v>
      </c>
      <c r="AM222">
        <f t="shared" si="67"/>
        <v>15.433154647882148</v>
      </c>
      <c r="AN222">
        <f t="shared" si="68"/>
        <v>15.406836280535209</v>
      </c>
      <c r="AO222">
        <f t="shared" si="69"/>
        <v>15.324591382576028</v>
      </c>
      <c r="AP222">
        <f t="shared" si="70"/>
        <v>15.186419954004597</v>
      </c>
      <c r="AQ222">
        <f t="shared" si="71"/>
        <v>14.992321994820925</v>
      </c>
      <c r="AR222">
        <f t="shared" si="72"/>
        <v>14.742297505025006</v>
      </c>
      <c r="AS222">
        <f t="shared" si="73"/>
        <v>14.436346484616843</v>
      </c>
      <c r="AT222" s="40">
        <v>0</v>
      </c>
      <c r="AU222">
        <v>0.33100000000000002</v>
      </c>
      <c r="AV222">
        <v>0.65200000000000002</v>
      </c>
      <c r="AW222">
        <v>1.004</v>
      </c>
      <c r="AX222">
        <v>1.3859999999999999</v>
      </c>
      <c r="AY222">
        <v>1.7549999999999999</v>
      </c>
      <c r="AZ222">
        <v>2.0920000000000001</v>
      </c>
      <c r="BA222">
        <v>2.4249999999999998</v>
      </c>
      <c r="BB222">
        <v>2.76</v>
      </c>
      <c r="BC222">
        <v>3.1019999999999999</v>
      </c>
      <c r="BD222">
        <v>3.431</v>
      </c>
      <c r="BE222">
        <v>3.7749999999999999</v>
      </c>
      <c r="BF222">
        <v>4.1180000000000003</v>
      </c>
      <c r="BG222">
        <v>4.4749999999999996</v>
      </c>
      <c r="BH222">
        <v>4.8280000000000003</v>
      </c>
    </row>
    <row r="223" spans="1:60" x14ac:dyDescent="0.25">
      <c r="A223" s="25" t="s">
        <v>71</v>
      </c>
      <c r="B223" s="26" t="s">
        <v>11</v>
      </c>
      <c r="C223">
        <v>61</v>
      </c>
      <c r="D223">
        <v>18</v>
      </c>
      <c r="E223">
        <v>0.48</v>
      </c>
      <c r="F223">
        <v>0.44</v>
      </c>
      <c r="G223">
        <v>21</v>
      </c>
      <c r="H223">
        <v>0.61</v>
      </c>
      <c r="I223">
        <f t="shared" si="74"/>
        <v>3.6916666666666664</v>
      </c>
      <c r="J223">
        <v>90</v>
      </c>
      <c r="K223" s="34">
        <v>3.7010000000000001</v>
      </c>
      <c r="L223" s="34">
        <v>26</v>
      </c>
      <c r="M223" s="27">
        <f t="shared" si="57"/>
        <v>4.0188644501139903E-2</v>
      </c>
      <c r="N223">
        <f>(-17*(N$1^{2}/9800)+N$1/280 + 1)-$M223</f>
        <v>0.84981135549886011</v>
      </c>
      <c r="O223">
        <f>(-17*(O$1^{2}/9800)+O$1/280 + 1)-$M223</f>
        <v>0.87593380447845193</v>
      </c>
      <c r="P223">
        <f>(-17*(P$1^{2}/9800)+P$1/280 + 1)-$M223</f>
        <v>0.89858686570294177</v>
      </c>
      <c r="Q223">
        <f>(-17*(Q$1^{2}/9800)+Q$1/280 + 1)-$M223</f>
        <v>0.91777053917232954</v>
      </c>
      <c r="R223">
        <f>(-17*(R$1^{2}/9800)+R$1/280 + 1)-$M223</f>
        <v>0.93348482488661522</v>
      </c>
      <c r="S223">
        <f>(-17*(S$1^{2}/9800)+S$1/280 + 1)-$M223</f>
        <v>0.94572972284579893</v>
      </c>
      <c r="T223">
        <f>(-17*(T$1^{2}/9800)+T$1/280 + 1)-$M223</f>
        <v>0.95450523304988055</v>
      </c>
      <c r="U223" s="28">
        <f>(-17*(U$1^{2}/9800)+U$1/280 + 1)-$M223</f>
        <v>0.9598113554988601</v>
      </c>
      <c r="V223">
        <f>(-17*(V$1^{2}/9800)+V$1/280 + 1)-$M223</f>
        <v>0.96164809019273756</v>
      </c>
      <c r="W223">
        <f>(-17*(W$1^{2}/9800)+W$1/280 + 1)-$M223</f>
        <v>0.96001543713151305</v>
      </c>
      <c r="X223">
        <f>(-17*(X$1^{2}/9800)+X$1/280 + 1)-$M223</f>
        <v>0.95491339631518668</v>
      </c>
      <c r="Y223">
        <f>(-17*(Y$1^{2}/9800)+Y$1/280 + 1)-$M223</f>
        <v>0.94634196774375801</v>
      </c>
      <c r="Z223">
        <f>(-17*(Z$1^{2}/9800)+Z$1/280 + 1)-$M223</f>
        <v>0.93430115141722747</v>
      </c>
      <c r="AA223">
        <f>(-17*(AA$1^{2}/9800)+AA$1/280 + 1)-$M223</f>
        <v>0.91879094733559474</v>
      </c>
      <c r="AB223">
        <f>(-17*(AB$1^{2}/9800)+AB$1/280 + 1)-$M223</f>
        <v>0.89981135549886004</v>
      </c>
      <c r="AC223" s="29">
        <v>26</v>
      </c>
      <c r="AD223" s="29">
        <f t="shared" si="58"/>
        <v>15.472159050641626</v>
      </c>
      <c r="AE223">
        <f t="shared" si="59"/>
        <v>13.698959050641626</v>
      </c>
      <c r="AF223">
        <f t="shared" si="60"/>
        <v>14.120052928192646</v>
      </c>
      <c r="AG223">
        <f t="shared" si="61"/>
        <v>14.485220275131422</v>
      </c>
      <c r="AH223">
        <f t="shared" si="62"/>
        <v>14.794461091457952</v>
      </c>
      <c r="AI223">
        <f t="shared" si="63"/>
        <v>15.047775377172238</v>
      </c>
      <c r="AJ223">
        <f t="shared" si="64"/>
        <v>15.24516313227428</v>
      </c>
      <c r="AK223">
        <f t="shared" si="65"/>
        <v>15.386624356764075</v>
      </c>
      <c r="AL223" s="30">
        <f t="shared" si="66"/>
        <v>15.472159050641626</v>
      </c>
      <c r="AM223">
        <f t="shared" si="67"/>
        <v>15.50176721390693</v>
      </c>
      <c r="AN223">
        <f t="shared" si="68"/>
        <v>15.475448846559992</v>
      </c>
      <c r="AO223">
        <f t="shared" si="69"/>
        <v>15.39320394860081</v>
      </c>
      <c r="AP223">
        <f t="shared" si="70"/>
        <v>15.255032520029379</v>
      </c>
      <c r="AQ223">
        <f t="shared" si="71"/>
        <v>15.060934560845707</v>
      </c>
      <c r="AR223">
        <f t="shared" si="72"/>
        <v>14.810910071049788</v>
      </c>
      <c r="AS223">
        <f t="shared" si="73"/>
        <v>14.504959050641625</v>
      </c>
      <c r="AT223" s="40">
        <v>0</v>
      </c>
      <c r="AU223">
        <v>0.49</v>
      </c>
      <c r="AV223">
        <v>0.95099999999999996</v>
      </c>
      <c r="AW223">
        <v>1.419</v>
      </c>
      <c r="AX223">
        <v>1.8540000000000001</v>
      </c>
      <c r="AY223">
        <v>2.31</v>
      </c>
      <c r="AZ223">
        <v>2.786</v>
      </c>
      <c r="BA223">
        <v>3.2679999999999998</v>
      </c>
      <c r="BB223">
        <v>3.7120000000000002</v>
      </c>
      <c r="BC223">
        <v>4.1929999999999996</v>
      </c>
      <c r="BD223">
        <v>4.6749999999999998</v>
      </c>
      <c r="BE223">
        <v>5.157</v>
      </c>
      <c r="BF223">
        <v>5.65</v>
      </c>
      <c r="BG223">
        <v>6.1180000000000003</v>
      </c>
      <c r="BH223">
        <v>6.5819999999999999</v>
      </c>
    </row>
    <row r="224" spans="1:60" x14ac:dyDescent="0.25">
      <c r="A224" s="25" t="s">
        <v>76</v>
      </c>
      <c r="B224" s="26" t="s">
        <v>11</v>
      </c>
      <c r="C224">
        <v>50</v>
      </c>
      <c r="D224">
        <v>19</v>
      </c>
      <c r="E224">
        <v>0.5</v>
      </c>
      <c r="F224">
        <v>0.46</v>
      </c>
      <c r="G224">
        <v>26</v>
      </c>
      <c r="H224">
        <v>0.89</v>
      </c>
      <c r="I224">
        <f t="shared" si="74"/>
        <v>3.8166666666666664</v>
      </c>
      <c r="J224">
        <v>90</v>
      </c>
      <c r="K224" s="34">
        <v>3.8610000000000002</v>
      </c>
      <c r="L224" s="34">
        <v>26</v>
      </c>
      <c r="M224" s="27">
        <f t="shared" si="57"/>
        <v>4.1520790512680872E-2</v>
      </c>
      <c r="N224">
        <f>(-17*(N$1^{2}/9800)+N$1/280 + 1)-$M224</f>
        <v>0.84847920948731914</v>
      </c>
      <c r="O224">
        <f>(-17*(O$1^{2}/9800)+O$1/280 + 1)-$M224</f>
        <v>0.87460165846691096</v>
      </c>
      <c r="P224">
        <f>(-17*(P$1^{2}/9800)+P$1/280 + 1)-$M224</f>
        <v>0.8972547196914008</v>
      </c>
      <c r="Q224">
        <f>(-17*(Q$1^{2}/9800)+Q$1/280 + 1)-$M224</f>
        <v>0.91643839316078857</v>
      </c>
      <c r="R224">
        <f>(-17*(R$1^{2}/9800)+R$1/280 + 1)-$M224</f>
        <v>0.93215267887507425</v>
      </c>
      <c r="S224">
        <f>(-17*(S$1^{2}/9800)+S$1/280 + 1)-$M224</f>
        <v>0.94439757683425796</v>
      </c>
      <c r="T224">
        <f>(-17*(T$1^{2}/9800)+T$1/280 + 1)-$M224</f>
        <v>0.95317308703833958</v>
      </c>
      <c r="U224" s="28">
        <f>(-17*(U$1^{2}/9800)+U$1/280 + 1)-$M224</f>
        <v>0.95847920948731913</v>
      </c>
      <c r="V224">
        <f>(-17*(V$1^{2}/9800)+V$1/280 + 1)-$M224</f>
        <v>0.96031594418119659</v>
      </c>
      <c r="W224">
        <f>(-17*(W$1^{2}/9800)+W$1/280 + 1)-$M224</f>
        <v>0.95868329111997208</v>
      </c>
      <c r="X224">
        <f>(-17*(X$1^{2}/9800)+X$1/280 + 1)-$M224</f>
        <v>0.95358125030364571</v>
      </c>
      <c r="Y224">
        <f>(-17*(Y$1^{2}/9800)+Y$1/280 + 1)-$M224</f>
        <v>0.94500982173221704</v>
      </c>
      <c r="Z224">
        <f>(-17*(Z$1^{2}/9800)+Z$1/280 + 1)-$M224</f>
        <v>0.9329690054056865</v>
      </c>
      <c r="AA224">
        <f>(-17*(AA$1^{2}/9800)+AA$1/280 + 1)-$M224</f>
        <v>0.91745880132405377</v>
      </c>
      <c r="AB224">
        <f>(-17*(AB$1^{2}/9800)+AB$1/280 + 1)-$M224</f>
        <v>0.89847920948731907</v>
      </c>
      <c r="AC224" s="29">
        <v>26</v>
      </c>
      <c r="AD224" s="29">
        <f t="shared" si="58"/>
        <v>15.450684856935585</v>
      </c>
      <c r="AE224">
        <f t="shared" si="59"/>
        <v>13.677484856935585</v>
      </c>
      <c r="AF224">
        <f t="shared" si="60"/>
        <v>14.098578734486605</v>
      </c>
      <c r="AG224">
        <f t="shared" si="61"/>
        <v>14.463746081425382</v>
      </c>
      <c r="AH224">
        <f t="shared" si="62"/>
        <v>14.772986897751913</v>
      </c>
      <c r="AI224">
        <f t="shared" si="63"/>
        <v>15.026301183466197</v>
      </c>
      <c r="AJ224">
        <f t="shared" si="64"/>
        <v>15.223688938568239</v>
      </c>
      <c r="AK224">
        <f t="shared" si="65"/>
        <v>15.365150163058034</v>
      </c>
      <c r="AL224" s="30">
        <f t="shared" si="66"/>
        <v>15.450684856935585</v>
      </c>
      <c r="AM224">
        <f t="shared" si="67"/>
        <v>15.480293020200889</v>
      </c>
      <c r="AN224">
        <f t="shared" si="68"/>
        <v>15.453974652853951</v>
      </c>
      <c r="AO224">
        <f t="shared" si="69"/>
        <v>15.371729754894769</v>
      </c>
      <c r="AP224">
        <f t="shared" si="70"/>
        <v>15.23355832632334</v>
      </c>
      <c r="AQ224">
        <f t="shared" si="71"/>
        <v>15.039460367139668</v>
      </c>
      <c r="AR224">
        <f t="shared" si="72"/>
        <v>14.789435877343747</v>
      </c>
      <c r="AS224">
        <f t="shared" si="73"/>
        <v>14.483484856935585</v>
      </c>
      <c r="AT224" s="40">
        <v>0</v>
      </c>
      <c r="AU224">
        <v>0.51400000000000001</v>
      </c>
      <c r="AV224">
        <v>1.044</v>
      </c>
      <c r="AW224">
        <v>1.52</v>
      </c>
      <c r="AX224">
        <v>1.978</v>
      </c>
      <c r="AY224">
        <v>2.4870000000000001</v>
      </c>
      <c r="AZ224">
        <v>2.9489999999999998</v>
      </c>
      <c r="BA224">
        <v>3.4329999999999998</v>
      </c>
      <c r="BB224">
        <v>3.9649999999999999</v>
      </c>
      <c r="BC224">
        <v>4.4779999999999998</v>
      </c>
      <c r="BD224">
        <v>4.9539999999999997</v>
      </c>
      <c r="BE224">
        <v>5.4740000000000002</v>
      </c>
      <c r="BF224">
        <v>5.9960000000000004</v>
      </c>
      <c r="BG224">
        <v>6.5</v>
      </c>
      <c r="BH224">
        <v>7.0030000000000001</v>
      </c>
    </row>
    <row r="225" spans="1:60" x14ac:dyDescent="0.25">
      <c r="A225" s="25" t="s">
        <v>88</v>
      </c>
      <c r="B225" s="26" t="s">
        <v>11</v>
      </c>
      <c r="C225">
        <v>140</v>
      </c>
      <c r="D225">
        <v>22</v>
      </c>
      <c r="E225">
        <v>0.5</v>
      </c>
      <c r="F225">
        <v>0.35</v>
      </c>
      <c r="G225">
        <v>30</v>
      </c>
      <c r="H225">
        <v>0.56999999999999995</v>
      </c>
      <c r="I225">
        <f t="shared" si="74"/>
        <v>3.9166666666666665</v>
      </c>
      <c r="J225">
        <v>90</v>
      </c>
      <c r="K225" s="34">
        <v>3.5</v>
      </c>
      <c r="L225" s="34">
        <v>26</v>
      </c>
      <c r="M225" s="27">
        <f t="shared" si="57"/>
        <v>4.2585175977348455E-2</v>
      </c>
      <c r="N225">
        <f>(-17*(N$1^{2}/9800)+N$1/280 + 1)-$M225</f>
        <v>0.84741482402265156</v>
      </c>
      <c r="O225">
        <f>(-17*(O$1^{2}/9800)+O$1/280 + 1)-$M225</f>
        <v>0.87353727300224338</v>
      </c>
      <c r="P225">
        <f>(-17*(P$1^{2}/9800)+P$1/280 + 1)-$M225</f>
        <v>0.89619033422673322</v>
      </c>
      <c r="Q225">
        <f>(-17*(Q$1^{2}/9800)+Q$1/280 + 1)-$M225</f>
        <v>0.91537400769612098</v>
      </c>
      <c r="R225">
        <f>(-17*(R$1^{2}/9800)+R$1/280 + 1)-$M225</f>
        <v>0.93108829341040666</v>
      </c>
      <c r="S225">
        <f>(-17*(S$1^{2}/9800)+S$1/280 + 1)-$M225</f>
        <v>0.94333319136959037</v>
      </c>
      <c r="T225">
        <f>(-17*(T$1^{2}/9800)+T$1/280 + 1)-$M225</f>
        <v>0.952108701573672</v>
      </c>
      <c r="U225" s="28">
        <f>(-17*(U$1^{2}/9800)+U$1/280 + 1)-$M225</f>
        <v>0.95741482402265154</v>
      </c>
      <c r="V225">
        <f>(-17*(V$1^{2}/9800)+V$1/280 + 1)-$M225</f>
        <v>0.95925155871652901</v>
      </c>
      <c r="W225">
        <f>(-17*(W$1^{2}/9800)+W$1/280 + 1)-$M225</f>
        <v>0.9576189056553045</v>
      </c>
      <c r="X225">
        <f>(-17*(X$1^{2}/9800)+X$1/280 + 1)-$M225</f>
        <v>0.95251686483897813</v>
      </c>
      <c r="Y225">
        <f>(-17*(Y$1^{2}/9800)+Y$1/280 + 1)-$M225</f>
        <v>0.94394543626754945</v>
      </c>
      <c r="Z225">
        <f>(-17*(Z$1^{2}/9800)+Z$1/280 + 1)-$M225</f>
        <v>0.93190461994101892</v>
      </c>
      <c r="AA225">
        <f>(-17*(AA$1^{2}/9800)+AA$1/280 + 1)-$M225</f>
        <v>0.91639441585938619</v>
      </c>
      <c r="AB225">
        <f>(-17*(AB$1^{2}/9800)+AB$1/280 + 1)-$M225</f>
        <v>0.89741482402265149</v>
      </c>
      <c r="AC225" s="29">
        <v>26</v>
      </c>
      <c r="AD225" s="29">
        <f t="shared" si="58"/>
        <v>15.433526963245145</v>
      </c>
      <c r="AE225">
        <f t="shared" si="59"/>
        <v>13.660326963245144</v>
      </c>
      <c r="AF225">
        <f t="shared" si="60"/>
        <v>14.081420840796165</v>
      </c>
      <c r="AG225">
        <f t="shared" si="61"/>
        <v>14.446588187734941</v>
      </c>
      <c r="AH225">
        <f t="shared" si="62"/>
        <v>14.755829004061471</v>
      </c>
      <c r="AI225">
        <f t="shared" si="63"/>
        <v>15.009143289775757</v>
      </c>
      <c r="AJ225">
        <f t="shared" si="64"/>
        <v>15.206531044877797</v>
      </c>
      <c r="AK225">
        <f t="shared" si="65"/>
        <v>15.347992269367593</v>
      </c>
      <c r="AL225" s="30">
        <f t="shared" si="66"/>
        <v>15.433526963245145</v>
      </c>
      <c r="AM225">
        <f t="shared" si="67"/>
        <v>15.463135126510448</v>
      </c>
      <c r="AN225">
        <f t="shared" si="68"/>
        <v>15.436816759163509</v>
      </c>
      <c r="AO225">
        <f t="shared" si="69"/>
        <v>15.354571861204329</v>
      </c>
      <c r="AP225">
        <f t="shared" si="70"/>
        <v>15.216400432632899</v>
      </c>
      <c r="AQ225">
        <f t="shared" si="71"/>
        <v>15.022302473449226</v>
      </c>
      <c r="AR225">
        <f t="shared" si="72"/>
        <v>14.772277983653307</v>
      </c>
      <c r="AS225">
        <f t="shared" si="73"/>
        <v>14.466326963245143</v>
      </c>
      <c r="AT225" s="40">
        <v>0</v>
      </c>
      <c r="AU225">
        <v>0.49399999999999999</v>
      </c>
      <c r="AV225">
        <v>0.99299999999999999</v>
      </c>
      <c r="AW225">
        <v>1.4</v>
      </c>
      <c r="AX225">
        <v>1.806</v>
      </c>
      <c r="AY225">
        <v>2.2469999999999999</v>
      </c>
      <c r="AZ225">
        <v>2.6819999999999999</v>
      </c>
      <c r="BA225">
        <v>3.1389999999999998</v>
      </c>
      <c r="BB225">
        <v>3.6080000000000001</v>
      </c>
      <c r="BC225">
        <v>4.09</v>
      </c>
      <c r="BD225">
        <v>4.5599999999999996</v>
      </c>
      <c r="BE225">
        <v>5.0449999999999999</v>
      </c>
      <c r="BF225">
        <v>5.548</v>
      </c>
      <c r="BG225">
        <v>6.0369999999999999</v>
      </c>
      <c r="BH225">
        <v>6.55</v>
      </c>
    </row>
    <row r="226" spans="1:60" x14ac:dyDescent="0.25">
      <c r="A226" s="25" t="s">
        <v>98</v>
      </c>
      <c r="B226" s="26" t="s">
        <v>11</v>
      </c>
      <c r="C226">
        <v>139</v>
      </c>
      <c r="D226">
        <v>25</v>
      </c>
      <c r="E226">
        <v>0.38</v>
      </c>
      <c r="F226">
        <v>0.45</v>
      </c>
      <c r="G226">
        <v>23</v>
      </c>
      <c r="H226">
        <v>0.51</v>
      </c>
      <c r="I226">
        <f t="shared" si="74"/>
        <v>3.7416666666666667</v>
      </c>
      <c r="J226">
        <v>90</v>
      </c>
      <c r="K226" s="34">
        <v>3.2250000000000001</v>
      </c>
      <c r="L226" s="34">
        <v>26</v>
      </c>
      <c r="M226" s="27">
        <f t="shared" si="57"/>
        <v>4.0721724940361859E-2</v>
      </c>
      <c r="N226">
        <f>(-17*(N$1^{2}/9800)+N$1/280 + 1)-$M226</f>
        <v>0.84927827505963815</v>
      </c>
      <c r="O226">
        <f>(-17*(O$1^{2}/9800)+O$1/280 + 1)-$M226</f>
        <v>0.87540072403922997</v>
      </c>
      <c r="P226">
        <f>(-17*(P$1^{2}/9800)+P$1/280 + 1)-$M226</f>
        <v>0.89805378526371982</v>
      </c>
      <c r="Q226">
        <f>(-17*(Q$1^{2}/9800)+Q$1/280 + 1)-$M226</f>
        <v>0.91723745873310758</v>
      </c>
      <c r="R226">
        <f>(-17*(R$1^{2}/9800)+R$1/280 + 1)-$M226</f>
        <v>0.93295174444739326</v>
      </c>
      <c r="S226">
        <f>(-17*(S$1^{2}/9800)+S$1/280 + 1)-$M226</f>
        <v>0.94519664240657697</v>
      </c>
      <c r="T226">
        <f>(-17*(T$1^{2}/9800)+T$1/280 + 1)-$M226</f>
        <v>0.9539721526106586</v>
      </c>
      <c r="U226" s="28">
        <f>(-17*(U$1^{2}/9800)+U$1/280 + 1)-$M226</f>
        <v>0.95927827505963814</v>
      </c>
      <c r="V226">
        <f>(-17*(V$1^{2}/9800)+V$1/280 + 1)-$M226</f>
        <v>0.9611150097535156</v>
      </c>
      <c r="W226">
        <f>(-17*(W$1^{2}/9800)+W$1/280 + 1)-$M226</f>
        <v>0.95948235669229109</v>
      </c>
      <c r="X226">
        <f>(-17*(X$1^{2}/9800)+X$1/280 + 1)-$M226</f>
        <v>0.95438031587596472</v>
      </c>
      <c r="Y226">
        <f>(-17*(Y$1^{2}/9800)+Y$1/280 + 1)-$M226</f>
        <v>0.94580888730453605</v>
      </c>
      <c r="Z226">
        <f>(-17*(Z$1^{2}/9800)+Z$1/280 + 1)-$M226</f>
        <v>0.93376807097800552</v>
      </c>
      <c r="AA226">
        <f>(-17*(AA$1^{2}/9800)+AA$1/280 + 1)-$M226</f>
        <v>0.91825786689637279</v>
      </c>
      <c r="AB226">
        <f>(-17*(AB$1^{2}/9800)+AB$1/280 + 1)-$M226</f>
        <v>0.89927827505963809</v>
      </c>
      <c r="AC226" s="29">
        <v>26</v>
      </c>
      <c r="AD226" s="29">
        <f t="shared" si="58"/>
        <v>15.463565793961369</v>
      </c>
      <c r="AE226">
        <f t="shared" si="59"/>
        <v>13.690365793961368</v>
      </c>
      <c r="AF226">
        <f t="shared" si="60"/>
        <v>14.111459671512389</v>
      </c>
      <c r="AG226">
        <f t="shared" si="61"/>
        <v>14.476627018451165</v>
      </c>
      <c r="AH226">
        <f t="shared" si="62"/>
        <v>14.785867834777696</v>
      </c>
      <c r="AI226">
        <f t="shared" si="63"/>
        <v>15.039182120491981</v>
      </c>
      <c r="AJ226">
        <f t="shared" si="64"/>
        <v>15.236569875594022</v>
      </c>
      <c r="AK226">
        <f t="shared" si="65"/>
        <v>15.378031100083817</v>
      </c>
      <c r="AL226" s="30">
        <f t="shared" si="66"/>
        <v>15.463565793961369</v>
      </c>
      <c r="AM226">
        <f t="shared" si="67"/>
        <v>15.493173957226672</v>
      </c>
      <c r="AN226">
        <f t="shared" si="68"/>
        <v>15.466855589879733</v>
      </c>
      <c r="AO226">
        <f t="shared" si="69"/>
        <v>15.384610691920551</v>
      </c>
      <c r="AP226">
        <f t="shared" si="70"/>
        <v>15.246439263349123</v>
      </c>
      <c r="AQ226">
        <f t="shared" si="71"/>
        <v>15.05234130416545</v>
      </c>
      <c r="AR226">
        <f t="shared" si="72"/>
        <v>14.802316814369529</v>
      </c>
      <c r="AS226">
        <f t="shared" si="73"/>
        <v>14.496365793961367</v>
      </c>
      <c r="AT226" s="40">
        <v>0</v>
      </c>
      <c r="AU226">
        <v>0.36299999999999999</v>
      </c>
      <c r="AV226">
        <v>0.74</v>
      </c>
      <c r="AW226">
        <v>1.1539999999999999</v>
      </c>
      <c r="AX226">
        <v>1.5820000000000001</v>
      </c>
      <c r="AY226">
        <v>2.0019999999999998</v>
      </c>
      <c r="AZ226">
        <v>2.399</v>
      </c>
      <c r="BA226">
        <v>2.831</v>
      </c>
      <c r="BB226">
        <v>3.2040000000000002</v>
      </c>
      <c r="BC226">
        <v>3.5920000000000001</v>
      </c>
      <c r="BD226">
        <v>3.996</v>
      </c>
      <c r="BE226">
        <v>4.3739999999999997</v>
      </c>
      <c r="BF226">
        <v>4.766</v>
      </c>
      <c r="BG226">
        <v>5.165</v>
      </c>
      <c r="BH226">
        <v>5.5460000000000003</v>
      </c>
    </row>
    <row r="227" spans="1:60" x14ac:dyDescent="0.25">
      <c r="A227" s="25" t="s">
        <v>107</v>
      </c>
      <c r="B227" s="26" t="s">
        <v>11</v>
      </c>
      <c r="C227">
        <v>98</v>
      </c>
      <c r="D227">
        <v>27</v>
      </c>
      <c r="E227">
        <v>0.31</v>
      </c>
      <c r="F227">
        <v>0.42</v>
      </c>
      <c r="G227">
        <v>29</v>
      </c>
      <c r="H227">
        <v>0.88</v>
      </c>
      <c r="I227">
        <f t="shared" si="74"/>
        <v>3.8916666666666666</v>
      </c>
      <c r="J227">
        <v>90</v>
      </c>
      <c r="K227" s="34">
        <v>2.7570000000000001</v>
      </c>
      <c r="L227" s="34">
        <v>26</v>
      </c>
      <c r="M227" s="27">
        <f t="shared" si="57"/>
        <v>4.2319190474399249E-2</v>
      </c>
      <c r="N227">
        <f>(-17*(N$1^{2}/9800)+N$1/280 + 1)-$M227</f>
        <v>0.84768080952560076</v>
      </c>
      <c r="O227">
        <f>(-17*(O$1^{2}/9800)+O$1/280 + 1)-$M227</f>
        <v>0.87380325850519258</v>
      </c>
      <c r="P227">
        <f>(-17*(P$1^{2}/9800)+P$1/280 + 1)-$M227</f>
        <v>0.89645631972968243</v>
      </c>
      <c r="Q227">
        <f>(-17*(Q$1^{2}/9800)+Q$1/280 + 1)-$M227</f>
        <v>0.91563999319907019</v>
      </c>
      <c r="R227">
        <f>(-17*(R$1^{2}/9800)+R$1/280 + 1)-$M227</f>
        <v>0.93135427891335587</v>
      </c>
      <c r="S227">
        <f>(-17*(S$1^{2}/9800)+S$1/280 + 1)-$M227</f>
        <v>0.94359917687253958</v>
      </c>
      <c r="T227">
        <f>(-17*(T$1^{2}/9800)+T$1/280 + 1)-$M227</f>
        <v>0.95237468707662121</v>
      </c>
      <c r="U227" s="28">
        <f>(-17*(U$1^{2}/9800)+U$1/280 + 1)-$M227</f>
        <v>0.95768080952560075</v>
      </c>
      <c r="V227">
        <f>(-17*(V$1^{2}/9800)+V$1/280 + 1)-$M227</f>
        <v>0.95951754421947821</v>
      </c>
      <c r="W227">
        <f>(-17*(W$1^{2}/9800)+W$1/280 + 1)-$M227</f>
        <v>0.9578848911582537</v>
      </c>
      <c r="X227">
        <f>(-17*(X$1^{2}/9800)+X$1/280 + 1)-$M227</f>
        <v>0.95278285034192733</v>
      </c>
      <c r="Y227">
        <f>(-17*(Y$1^{2}/9800)+Y$1/280 + 1)-$M227</f>
        <v>0.94421142177049866</v>
      </c>
      <c r="Z227">
        <f>(-17*(Z$1^{2}/9800)+Z$1/280 + 1)-$M227</f>
        <v>0.93217060544396813</v>
      </c>
      <c r="AA227">
        <f>(-17*(AA$1^{2}/9800)+AA$1/280 + 1)-$M227</f>
        <v>0.9166604013623354</v>
      </c>
      <c r="AB227">
        <f>(-17*(AB$1^{2}/9800)+AB$1/280 + 1)-$M227</f>
        <v>0.8976808095256007</v>
      </c>
      <c r="AC227" s="29">
        <v>26</v>
      </c>
      <c r="AD227" s="29">
        <f t="shared" si="58"/>
        <v>15.437814649552685</v>
      </c>
      <c r="AE227">
        <f t="shared" si="59"/>
        <v>13.664614649552686</v>
      </c>
      <c r="AF227">
        <f t="shared" si="60"/>
        <v>14.085708527103705</v>
      </c>
      <c r="AG227">
        <f t="shared" si="61"/>
        <v>14.450875874042481</v>
      </c>
      <c r="AH227">
        <f t="shared" si="62"/>
        <v>14.760116690369012</v>
      </c>
      <c r="AI227">
        <f t="shared" si="63"/>
        <v>15.013430976083297</v>
      </c>
      <c r="AJ227">
        <f t="shared" si="64"/>
        <v>15.21081873118534</v>
      </c>
      <c r="AK227">
        <f t="shared" si="65"/>
        <v>15.352279955675135</v>
      </c>
      <c r="AL227" s="30">
        <f t="shared" si="66"/>
        <v>15.437814649552685</v>
      </c>
      <c r="AM227">
        <f t="shared" si="67"/>
        <v>15.46742281281799</v>
      </c>
      <c r="AN227">
        <f t="shared" si="68"/>
        <v>15.441104445471051</v>
      </c>
      <c r="AO227">
        <f t="shared" si="69"/>
        <v>15.358859547511869</v>
      </c>
      <c r="AP227">
        <f t="shared" si="70"/>
        <v>15.220688118940439</v>
      </c>
      <c r="AQ227">
        <f t="shared" si="71"/>
        <v>15.026590159756767</v>
      </c>
      <c r="AR227">
        <f t="shared" si="72"/>
        <v>14.776565669960847</v>
      </c>
      <c r="AS227">
        <f t="shared" si="73"/>
        <v>14.470614649552685</v>
      </c>
      <c r="AT227" s="40">
        <v>0</v>
      </c>
      <c r="AU227">
        <v>0.316</v>
      </c>
      <c r="AV227">
        <v>0.61599999999999999</v>
      </c>
      <c r="AW227">
        <v>0.94</v>
      </c>
      <c r="AX227">
        <v>1.3109999999999999</v>
      </c>
      <c r="AY227">
        <v>1.6639999999999999</v>
      </c>
      <c r="AZ227">
        <v>2.0219999999999998</v>
      </c>
      <c r="BA227">
        <v>2.3610000000000002</v>
      </c>
      <c r="BB227">
        <v>2.6890000000000001</v>
      </c>
      <c r="BC227">
        <v>3.0339999999999998</v>
      </c>
      <c r="BD227">
        <v>3.339</v>
      </c>
      <c r="BE227">
        <v>3.6560000000000001</v>
      </c>
      <c r="BF227">
        <v>3.9809999999999999</v>
      </c>
      <c r="BG227">
        <v>4.2939999999999996</v>
      </c>
      <c r="BH227">
        <v>4.6219999999999999</v>
      </c>
    </row>
    <row r="228" spans="1:60" x14ac:dyDescent="0.25">
      <c r="A228" s="25" t="s">
        <v>120</v>
      </c>
      <c r="B228" s="26" t="s">
        <v>11</v>
      </c>
      <c r="C228">
        <v>77</v>
      </c>
      <c r="D228">
        <v>34</v>
      </c>
      <c r="E228">
        <v>0.47</v>
      </c>
      <c r="F228">
        <v>0.56999999999999995</v>
      </c>
      <c r="G228">
        <v>35</v>
      </c>
      <c r="H228">
        <v>0.59</v>
      </c>
      <c r="I228">
        <f t="shared" si="74"/>
        <v>4.041666666666667</v>
      </c>
      <c r="J228">
        <v>90</v>
      </c>
      <c r="K228" s="34">
        <v>4.1740000000000004</v>
      </c>
      <c r="L228" s="34">
        <v>26</v>
      </c>
      <c r="M228" s="27">
        <f t="shared" si="57"/>
        <v>4.3913995783349979E-2</v>
      </c>
      <c r="N228">
        <f>(-17*(N$1^{2}/9800)+N$1/280 + 1)-$M228</f>
        <v>0.84608600421665003</v>
      </c>
      <c r="O228">
        <f>(-17*(O$1^{2}/9800)+O$1/280 + 1)-$M228</f>
        <v>0.87220845319624185</v>
      </c>
      <c r="P228">
        <f>(-17*(P$1^{2}/9800)+P$1/280 + 1)-$M228</f>
        <v>0.8948615144207317</v>
      </c>
      <c r="Q228">
        <f>(-17*(Q$1^{2}/9800)+Q$1/280 + 1)-$M228</f>
        <v>0.91404518789011946</v>
      </c>
      <c r="R228">
        <f>(-17*(R$1^{2}/9800)+R$1/280 + 1)-$M228</f>
        <v>0.92975947360440514</v>
      </c>
      <c r="S228">
        <f>(-17*(S$1^{2}/9800)+S$1/280 + 1)-$M228</f>
        <v>0.94200437156358885</v>
      </c>
      <c r="T228">
        <f>(-17*(T$1^{2}/9800)+T$1/280 + 1)-$M228</f>
        <v>0.95077988176767048</v>
      </c>
      <c r="U228" s="28">
        <f>(-17*(U$1^{2}/9800)+U$1/280 + 1)-$M228</f>
        <v>0.95608600421665002</v>
      </c>
      <c r="V228">
        <f>(-17*(V$1^{2}/9800)+V$1/280 + 1)-$M228</f>
        <v>0.95792273891052748</v>
      </c>
      <c r="W228">
        <f>(-17*(W$1^{2}/9800)+W$1/280 + 1)-$M228</f>
        <v>0.95629008584930297</v>
      </c>
      <c r="X228">
        <f>(-17*(X$1^{2}/9800)+X$1/280 + 1)-$M228</f>
        <v>0.9511880450329766</v>
      </c>
      <c r="Y228">
        <f>(-17*(Y$1^{2}/9800)+Y$1/280 + 1)-$M228</f>
        <v>0.94261661646154793</v>
      </c>
      <c r="Z228">
        <f>(-17*(Z$1^{2}/9800)+Z$1/280 + 1)-$M228</f>
        <v>0.93057580013501739</v>
      </c>
      <c r="AA228">
        <f>(-17*(AA$1^{2}/9800)+AA$1/280 + 1)-$M228</f>
        <v>0.91506559605338467</v>
      </c>
      <c r="AB228">
        <f>(-17*(AB$1^{2}/9800)+AB$1/280 + 1)-$M228</f>
        <v>0.89608600421664997</v>
      </c>
      <c r="AC228" s="29">
        <v>26</v>
      </c>
      <c r="AD228" s="29">
        <f t="shared" si="58"/>
        <v>15.412106387972399</v>
      </c>
      <c r="AE228">
        <f t="shared" si="59"/>
        <v>13.6389063879724</v>
      </c>
      <c r="AF228">
        <f t="shared" si="60"/>
        <v>14.060000265523419</v>
      </c>
      <c r="AG228">
        <f t="shared" si="61"/>
        <v>14.425167612462197</v>
      </c>
      <c r="AH228">
        <f t="shared" si="62"/>
        <v>14.734408428788727</v>
      </c>
      <c r="AI228">
        <f t="shared" si="63"/>
        <v>14.987722714503011</v>
      </c>
      <c r="AJ228">
        <f t="shared" si="64"/>
        <v>15.185110469605053</v>
      </c>
      <c r="AK228">
        <f t="shared" si="65"/>
        <v>15.326571694094849</v>
      </c>
      <c r="AL228" s="30">
        <f t="shared" si="66"/>
        <v>15.412106387972399</v>
      </c>
      <c r="AM228">
        <f t="shared" si="67"/>
        <v>15.441714551237704</v>
      </c>
      <c r="AN228">
        <f t="shared" si="68"/>
        <v>15.415396183890765</v>
      </c>
      <c r="AO228">
        <f t="shared" si="69"/>
        <v>15.333151285931583</v>
      </c>
      <c r="AP228">
        <f t="shared" si="70"/>
        <v>15.194979857360154</v>
      </c>
      <c r="AQ228">
        <f t="shared" si="71"/>
        <v>15.000881898176482</v>
      </c>
      <c r="AR228">
        <f t="shared" si="72"/>
        <v>14.750857408380561</v>
      </c>
      <c r="AS228">
        <f t="shared" si="73"/>
        <v>14.444906387972399</v>
      </c>
      <c r="AT228" s="40">
        <v>0</v>
      </c>
      <c r="AU228">
        <v>0.45100000000000001</v>
      </c>
      <c r="AV228">
        <v>0.89100000000000001</v>
      </c>
      <c r="AW228">
        <v>1.423</v>
      </c>
      <c r="AX228">
        <v>1.9370000000000001</v>
      </c>
      <c r="AY228">
        <v>2.448</v>
      </c>
      <c r="AZ228">
        <v>2.9180000000000001</v>
      </c>
      <c r="BA228">
        <v>3.4119999999999999</v>
      </c>
      <c r="BB228">
        <v>3.8879999999999999</v>
      </c>
      <c r="BC228">
        <v>4.3559999999999999</v>
      </c>
      <c r="BD228">
        <v>4.843</v>
      </c>
      <c r="BE228">
        <v>5.3369999999999997</v>
      </c>
      <c r="BF228">
        <v>5.8179999999999996</v>
      </c>
      <c r="BG228">
        <v>6.2919999999999998</v>
      </c>
      <c r="BH228">
        <v>6.7690000000000001</v>
      </c>
    </row>
    <row r="229" spans="1:60" x14ac:dyDescent="0.25">
      <c r="A229" s="25" t="s">
        <v>132</v>
      </c>
      <c r="B229" s="26" t="s">
        <v>11</v>
      </c>
      <c r="C229">
        <v>138</v>
      </c>
      <c r="D229">
        <v>38</v>
      </c>
      <c r="E229">
        <v>0.49</v>
      </c>
      <c r="F229">
        <v>0.6</v>
      </c>
      <c r="G229">
        <v>47</v>
      </c>
      <c r="H229">
        <v>0.36</v>
      </c>
      <c r="I229">
        <f t="shared" si="74"/>
        <v>4.3416666666666668</v>
      </c>
      <c r="J229">
        <v>90</v>
      </c>
      <c r="K229" s="34">
        <v>4.2510000000000003</v>
      </c>
      <c r="L229" s="34">
        <v>26</v>
      </c>
      <c r="M229" s="27">
        <f t="shared" si="57"/>
        <v>4.7095643438677004E-2</v>
      </c>
      <c r="N229">
        <f>(-17*(N$1^{2}/9800)+N$1/280 + 1)-$M229</f>
        <v>0.84290435656132301</v>
      </c>
      <c r="O229">
        <f>(-17*(O$1^{2}/9800)+O$1/280 + 1)-$M229</f>
        <v>0.86902680554091483</v>
      </c>
      <c r="P229">
        <f>(-17*(P$1^{2}/9800)+P$1/280 + 1)-$M229</f>
        <v>0.89167986676540467</v>
      </c>
      <c r="Q229">
        <f>(-17*(Q$1^{2}/9800)+Q$1/280 + 1)-$M229</f>
        <v>0.91086354023479243</v>
      </c>
      <c r="R229">
        <f>(-17*(R$1^{2}/9800)+R$1/280 + 1)-$M229</f>
        <v>0.92657782594907812</v>
      </c>
      <c r="S229">
        <f>(-17*(S$1^{2}/9800)+S$1/280 + 1)-$M229</f>
        <v>0.93882272390826182</v>
      </c>
      <c r="T229">
        <f>(-17*(T$1^{2}/9800)+T$1/280 + 1)-$M229</f>
        <v>0.94759823411234345</v>
      </c>
      <c r="U229" s="28">
        <f>(-17*(U$1^{2}/9800)+U$1/280 + 1)-$M229</f>
        <v>0.952904356561323</v>
      </c>
      <c r="V229">
        <f>(-17*(V$1^{2}/9800)+V$1/280 + 1)-$M229</f>
        <v>0.95474109125520046</v>
      </c>
      <c r="W229">
        <f>(-17*(W$1^{2}/9800)+W$1/280 + 1)-$M229</f>
        <v>0.95310843819397595</v>
      </c>
      <c r="X229">
        <f>(-17*(X$1^{2}/9800)+X$1/280 + 1)-$M229</f>
        <v>0.94800639737764958</v>
      </c>
      <c r="Y229">
        <f>(-17*(Y$1^{2}/9800)+Y$1/280 + 1)-$M229</f>
        <v>0.9394349688062209</v>
      </c>
      <c r="Z229">
        <f>(-17*(Z$1^{2}/9800)+Z$1/280 + 1)-$M229</f>
        <v>0.92739415247969037</v>
      </c>
      <c r="AA229">
        <f>(-17*(AA$1^{2}/9800)+AA$1/280 + 1)-$M229</f>
        <v>0.91188394839805764</v>
      </c>
      <c r="AB229">
        <f>(-17*(AB$1^{2}/9800)+AB$1/280 + 1)-$M229</f>
        <v>0.89290435656132294</v>
      </c>
      <c r="AC229" s="29">
        <v>26</v>
      </c>
      <c r="AD229" s="29">
        <f t="shared" si="58"/>
        <v>15.360818227768528</v>
      </c>
      <c r="AE229">
        <f t="shared" si="59"/>
        <v>13.587618227768528</v>
      </c>
      <c r="AF229">
        <f t="shared" si="60"/>
        <v>14.008712105319548</v>
      </c>
      <c r="AG229">
        <f t="shared" si="61"/>
        <v>14.373879452258324</v>
      </c>
      <c r="AH229">
        <f t="shared" si="62"/>
        <v>14.683120268584855</v>
      </c>
      <c r="AI229">
        <f t="shared" si="63"/>
        <v>14.93643455429914</v>
      </c>
      <c r="AJ229">
        <f t="shared" si="64"/>
        <v>15.133822309401182</v>
      </c>
      <c r="AK229">
        <f t="shared" si="65"/>
        <v>15.275283533890978</v>
      </c>
      <c r="AL229" s="30">
        <f t="shared" si="66"/>
        <v>15.360818227768528</v>
      </c>
      <c r="AM229">
        <f t="shared" si="67"/>
        <v>15.390426391033833</v>
      </c>
      <c r="AN229">
        <f t="shared" si="68"/>
        <v>15.364108023686894</v>
      </c>
      <c r="AO229">
        <f t="shared" si="69"/>
        <v>15.281863125727712</v>
      </c>
      <c r="AP229">
        <f t="shared" si="70"/>
        <v>15.143691697156282</v>
      </c>
      <c r="AQ229">
        <f t="shared" si="71"/>
        <v>14.949593737972609</v>
      </c>
      <c r="AR229">
        <f t="shared" si="72"/>
        <v>14.69956924817669</v>
      </c>
      <c r="AS229">
        <f t="shared" si="73"/>
        <v>14.393618227768526</v>
      </c>
      <c r="AT229" s="40">
        <v>0</v>
      </c>
      <c r="AU229">
        <v>0.49299999999999999</v>
      </c>
      <c r="AV229">
        <v>0.99099999999999999</v>
      </c>
      <c r="AW229">
        <v>1.536</v>
      </c>
      <c r="AX229">
        <v>2.0510000000000002</v>
      </c>
      <c r="AY229">
        <v>2.58</v>
      </c>
      <c r="AZ229">
        <v>3.0910000000000002</v>
      </c>
      <c r="BA229">
        <v>3.62</v>
      </c>
      <c r="BB229">
        <v>4.1109999999999998</v>
      </c>
      <c r="BC229">
        <v>4.6139999999999999</v>
      </c>
      <c r="BD229">
        <v>5.101</v>
      </c>
      <c r="BE229">
        <v>5.6029999999999998</v>
      </c>
      <c r="BF229">
        <v>6.0970000000000004</v>
      </c>
      <c r="BG229">
        <v>6.5750000000000002</v>
      </c>
      <c r="BH229">
        <v>7.0830000000000002</v>
      </c>
    </row>
    <row r="230" spans="1:60" x14ac:dyDescent="0.25">
      <c r="A230" s="25" t="s">
        <v>139</v>
      </c>
      <c r="B230" s="26" t="s">
        <v>11</v>
      </c>
      <c r="C230">
        <v>49</v>
      </c>
      <c r="D230">
        <v>40</v>
      </c>
      <c r="E230">
        <v>0.49</v>
      </c>
      <c r="F230">
        <v>0.36</v>
      </c>
      <c r="G230">
        <v>42</v>
      </c>
      <c r="H230">
        <v>0.86</v>
      </c>
      <c r="I230">
        <f t="shared" si="74"/>
        <v>4.2166666666666668</v>
      </c>
      <c r="J230">
        <v>90</v>
      </c>
      <c r="K230" s="34">
        <v>3.49</v>
      </c>
      <c r="L230" s="34">
        <v>26</v>
      </c>
      <c r="M230" s="27">
        <f t="shared" si="57"/>
        <v>4.5771245657892368E-2</v>
      </c>
      <c r="N230">
        <f>(-17*(N$1^{2}/9800)+N$1/280 + 1)-$M230</f>
        <v>0.84422875434210765</v>
      </c>
      <c r="O230">
        <f>(-17*(O$1^{2}/9800)+O$1/280 + 1)-$M230</f>
        <v>0.87035120332169946</v>
      </c>
      <c r="P230">
        <f>(-17*(P$1^{2}/9800)+P$1/280 + 1)-$M230</f>
        <v>0.89300426454618931</v>
      </c>
      <c r="Q230">
        <f>(-17*(Q$1^{2}/9800)+Q$1/280 + 1)-$M230</f>
        <v>0.91218793801557707</v>
      </c>
      <c r="R230">
        <f>(-17*(R$1^{2}/9800)+R$1/280 + 1)-$M230</f>
        <v>0.92790222372986275</v>
      </c>
      <c r="S230">
        <f>(-17*(S$1^{2}/9800)+S$1/280 + 1)-$M230</f>
        <v>0.94014712168904646</v>
      </c>
      <c r="T230">
        <f>(-17*(T$1^{2}/9800)+T$1/280 + 1)-$M230</f>
        <v>0.94892263189312809</v>
      </c>
      <c r="U230" s="28">
        <f>(-17*(U$1^{2}/9800)+U$1/280 + 1)-$M230</f>
        <v>0.95422875434210763</v>
      </c>
      <c r="V230">
        <f>(-17*(V$1^{2}/9800)+V$1/280 + 1)-$M230</f>
        <v>0.95606548903598509</v>
      </c>
      <c r="W230">
        <f>(-17*(W$1^{2}/9800)+W$1/280 + 1)-$M230</f>
        <v>0.95443283597476058</v>
      </c>
      <c r="X230">
        <f>(-17*(X$1^{2}/9800)+X$1/280 + 1)-$M230</f>
        <v>0.94933079515843422</v>
      </c>
      <c r="Y230">
        <f>(-17*(Y$1^{2}/9800)+Y$1/280 + 1)-$M230</f>
        <v>0.94075936658700554</v>
      </c>
      <c r="Z230">
        <f>(-17*(Z$1^{2}/9800)+Z$1/280 + 1)-$M230</f>
        <v>0.92871855026047501</v>
      </c>
      <c r="AA230">
        <f>(-17*(AA$1^{2}/9800)+AA$1/280 + 1)-$M230</f>
        <v>0.91320834617884228</v>
      </c>
      <c r="AB230">
        <f>(-17*(AB$1^{2}/9800)+AB$1/280 + 1)-$M230</f>
        <v>0.89422875434210758</v>
      </c>
      <c r="AC230" s="29">
        <v>26</v>
      </c>
      <c r="AD230" s="29">
        <f t="shared" si="58"/>
        <v>15.382167519994775</v>
      </c>
      <c r="AE230">
        <f t="shared" si="59"/>
        <v>13.608967519994776</v>
      </c>
      <c r="AF230">
        <f t="shared" si="60"/>
        <v>14.030061397545797</v>
      </c>
      <c r="AG230">
        <f t="shared" si="61"/>
        <v>14.395228744484573</v>
      </c>
      <c r="AH230">
        <f t="shared" si="62"/>
        <v>14.704469560811104</v>
      </c>
      <c r="AI230">
        <f t="shared" si="63"/>
        <v>14.957783846525388</v>
      </c>
      <c r="AJ230">
        <f t="shared" si="64"/>
        <v>15.15517160162743</v>
      </c>
      <c r="AK230">
        <f t="shared" si="65"/>
        <v>15.296632826117225</v>
      </c>
      <c r="AL230" s="30">
        <f t="shared" si="66"/>
        <v>15.382167519994775</v>
      </c>
      <c r="AM230">
        <f t="shared" si="67"/>
        <v>15.41177568326008</v>
      </c>
      <c r="AN230">
        <f t="shared" si="68"/>
        <v>15.385457315913142</v>
      </c>
      <c r="AO230">
        <f t="shared" si="69"/>
        <v>15.30321241795396</v>
      </c>
      <c r="AP230">
        <f t="shared" si="70"/>
        <v>15.165040989382531</v>
      </c>
      <c r="AQ230">
        <f t="shared" si="71"/>
        <v>14.970943030198859</v>
      </c>
      <c r="AR230">
        <f t="shared" si="72"/>
        <v>14.720918540402938</v>
      </c>
      <c r="AS230">
        <f t="shared" si="73"/>
        <v>14.414967519994775</v>
      </c>
      <c r="AT230" s="40">
        <v>0</v>
      </c>
      <c r="AU230">
        <v>0.499</v>
      </c>
      <c r="AV230">
        <v>1.0109999999999999</v>
      </c>
      <c r="AW230">
        <v>1.4159999999999999</v>
      </c>
      <c r="AX230">
        <v>1.853</v>
      </c>
      <c r="AY230">
        <v>2.2989999999999999</v>
      </c>
      <c r="AZ230">
        <v>2.734</v>
      </c>
      <c r="BA230">
        <v>3.218</v>
      </c>
      <c r="BB230">
        <v>3.7040000000000002</v>
      </c>
      <c r="BC230">
        <v>4.1970000000000001</v>
      </c>
      <c r="BD230">
        <v>4.6429999999999998</v>
      </c>
      <c r="BE230">
        <v>5.12</v>
      </c>
      <c r="BF230">
        <v>5.6059999999999999</v>
      </c>
      <c r="BG230">
        <v>6.077</v>
      </c>
      <c r="BH230">
        <v>6.5590000000000002</v>
      </c>
    </row>
    <row r="231" spans="1:60" x14ac:dyDescent="0.25">
      <c r="A231" s="25" t="s">
        <v>25</v>
      </c>
      <c r="B231" s="26" t="s">
        <v>11</v>
      </c>
      <c r="C231">
        <v>148</v>
      </c>
      <c r="D231">
        <v>4</v>
      </c>
      <c r="E231">
        <v>0.31</v>
      </c>
      <c r="F231">
        <v>0.53</v>
      </c>
      <c r="G231">
        <v>40</v>
      </c>
      <c r="H231">
        <v>0.37</v>
      </c>
      <c r="I231">
        <f t="shared" si="74"/>
        <v>4.166666666666667</v>
      </c>
      <c r="J231">
        <v>90</v>
      </c>
      <c r="K231" s="34">
        <v>3.0680000000000001</v>
      </c>
      <c r="L231" s="34">
        <v>26</v>
      </c>
      <c r="M231" s="27">
        <f t="shared" si="57"/>
        <v>4.5240971287349274E-2</v>
      </c>
      <c r="N231">
        <f>(-17*(N$1^{2}/9800)+N$1/280 + 1)-$M231</f>
        <v>0.84475902871265074</v>
      </c>
      <c r="O231">
        <f>(-17*(O$1^{2}/9800)+O$1/280 + 1)-$M231</f>
        <v>0.87088147769224256</v>
      </c>
      <c r="P231">
        <f>(-17*(P$1^{2}/9800)+P$1/280 + 1)-$M231</f>
        <v>0.8935345389167324</v>
      </c>
      <c r="Q231">
        <f>(-17*(Q$1^{2}/9800)+Q$1/280 + 1)-$M231</f>
        <v>0.91271821238612016</v>
      </c>
      <c r="R231">
        <f>(-17*(R$1^{2}/9800)+R$1/280 + 1)-$M231</f>
        <v>0.92843249810040585</v>
      </c>
      <c r="S231">
        <f>(-17*(S$1^{2}/9800)+S$1/280 + 1)-$M231</f>
        <v>0.94067739605958955</v>
      </c>
      <c r="T231">
        <f>(-17*(T$1^{2}/9800)+T$1/280 + 1)-$M231</f>
        <v>0.94945290626367118</v>
      </c>
      <c r="U231" s="28">
        <f>(-17*(U$1^{2}/9800)+U$1/280 + 1)-$M231</f>
        <v>0.95475902871265073</v>
      </c>
      <c r="V231">
        <f>(-17*(V$1^{2}/9800)+V$1/280 + 1)-$M231</f>
        <v>0.95659576340652819</v>
      </c>
      <c r="W231">
        <f>(-17*(W$1^{2}/9800)+W$1/280 + 1)-$M231</f>
        <v>0.95496311034530368</v>
      </c>
      <c r="X231">
        <f>(-17*(X$1^{2}/9800)+X$1/280 + 1)-$M231</f>
        <v>0.94986106952897731</v>
      </c>
      <c r="Y231">
        <f>(-17*(Y$1^{2}/9800)+Y$1/280 + 1)-$M231</f>
        <v>0.94128964095754863</v>
      </c>
      <c r="Z231">
        <f>(-17*(Z$1^{2}/9800)+Z$1/280 + 1)-$M231</f>
        <v>0.9292488246310181</v>
      </c>
      <c r="AA231">
        <f>(-17*(AA$1^{2}/9800)+AA$1/280 + 1)-$M231</f>
        <v>0.91373862054938537</v>
      </c>
      <c r="AB231">
        <f>(-17*(AB$1^{2}/9800)+AB$1/280 + 1)-$M231</f>
        <v>0.89475902871265067</v>
      </c>
      <c r="AC231" s="29">
        <v>26</v>
      </c>
      <c r="AD231" s="29">
        <f t="shared" si="58"/>
        <v>15.39071554284793</v>
      </c>
      <c r="AE231">
        <f t="shared" si="59"/>
        <v>13.617515542847931</v>
      </c>
      <c r="AF231">
        <f t="shared" si="60"/>
        <v>14.03860942039895</v>
      </c>
      <c r="AG231">
        <f t="shared" si="61"/>
        <v>14.403776767337726</v>
      </c>
      <c r="AH231">
        <f t="shared" si="62"/>
        <v>14.713017583664257</v>
      </c>
      <c r="AI231">
        <f t="shared" si="63"/>
        <v>14.966331869378543</v>
      </c>
      <c r="AJ231">
        <f t="shared" si="64"/>
        <v>15.163719624480585</v>
      </c>
      <c r="AK231">
        <f t="shared" si="65"/>
        <v>15.30518084897038</v>
      </c>
      <c r="AL231" s="30">
        <f t="shared" si="66"/>
        <v>15.39071554284793</v>
      </c>
      <c r="AM231">
        <f t="shared" si="67"/>
        <v>15.420323706113235</v>
      </c>
      <c r="AN231">
        <f t="shared" si="68"/>
        <v>15.394005338766297</v>
      </c>
      <c r="AO231">
        <f t="shared" si="69"/>
        <v>15.311760440807115</v>
      </c>
      <c r="AP231">
        <f t="shared" si="70"/>
        <v>15.173589012235684</v>
      </c>
      <c r="AQ231">
        <f t="shared" si="71"/>
        <v>14.979491053052012</v>
      </c>
      <c r="AR231">
        <f t="shared" si="72"/>
        <v>14.729466563256093</v>
      </c>
      <c r="AS231">
        <f t="shared" si="73"/>
        <v>14.42351554284793</v>
      </c>
      <c r="AT231" s="40">
        <v>0</v>
      </c>
      <c r="AU231">
        <v>0.311</v>
      </c>
      <c r="AV231">
        <v>0.60799999999999998</v>
      </c>
      <c r="AW231">
        <v>0.98</v>
      </c>
      <c r="AX231">
        <v>1.38</v>
      </c>
      <c r="AY231">
        <v>1.762</v>
      </c>
      <c r="AZ231">
        <v>2.1150000000000002</v>
      </c>
      <c r="BA231">
        <v>2.48</v>
      </c>
      <c r="BB231">
        <v>2.8580000000000001</v>
      </c>
      <c r="BC231">
        <v>3.1989999999999998</v>
      </c>
      <c r="BD231">
        <v>3.5339999999999998</v>
      </c>
      <c r="BE231">
        <v>3.8769999999999998</v>
      </c>
      <c r="BF231">
        <v>4.2249999999999996</v>
      </c>
      <c r="BG231">
        <v>4.5620000000000003</v>
      </c>
      <c r="BH231">
        <v>4.8929999999999998</v>
      </c>
    </row>
    <row r="232" spans="1:60" x14ac:dyDescent="0.25">
      <c r="A232" s="25" t="s">
        <v>149</v>
      </c>
      <c r="B232" s="26" t="s">
        <v>11</v>
      </c>
      <c r="C232">
        <v>89</v>
      </c>
      <c r="D232">
        <v>43</v>
      </c>
      <c r="E232">
        <v>0.41</v>
      </c>
      <c r="F232">
        <v>0.41</v>
      </c>
      <c r="G232">
        <v>46</v>
      </c>
      <c r="H232">
        <v>0.89</v>
      </c>
      <c r="I232">
        <f t="shared" si="74"/>
        <v>4.3166666666666673</v>
      </c>
      <c r="J232">
        <v>90</v>
      </c>
      <c r="K232" s="34">
        <v>3.22</v>
      </c>
      <c r="L232" s="34">
        <v>26</v>
      </c>
      <c r="M232" s="27">
        <f t="shared" si="57"/>
        <v>4.6830911017387122E-2</v>
      </c>
      <c r="N232">
        <f>(-17*(N$1^{2}/9800)+N$1/280 + 1)-$M232</f>
        <v>0.84316908898261289</v>
      </c>
      <c r="O232">
        <f>(-17*(O$1^{2}/9800)+O$1/280 + 1)-$M232</f>
        <v>0.86929153796220471</v>
      </c>
      <c r="P232">
        <f>(-17*(P$1^{2}/9800)+P$1/280 + 1)-$M232</f>
        <v>0.89194459918669455</v>
      </c>
      <c r="Q232">
        <f>(-17*(Q$1^{2}/9800)+Q$1/280 + 1)-$M232</f>
        <v>0.91112827265608232</v>
      </c>
      <c r="R232">
        <f>(-17*(R$1^{2}/9800)+R$1/280 + 1)-$M232</f>
        <v>0.926842558370368</v>
      </c>
      <c r="S232">
        <f>(-17*(S$1^{2}/9800)+S$1/280 + 1)-$M232</f>
        <v>0.93908745632955171</v>
      </c>
      <c r="T232">
        <f>(-17*(T$1^{2}/9800)+T$1/280 + 1)-$M232</f>
        <v>0.94786296653363333</v>
      </c>
      <c r="U232" s="28">
        <f>(-17*(U$1^{2}/9800)+U$1/280 + 1)-$M232</f>
        <v>0.95316908898261288</v>
      </c>
      <c r="V232">
        <f>(-17*(V$1^{2}/9800)+V$1/280 + 1)-$M232</f>
        <v>0.95500582367649034</v>
      </c>
      <c r="W232">
        <f>(-17*(W$1^{2}/9800)+W$1/280 + 1)-$M232</f>
        <v>0.95337317061526583</v>
      </c>
      <c r="X232">
        <f>(-17*(X$1^{2}/9800)+X$1/280 + 1)-$M232</f>
        <v>0.94827112979893946</v>
      </c>
      <c r="Y232">
        <f>(-17*(Y$1^{2}/9800)+Y$1/280 + 1)-$M232</f>
        <v>0.93969970122751079</v>
      </c>
      <c r="Z232">
        <f>(-17*(Z$1^{2}/9800)+Z$1/280 + 1)-$M232</f>
        <v>0.92765888490098025</v>
      </c>
      <c r="AA232">
        <f>(-17*(AA$1^{2}/9800)+AA$1/280 + 1)-$M232</f>
        <v>0.91214868081934752</v>
      </c>
      <c r="AB232">
        <f>(-17*(AB$1^{2}/9800)+AB$1/280 + 1)-$M232</f>
        <v>0.89316908898261282</v>
      </c>
      <c r="AC232" s="29">
        <v>26</v>
      </c>
      <c r="AD232" s="29">
        <f t="shared" si="58"/>
        <v>15.36508571439972</v>
      </c>
      <c r="AE232">
        <f t="shared" si="59"/>
        <v>13.591885714399721</v>
      </c>
      <c r="AF232">
        <f t="shared" si="60"/>
        <v>14.01297959195074</v>
      </c>
      <c r="AG232">
        <f t="shared" si="61"/>
        <v>14.378146938889516</v>
      </c>
      <c r="AH232">
        <f t="shared" si="62"/>
        <v>14.687387755216047</v>
      </c>
      <c r="AI232">
        <f t="shared" si="63"/>
        <v>14.940702040930333</v>
      </c>
      <c r="AJ232">
        <f t="shared" si="64"/>
        <v>15.138089796032375</v>
      </c>
      <c r="AK232">
        <f t="shared" si="65"/>
        <v>15.27955102052217</v>
      </c>
      <c r="AL232" s="30">
        <f t="shared" si="66"/>
        <v>15.36508571439972</v>
      </c>
      <c r="AM232">
        <f t="shared" si="67"/>
        <v>15.394693877665025</v>
      </c>
      <c r="AN232">
        <f t="shared" si="68"/>
        <v>15.368375510318087</v>
      </c>
      <c r="AO232">
        <f t="shared" si="69"/>
        <v>15.286130612358905</v>
      </c>
      <c r="AP232">
        <f t="shared" si="70"/>
        <v>15.147959183787474</v>
      </c>
      <c r="AQ232">
        <f t="shared" si="71"/>
        <v>14.953861224603802</v>
      </c>
      <c r="AR232">
        <f t="shared" si="72"/>
        <v>14.703836734807883</v>
      </c>
      <c r="AS232">
        <f t="shared" si="73"/>
        <v>14.39788571439972</v>
      </c>
      <c r="AT232" s="40">
        <v>0</v>
      </c>
      <c r="AU232">
        <v>0.40600000000000003</v>
      </c>
      <c r="AV232">
        <v>0.82899999999999996</v>
      </c>
      <c r="AW232">
        <v>1.2030000000000001</v>
      </c>
      <c r="AX232">
        <v>1.605</v>
      </c>
      <c r="AY232">
        <v>2.012</v>
      </c>
      <c r="AZ232">
        <v>2.4220000000000002</v>
      </c>
      <c r="BA232">
        <v>2.8370000000000002</v>
      </c>
      <c r="BB232">
        <v>3.2269999999999999</v>
      </c>
      <c r="BC232">
        <v>3.657</v>
      </c>
      <c r="BD232">
        <v>4.0739999999999998</v>
      </c>
      <c r="BE232">
        <v>4.49</v>
      </c>
      <c r="BF232">
        <v>4.8849999999999998</v>
      </c>
      <c r="BG232">
        <v>5.2750000000000004</v>
      </c>
      <c r="BH232">
        <v>5.665</v>
      </c>
    </row>
    <row r="233" spans="1:60" x14ac:dyDescent="0.25">
      <c r="A233" s="25" t="s">
        <v>148</v>
      </c>
      <c r="B233" s="26" t="s">
        <v>11</v>
      </c>
      <c r="C233">
        <v>98</v>
      </c>
      <c r="D233">
        <v>43</v>
      </c>
      <c r="E233">
        <v>0.34</v>
      </c>
      <c r="F233">
        <v>0.47</v>
      </c>
      <c r="G233">
        <v>48</v>
      </c>
      <c r="H233">
        <v>0.72</v>
      </c>
      <c r="I233">
        <f t="shared" si="74"/>
        <v>4.3666666666666671</v>
      </c>
      <c r="J233">
        <v>90</v>
      </c>
      <c r="K233" s="34">
        <v>3.05</v>
      </c>
      <c r="L233" s="34">
        <v>26</v>
      </c>
      <c r="M233" s="27">
        <f t="shared" si="57"/>
        <v>4.7360302333395832E-2</v>
      </c>
      <c r="N233">
        <f>(-17*(N$1^{2}/9800)+N$1/280 + 1)-$M233</f>
        <v>0.84263969766660418</v>
      </c>
      <c r="O233">
        <f>(-17*(O$1^{2}/9800)+O$1/280 + 1)-$M233</f>
        <v>0.868762146646196</v>
      </c>
      <c r="P233">
        <f>(-17*(P$1^{2}/9800)+P$1/280 + 1)-$M233</f>
        <v>0.89141520787068584</v>
      </c>
      <c r="Q233">
        <f>(-17*(Q$1^{2}/9800)+Q$1/280 + 1)-$M233</f>
        <v>0.91059888134007361</v>
      </c>
      <c r="R233">
        <f>(-17*(R$1^{2}/9800)+R$1/280 + 1)-$M233</f>
        <v>0.92631316705435929</v>
      </c>
      <c r="S233">
        <f>(-17*(S$1^{2}/9800)+S$1/280 + 1)-$M233</f>
        <v>0.938558065013543</v>
      </c>
      <c r="T233">
        <f>(-17*(T$1^{2}/9800)+T$1/280 + 1)-$M233</f>
        <v>0.94733357521762462</v>
      </c>
      <c r="U233" s="28">
        <f>(-17*(U$1^{2}/9800)+U$1/280 + 1)-$M233</f>
        <v>0.95263969766660417</v>
      </c>
      <c r="V233">
        <f>(-17*(V$1^{2}/9800)+V$1/280 + 1)-$M233</f>
        <v>0.95447643236048163</v>
      </c>
      <c r="W233">
        <f>(-17*(W$1^{2}/9800)+W$1/280 + 1)-$M233</f>
        <v>0.95284377929925712</v>
      </c>
      <c r="X233">
        <f>(-17*(X$1^{2}/9800)+X$1/280 + 1)-$M233</f>
        <v>0.94774173848293075</v>
      </c>
      <c r="Y233">
        <f>(-17*(Y$1^{2}/9800)+Y$1/280 + 1)-$M233</f>
        <v>0.93917030991150208</v>
      </c>
      <c r="Z233">
        <f>(-17*(Z$1^{2}/9800)+Z$1/280 + 1)-$M233</f>
        <v>0.92712949358497154</v>
      </c>
      <c r="AA233">
        <f>(-17*(AA$1^{2}/9800)+AA$1/280 + 1)-$M233</f>
        <v>0.91161928950333881</v>
      </c>
      <c r="AB233">
        <f>(-17*(AB$1^{2}/9800)+AB$1/280 + 1)-$M233</f>
        <v>0.89263969766660411</v>
      </c>
      <c r="AC233" s="29">
        <v>26</v>
      </c>
      <c r="AD233" s="29">
        <f t="shared" si="58"/>
        <v>15.356551926385659</v>
      </c>
      <c r="AE233">
        <f t="shared" si="59"/>
        <v>13.58335192638566</v>
      </c>
      <c r="AF233">
        <f t="shared" si="60"/>
        <v>14.004445803936679</v>
      </c>
      <c r="AG233">
        <f t="shared" si="61"/>
        <v>14.369613150875457</v>
      </c>
      <c r="AH233">
        <f t="shared" si="62"/>
        <v>14.678853967201988</v>
      </c>
      <c r="AI233">
        <f t="shared" si="63"/>
        <v>14.932168252916272</v>
      </c>
      <c r="AJ233">
        <f t="shared" si="64"/>
        <v>15.129556008018314</v>
      </c>
      <c r="AK233">
        <f t="shared" si="65"/>
        <v>15.271017232508109</v>
      </c>
      <c r="AL233" s="30">
        <f t="shared" si="66"/>
        <v>15.356551926385659</v>
      </c>
      <c r="AM233">
        <f t="shared" si="67"/>
        <v>15.386160089650964</v>
      </c>
      <c r="AN233">
        <f t="shared" si="68"/>
        <v>15.359841722304026</v>
      </c>
      <c r="AO233">
        <f t="shared" si="69"/>
        <v>15.277596824344844</v>
      </c>
      <c r="AP233">
        <f t="shared" si="70"/>
        <v>15.139425395773415</v>
      </c>
      <c r="AQ233">
        <f t="shared" si="71"/>
        <v>14.945327436589743</v>
      </c>
      <c r="AR233">
        <f t="shared" si="72"/>
        <v>14.695302946793822</v>
      </c>
      <c r="AS233">
        <f t="shared" si="73"/>
        <v>14.389351926385659</v>
      </c>
      <c r="AT233" s="40">
        <v>0</v>
      </c>
      <c r="AU233">
        <v>0.34799999999999998</v>
      </c>
      <c r="AV233">
        <v>0.68700000000000006</v>
      </c>
      <c r="AW233">
        <v>1.093</v>
      </c>
      <c r="AX233">
        <v>1.5</v>
      </c>
      <c r="AY233">
        <v>1.897</v>
      </c>
      <c r="AZ233">
        <v>2.2719999999999998</v>
      </c>
      <c r="BA233">
        <v>2.6549999999999998</v>
      </c>
      <c r="BB233">
        <v>3.03</v>
      </c>
      <c r="BC233">
        <v>3.379</v>
      </c>
      <c r="BD233">
        <v>3.7040000000000002</v>
      </c>
      <c r="BE233">
        <v>4.056</v>
      </c>
      <c r="BF233">
        <v>4.42</v>
      </c>
      <c r="BG233">
        <v>4.7530000000000001</v>
      </c>
      <c r="BH233">
        <v>5.0869999999999997</v>
      </c>
    </row>
    <row r="234" spans="1:60" x14ac:dyDescent="0.25">
      <c r="A234" s="25" t="s">
        <v>155</v>
      </c>
      <c r="B234" s="26" t="s">
        <v>11</v>
      </c>
      <c r="C234">
        <v>26</v>
      </c>
      <c r="D234">
        <v>46</v>
      </c>
      <c r="E234">
        <v>0.49</v>
      </c>
      <c r="F234">
        <v>0.34</v>
      </c>
      <c r="G234">
        <v>16</v>
      </c>
      <c r="H234">
        <v>0.38</v>
      </c>
      <c r="I234">
        <f t="shared" si="74"/>
        <v>3.5666666666666664</v>
      </c>
      <c r="J234">
        <v>90</v>
      </c>
      <c r="K234" s="34">
        <v>3.4710000000000001</v>
      </c>
      <c r="L234" s="34">
        <v>26</v>
      </c>
      <c r="M234" s="27">
        <f t="shared" si="57"/>
        <v>3.8854647001346998E-2</v>
      </c>
      <c r="N234">
        <f>(-17*(N$1^{2}/9800)+N$1/280 + 1)-$M234</f>
        <v>0.85114535299865302</v>
      </c>
      <c r="O234">
        <f>(-17*(O$1^{2}/9800)+O$1/280 + 1)-$M234</f>
        <v>0.87726780197824483</v>
      </c>
      <c r="P234">
        <f>(-17*(P$1^{2}/9800)+P$1/280 + 1)-$M234</f>
        <v>0.89992086320273468</v>
      </c>
      <c r="Q234">
        <f>(-17*(Q$1^{2}/9800)+Q$1/280 + 1)-$M234</f>
        <v>0.91910453667212244</v>
      </c>
      <c r="R234">
        <f>(-17*(R$1^{2}/9800)+R$1/280 + 1)-$M234</f>
        <v>0.93481882238640812</v>
      </c>
      <c r="S234">
        <f>(-17*(S$1^{2}/9800)+S$1/280 + 1)-$M234</f>
        <v>0.94706372034559183</v>
      </c>
      <c r="T234">
        <f>(-17*(T$1^{2}/9800)+T$1/280 + 1)-$M234</f>
        <v>0.95583923054967346</v>
      </c>
      <c r="U234" s="28">
        <f>(-17*(U$1^{2}/9800)+U$1/280 + 1)-$M234</f>
        <v>0.961145352998653</v>
      </c>
      <c r="V234">
        <f>(-17*(V$1^{2}/9800)+V$1/280 + 1)-$M234</f>
        <v>0.96298208769253046</v>
      </c>
      <c r="W234">
        <f>(-17*(W$1^{2}/9800)+W$1/280 + 1)-$M234</f>
        <v>0.96134943463130595</v>
      </c>
      <c r="X234">
        <f>(-17*(X$1^{2}/9800)+X$1/280 + 1)-$M234</f>
        <v>0.95624739381497958</v>
      </c>
      <c r="Y234">
        <f>(-17*(Y$1^{2}/9800)+Y$1/280 + 1)-$M234</f>
        <v>0.94767596524355091</v>
      </c>
      <c r="Z234">
        <f>(-17*(Z$1^{2}/9800)+Z$1/280 + 1)-$M234</f>
        <v>0.93563514891702038</v>
      </c>
      <c r="AA234">
        <f>(-17*(AA$1^{2}/9800)+AA$1/280 + 1)-$M234</f>
        <v>0.92012494483538765</v>
      </c>
      <c r="AB234">
        <f>(-17*(AB$1^{2}/9800)+AB$1/280 + 1)-$M234</f>
        <v>0.90114535299865295</v>
      </c>
      <c r="AC234" s="29">
        <v>26</v>
      </c>
      <c r="AD234" s="29">
        <f t="shared" si="58"/>
        <v>15.493663090338288</v>
      </c>
      <c r="AE234">
        <f t="shared" si="59"/>
        <v>13.720463090338287</v>
      </c>
      <c r="AF234">
        <f t="shared" si="60"/>
        <v>14.141556967889308</v>
      </c>
      <c r="AG234">
        <f t="shared" si="61"/>
        <v>14.506724314828084</v>
      </c>
      <c r="AH234">
        <f t="shared" si="62"/>
        <v>14.815965131154615</v>
      </c>
      <c r="AI234">
        <f t="shared" si="63"/>
        <v>15.0692794168689</v>
      </c>
      <c r="AJ234">
        <f t="shared" si="64"/>
        <v>15.266667171970941</v>
      </c>
      <c r="AK234">
        <f t="shared" si="65"/>
        <v>15.408128396460738</v>
      </c>
      <c r="AL234" s="30">
        <f t="shared" si="66"/>
        <v>15.493663090338288</v>
      </c>
      <c r="AM234">
        <f t="shared" si="67"/>
        <v>15.523271253603593</v>
      </c>
      <c r="AN234">
        <f t="shared" si="68"/>
        <v>15.496952886256652</v>
      </c>
      <c r="AO234">
        <f t="shared" si="69"/>
        <v>15.414707988297472</v>
      </c>
      <c r="AP234">
        <f t="shared" si="70"/>
        <v>15.276536559726042</v>
      </c>
      <c r="AQ234">
        <f t="shared" si="71"/>
        <v>15.082438600542369</v>
      </c>
      <c r="AR234">
        <f t="shared" si="72"/>
        <v>14.83241411074645</v>
      </c>
      <c r="AS234">
        <f t="shared" si="73"/>
        <v>14.526463090338286</v>
      </c>
      <c r="AT234" s="40">
        <v>0</v>
      </c>
      <c r="AU234">
        <v>0.50700000000000001</v>
      </c>
      <c r="AV234">
        <v>0.995</v>
      </c>
      <c r="AW234">
        <v>1.415</v>
      </c>
      <c r="AX234">
        <v>1.83</v>
      </c>
      <c r="AY234">
        <v>2.2549999999999999</v>
      </c>
      <c r="AZ234">
        <v>2.677</v>
      </c>
      <c r="BA234">
        <v>3.1560000000000001</v>
      </c>
      <c r="BB234">
        <v>3.6230000000000002</v>
      </c>
      <c r="BC234">
        <v>4.1059999999999999</v>
      </c>
      <c r="BD234">
        <v>4.5880000000000001</v>
      </c>
      <c r="BE234">
        <v>5.0739999999999998</v>
      </c>
      <c r="BF234">
        <v>5.5359999999999996</v>
      </c>
      <c r="BG234">
        <v>6.01</v>
      </c>
      <c r="BH234">
        <v>6.4980000000000002</v>
      </c>
    </row>
    <row r="235" spans="1:60" x14ac:dyDescent="0.25">
      <c r="A235" s="25" t="s">
        <v>154</v>
      </c>
      <c r="B235" s="26" t="s">
        <v>11</v>
      </c>
      <c r="C235">
        <v>97</v>
      </c>
      <c r="D235">
        <v>46</v>
      </c>
      <c r="E235">
        <v>0.37</v>
      </c>
      <c r="F235">
        <v>0.39</v>
      </c>
      <c r="G235">
        <v>39</v>
      </c>
      <c r="H235">
        <v>0.44</v>
      </c>
      <c r="I235">
        <f t="shared" si="74"/>
        <v>4.1416666666666666</v>
      </c>
      <c r="J235">
        <v>90</v>
      </c>
      <c r="K235" s="34">
        <v>2.93</v>
      </c>
      <c r="L235" s="34">
        <v>26</v>
      </c>
      <c r="M235" s="27">
        <f t="shared" si="57"/>
        <v>4.497572360779023E-2</v>
      </c>
      <c r="N235">
        <f>(-17*(N$1^{2}/9800)+N$1/280 + 1)-$M235</f>
        <v>0.84502427639220978</v>
      </c>
      <c r="O235">
        <f>(-17*(O$1^{2}/9800)+O$1/280 + 1)-$M235</f>
        <v>0.8711467253718016</v>
      </c>
      <c r="P235">
        <f>(-17*(P$1^{2}/9800)+P$1/280 + 1)-$M235</f>
        <v>0.89379978659629145</v>
      </c>
      <c r="Q235">
        <f>(-17*(Q$1^{2}/9800)+Q$1/280 + 1)-$M235</f>
        <v>0.91298346006567921</v>
      </c>
      <c r="R235">
        <f>(-17*(R$1^{2}/9800)+R$1/280 + 1)-$M235</f>
        <v>0.92869774577996489</v>
      </c>
      <c r="S235">
        <f>(-17*(S$1^{2}/9800)+S$1/280 + 1)-$M235</f>
        <v>0.9409426437391486</v>
      </c>
      <c r="T235">
        <f>(-17*(T$1^{2}/9800)+T$1/280 + 1)-$M235</f>
        <v>0.94971815394323023</v>
      </c>
      <c r="U235" s="28">
        <f>(-17*(U$1^{2}/9800)+U$1/280 + 1)-$M235</f>
        <v>0.95502427639220977</v>
      </c>
      <c r="V235">
        <f>(-17*(V$1^{2}/9800)+V$1/280 + 1)-$M235</f>
        <v>0.95686101108608723</v>
      </c>
      <c r="W235">
        <f>(-17*(W$1^{2}/9800)+W$1/280 + 1)-$M235</f>
        <v>0.95522835802486272</v>
      </c>
      <c r="X235">
        <f>(-17*(X$1^{2}/9800)+X$1/280 + 1)-$M235</f>
        <v>0.95012631720853635</v>
      </c>
      <c r="Y235">
        <f>(-17*(Y$1^{2}/9800)+Y$1/280 + 1)-$M235</f>
        <v>0.94155488863710768</v>
      </c>
      <c r="Z235">
        <f>(-17*(Z$1^{2}/9800)+Z$1/280 + 1)-$M235</f>
        <v>0.92951407231057714</v>
      </c>
      <c r="AA235">
        <f>(-17*(AA$1^{2}/9800)+AA$1/280 + 1)-$M235</f>
        <v>0.91400386822894442</v>
      </c>
      <c r="AB235">
        <f>(-17*(AB$1^{2}/9800)+AB$1/280 + 1)-$M235</f>
        <v>0.89502427639220972</v>
      </c>
      <c r="AC235" s="29">
        <v>26</v>
      </c>
      <c r="AD235" s="29">
        <f t="shared" si="58"/>
        <v>15.394991335442423</v>
      </c>
      <c r="AE235">
        <f t="shared" si="59"/>
        <v>13.621791335442422</v>
      </c>
      <c r="AF235">
        <f t="shared" si="60"/>
        <v>14.042885212993443</v>
      </c>
      <c r="AG235">
        <f t="shared" si="61"/>
        <v>14.408052559932219</v>
      </c>
      <c r="AH235">
        <f t="shared" si="62"/>
        <v>14.71729337625875</v>
      </c>
      <c r="AI235">
        <f t="shared" si="63"/>
        <v>14.970607661973036</v>
      </c>
      <c r="AJ235">
        <f t="shared" si="64"/>
        <v>15.167995417075076</v>
      </c>
      <c r="AK235">
        <f t="shared" si="65"/>
        <v>15.309456641564871</v>
      </c>
      <c r="AL235" s="30">
        <f t="shared" si="66"/>
        <v>15.394991335442423</v>
      </c>
      <c r="AM235">
        <f t="shared" si="67"/>
        <v>15.424599498707726</v>
      </c>
      <c r="AN235">
        <f t="shared" si="68"/>
        <v>15.398281131360788</v>
      </c>
      <c r="AO235">
        <f t="shared" si="69"/>
        <v>15.316036233401608</v>
      </c>
      <c r="AP235">
        <f t="shared" si="70"/>
        <v>15.177864804830177</v>
      </c>
      <c r="AQ235">
        <f t="shared" si="71"/>
        <v>14.983766845646505</v>
      </c>
      <c r="AR235">
        <f t="shared" si="72"/>
        <v>14.733742355850586</v>
      </c>
      <c r="AS235">
        <f t="shared" si="73"/>
        <v>14.427791335442421</v>
      </c>
      <c r="AT235" s="40">
        <v>0</v>
      </c>
      <c r="AU235">
        <v>0.36899999999999999</v>
      </c>
      <c r="AV235">
        <v>0.73699999999999999</v>
      </c>
      <c r="AW235">
        <v>1.1000000000000001</v>
      </c>
      <c r="AX235">
        <v>1.4590000000000001</v>
      </c>
      <c r="AY235">
        <v>1.819</v>
      </c>
      <c r="AZ235">
        <v>2.2050000000000001</v>
      </c>
      <c r="BA235">
        <v>2.58</v>
      </c>
      <c r="BB235">
        <v>2.972</v>
      </c>
      <c r="BC235">
        <v>3.3450000000000002</v>
      </c>
      <c r="BD235">
        <v>3.7090000000000001</v>
      </c>
      <c r="BE235">
        <v>4.0960000000000001</v>
      </c>
      <c r="BF235">
        <v>4.4589999999999996</v>
      </c>
      <c r="BG235">
        <v>4.8250000000000002</v>
      </c>
      <c r="BH235">
        <v>5.17</v>
      </c>
    </row>
    <row r="236" spans="1:60" x14ac:dyDescent="0.25">
      <c r="A236" s="25" t="s">
        <v>160</v>
      </c>
      <c r="B236" s="26" t="s">
        <v>11</v>
      </c>
      <c r="C236">
        <v>74</v>
      </c>
      <c r="D236">
        <v>48</v>
      </c>
      <c r="E236">
        <v>0.46</v>
      </c>
      <c r="F236">
        <v>0.33</v>
      </c>
      <c r="G236">
        <v>35</v>
      </c>
      <c r="H236">
        <v>0.56000000000000005</v>
      </c>
      <c r="I236">
        <f t="shared" si="74"/>
        <v>4.041666666666667</v>
      </c>
      <c r="J236">
        <v>90</v>
      </c>
      <c r="K236" s="34">
        <v>3.2730000000000001</v>
      </c>
      <c r="L236" s="34">
        <v>26</v>
      </c>
      <c r="M236" s="27">
        <f t="shared" si="57"/>
        <v>4.3913995783349979E-2</v>
      </c>
      <c r="N236">
        <f>(-17*(N$1^{2}/9800)+N$1/280 + 1)-$M236</f>
        <v>0.84608600421665003</v>
      </c>
      <c r="O236">
        <f>(-17*(O$1^{2}/9800)+O$1/280 + 1)-$M236</f>
        <v>0.87220845319624185</v>
      </c>
      <c r="P236">
        <f>(-17*(P$1^{2}/9800)+P$1/280 + 1)-$M236</f>
        <v>0.8948615144207317</v>
      </c>
      <c r="Q236">
        <f>(-17*(Q$1^{2}/9800)+Q$1/280 + 1)-$M236</f>
        <v>0.91404518789011946</v>
      </c>
      <c r="R236">
        <f>(-17*(R$1^{2}/9800)+R$1/280 + 1)-$M236</f>
        <v>0.92975947360440514</v>
      </c>
      <c r="S236">
        <f>(-17*(S$1^{2}/9800)+S$1/280 + 1)-$M236</f>
        <v>0.94200437156358885</v>
      </c>
      <c r="T236">
        <f>(-17*(T$1^{2}/9800)+T$1/280 + 1)-$M236</f>
        <v>0.95077988176767048</v>
      </c>
      <c r="U236" s="28">
        <f>(-17*(U$1^{2}/9800)+U$1/280 + 1)-$M236</f>
        <v>0.95608600421665002</v>
      </c>
      <c r="V236">
        <f>(-17*(V$1^{2}/9800)+V$1/280 + 1)-$M236</f>
        <v>0.95792273891052748</v>
      </c>
      <c r="W236">
        <f>(-17*(W$1^{2}/9800)+W$1/280 + 1)-$M236</f>
        <v>0.95629008584930297</v>
      </c>
      <c r="X236">
        <f>(-17*(X$1^{2}/9800)+X$1/280 + 1)-$M236</f>
        <v>0.9511880450329766</v>
      </c>
      <c r="Y236">
        <f>(-17*(Y$1^{2}/9800)+Y$1/280 + 1)-$M236</f>
        <v>0.94261661646154793</v>
      </c>
      <c r="Z236">
        <f>(-17*(Z$1^{2}/9800)+Z$1/280 + 1)-$M236</f>
        <v>0.93057580013501739</v>
      </c>
      <c r="AA236">
        <f>(-17*(AA$1^{2}/9800)+AA$1/280 + 1)-$M236</f>
        <v>0.91506559605338467</v>
      </c>
      <c r="AB236">
        <f>(-17*(AB$1^{2}/9800)+AB$1/280 + 1)-$M236</f>
        <v>0.89608600421664997</v>
      </c>
      <c r="AC236" s="29">
        <v>26</v>
      </c>
      <c r="AD236" s="29">
        <f t="shared" si="58"/>
        <v>15.412106387972399</v>
      </c>
      <c r="AE236">
        <f t="shared" si="59"/>
        <v>13.6389063879724</v>
      </c>
      <c r="AF236">
        <f t="shared" si="60"/>
        <v>14.060000265523419</v>
      </c>
      <c r="AG236">
        <f t="shared" si="61"/>
        <v>14.425167612462197</v>
      </c>
      <c r="AH236">
        <f t="shared" si="62"/>
        <v>14.734408428788727</v>
      </c>
      <c r="AI236">
        <f t="shared" si="63"/>
        <v>14.987722714503011</v>
      </c>
      <c r="AJ236">
        <f t="shared" si="64"/>
        <v>15.185110469605053</v>
      </c>
      <c r="AK236">
        <f t="shared" si="65"/>
        <v>15.326571694094849</v>
      </c>
      <c r="AL236" s="30">
        <f t="shared" si="66"/>
        <v>15.412106387972399</v>
      </c>
      <c r="AM236">
        <f t="shared" si="67"/>
        <v>15.441714551237704</v>
      </c>
      <c r="AN236">
        <f t="shared" si="68"/>
        <v>15.415396183890765</v>
      </c>
      <c r="AO236">
        <f t="shared" si="69"/>
        <v>15.333151285931583</v>
      </c>
      <c r="AP236">
        <f t="shared" si="70"/>
        <v>15.194979857360154</v>
      </c>
      <c r="AQ236">
        <f t="shared" si="71"/>
        <v>15.000881898176482</v>
      </c>
      <c r="AR236">
        <f t="shared" si="72"/>
        <v>14.750857408380561</v>
      </c>
      <c r="AS236">
        <f t="shared" si="73"/>
        <v>14.444906387972399</v>
      </c>
      <c r="AT236" s="40">
        <v>0</v>
      </c>
      <c r="AU236">
        <v>0.499</v>
      </c>
      <c r="AV236">
        <v>0.91800000000000004</v>
      </c>
      <c r="AW236">
        <v>1.3140000000000001</v>
      </c>
      <c r="AX236">
        <v>1.6910000000000001</v>
      </c>
      <c r="AY236">
        <v>2.1070000000000002</v>
      </c>
      <c r="AZ236">
        <v>2.4910000000000001</v>
      </c>
      <c r="BA236">
        <v>2.9409999999999998</v>
      </c>
      <c r="BB236">
        <v>3.383</v>
      </c>
      <c r="BC236">
        <v>3.8170000000000002</v>
      </c>
      <c r="BD236">
        <v>4.2629999999999999</v>
      </c>
      <c r="BE236">
        <v>4.6989999999999998</v>
      </c>
      <c r="BF236">
        <v>5.1680000000000001</v>
      </c>
      <c r="BG236">
        <v>5.6340000000000003</v>
      </c>
      <c r="BH236">
        <v>6.077</v>
      </c>
    </row>
    <row r="237" spans="1:60" x14ac:dyDescent="0.25">
      <c r="A237" s="25" t="s">
        <v>29</v>
      </c>
      <c r="B237" s="26" t="s">
        <v>11</v>
      </c>
      <c r="C237">
        <v>27</v>
      </c>
      <c r="D237">
        <v>5</v>
      </c>
      <c r="E237">
        <v>0.31</v>
      </c>
      <c r="F237">
        <v>0.48</v>
      </c>
      <c r="G237">
        <v>38</v>
      </c>
      <c r="H237">
        <v>0.4</v>
      </c>
      <c r="I237">
        <f t="shared" si="74"/>
        <v>4.1166666666666671</v>
      </c>
      <c r="J237">
        <v>90</v>
      </c>
      <c r="K237" s="34">
        <v>2.9849999999999999</v>
      </c>
      <c r="L237" s="34">
        <v>26</v>
      </c>
      <c r="M237" s="27">
        <f t="shared" si="57"/>
        <v>4.4710402238085978E-2</v>
      </c>
      <c r="N237">
        <f>(-17*(N$1^{2}/9800)+N$1/280 + 1)-$M237</f>
        <v>0.84528959776191404</v>
      </c>
      <c r="O237">
        <f>(-17*(O$1^{2}/9800)+O$1/280 + 1)-$M237</f>
        <v>0.87141204674150585</v>
      </c>
      <c r="P237">
        <f>(-17*(P$1^{2}/9800)+P$1/280 + 1)-$M237</f>
        <v>0.8940651079659957</v>
      </c>
      <c r="Q237">
        <f>(-17*(Q$1^{2}/9800)+Q$1/280 + 1)-$M237</f>
        <v>0.91324878143538346</v>
      </c>
      <c r="R237">
        <f>(-17*(R$1^{2}/9800)+R$1/280 + 1)-$M237</f>
        <v>0.92896306714966914</v>
      </c>
      <c r="S237">
        <f>(-17*(S$1^{2}/9800)+S$1/280 + 1)-$M237</f>
        <v>0.94120796510885285</v>
      </c>
      <c r="T237">
        <f>(-17*(T$1^{2}/9800)+T$1/280 + 1)-$M237</f>
        <v>0.94998347531293448</v>
      </c>
      <c r="U237" s="28">
        <f>(-17*(U$1^{2}/9800)+U$1/280 + 1)-$M237</f>
        <v>0.95528959776191402</v>
      </c>
      <c r="V237">
        <f>(-17*(V$1^{2}/9800)+V$1/280 + 1)-$M237</f>
        <v>0.95712633245579148</v>
      </c>
      <c r="W237">
        <f>(-17*(W$1^{2}/9800)+W$1/280 + 1)-$M237</f>
        <v>0.95549367939456697</v>
      </c>
      <c r="X237">
        <f>(-17*(X$1^{2}/9800)+X$1/280 + 1)-$M237</f>
        <v>0.95039163857824061</v>
      </c>
      <c r="Y237">
        <f>(-17*(Y$1^{2}/9800)+Y$1/280 + 1)-$M237</f>
        <v>0.94182021000681193</v>
      </c>
      <c r="Z237">
        <f>(-17*(Z$1^{2}/9800)+Z$1/280 + 1)-$M237</f>
        <v>0.9297793936802814</v>
      </c>
      <c r="AA237">
        <f>(-17*(AA$1^{2}/9800)+AA$1/280 + 1)-$M237</f>
        <v>0.91426918959864867</v>
      </c>
      <c r="AB237">
        <f>(-17*(AB$1^{2}/9800)+AB$1/280 + 1)-$M237</f>
        <v>0.89528959776191397</v>
      </c>
      <c r="AC237" s="29">
        <v>26</v>
      </c>
      <c r="AD237" s="29">
        <f t="shared" si="58"/>
        <v>15.399268315922056</v>
      </c>
      <c r="AE237">
        <f t="shared" si="59"/>
        <v>13.626068315922055</v>
      </c>
      <c r="AF237">
        <f t="shared" si="60"/>
        <v>14.047162193473076</v>
      </c>
      <c r="AG237">
        <f t="shared" si="61"/>
        <v>14.412329540411852</v>
      </c>
      <c r="AH237">
        <f t="shared" si="62"/>
        <v>14.721570356738383</v>
      </c>
      <c r="AI237">
        <f t="shared" si="63"/>
        <v>14.974884642452668</v>
      </c>
      <c r="AJ237">
        <f t="shared" si="64"/>
        <v>15.172272397554709</v>
      </c>
      <c r="AK237">
        <f t="shared" si="65"/>
        <v>15.313733622044504</v>
      </c>
      <c r="AL237" s="30">
        <f t="shared" si="66"/>
        <v>15.399268315922056</v>
      </c>
      <c r="AM237">
        <f t="shared" si="67"/>
        <v>15.428876479187359</v>
      </c>
      <c r="AN237">
        <f t="shared" si="68"/>
        <v>15.40255811184042</v>
      </c>
      <c r="AO237">
        <f t="shared" si="69"/>
        <v>15.32031321388124</v>
      </c>
      <c r="AP237">
        <f t="shared" si="70"/>
        <v>15.18214178530981</v>
      </c>
      <c r="AQ237">
        <f t="shared" si="71"/>
        <v>14.988043826126138</v>
      </c>
      <c r="AR237">
        <f t="shared" si="72"/>
        <v>14.738019336330218</v>
      </c>
      <c r="AS237">
        <f t="shared" si="73"/>
        <v>14.432068315922054</v>
      </c>
      <c r="AT237" s="40">
        <v>0</v>
      </c>
      <c r="AU237">
        <v>0.33100000000000002</v>
      </c>
      <c r="AV237">
        <v>0.627</v>
      </c>
      <c r="AW237">
        <v>0.96399999999999997</v>
      </c>
      <c r="AX237">
        <v>1.34</v>
      </c>
      <c r="AY237">
        <v>1.72</v>
      </c>
      <c r="AZ237">
        <v>2.073</v>
      </c>
      <c r="BA237">
        <v>2.427</v>
      </c>
      <c r="BB237">
        <v>2.7770000000000001</v>
      </c>
      <c r="BC237">
        <v>3.0990000000000002</v>
      </c>
      <c r="BD237">
        <v>3.444</v>
      </c>
      <c r="BE237">
        <v>3.7549999999999999</v>
      </c>
      <c r="BF237">
        <v>4.0789999999999997</v>
      </c>
      <c r="BG237">
        <v>4.3810000000000002</v>
      </c>
      <c r="BH237">
        <v>4.681</v>
      </c>
    </row>
    <row r="238" spans="1:60" x14ac:dyDescent="0.25">
      <c r="A238" s="25" t="s">
        <v>170</v>
      </c>
      <c r="B238" s="26" t="s">
        <v>11</v>
      </c>
      <c r="C238">
        <v>132</v>
      </c>
      <c r="D238">
        <v>53</v>
      </c>
      <c r="E238">
        <v>0.45</v>
      </c>
      <c r="F238">
        <v>0.32</v>
      </c>
      <c r="G238">
        <v>32</v>
      </c>
      <c r="H238">
        <v>0.59</v>
      </c>
      <c r="I238">
        <f t="shared" si="74"/>
        <v>3.9666666666666663</v>
      </c>
      <c r="J238">
        <v>90</v>
      </c>
      <c r="K238" s="34">
        <v>3.23</v>
      </c>
      <c r="L238" s="34">
        <v>26</v>
      </c>
      <c r="M238" s="27">
        <f t="shared" si="57"/>
        <v>4.3116925379961368E-2</v>
      </c>
      <c r="N238">
        <f>(-17*(N$1^{2}/9800)+N$1/280 + 1)-$M238</f>
        <v>0.84688307462003865</v>
      </c>
      <c r="O238">
        <f>(-17*(O$1^{2}/9800)+O$1/280 + 1)-$M238</f>
        <v>0.87300552359963046</v>
      </c>
      <c r="P238">
        <f>(-17*(P$1^{2}/9800)+P$1/280 + 1)-$M238</f>
        <v>0.89565858482412031</v>
      </c>
      <c r="Q238">
        <f>(-17*(Q$1^{2}/9800)+Q$1/280 + 1)-$M238</f>
        <v>0.91484225829350807</v>
      </c>
      <c r="R238">
        <f>(-17*(R$1^{2}/9800)+R$1/280 + 1)-$M238</f>
        <v>0.93055654400779375</v>
      </c>
      <c r="S238">
        <f>(-17*(S$1^{2}/9800)+S$1/280 + 1)-$M238</f>
        <v>0.94280144196697746</v>
      </c>
      <c r="T238">
        <f>(-17*(T$1^{2}/9800)+T$1/280 + 1)-$M238</f>
        <v>0.95157695217105909</v>
      </c>
      <c r="U238" s="28">
        <f>(-17*(U$1^{2}/9800)+U$1/280 + 1)-$M238</f>
        <v>0.95688307462003863</v>
      </c>
      <c r="V238">
        <f>(-17*(V$1^{2}/9800)+V$1/280 + 1)-$M238</f>
        <v>0.95871980931391609</v>
      </c>
      <c r="W238">
        <f>(-17*(W$1^{2}/9800)+W$1/280 + 1)-$M238</f>
        <v>0.95708715625269158</v>
      </c>
      <c r="X238">
        <f>(-17*(X$1^{2}/9800)+X$1/280 + 1)-$M238</f>
        <v>0.95198511543636521</v>
      </c>
      <c r="Y238">
        <f>(-17*(Y$1^{2}/9800)+Y$1/280 + 1)-$M238</f>
        <v>0.94341368686493654</v>
      </c>
      <c r="Z238">
        <f>(-17*(Z$1^{2}/9800)+Z$1/280 + 1)-$M238</f>
        <v>0.93137287053840601</v>
      </c>
      <c r="AA238">
        <f>(-17*(AA$1^{2}/9800)+AA$1/280 + 1)-$M238</f>
        <v>0.91586266645677328</v>
      </c>
      <c r="AB238">
        <f>(-17*(AB$1^{2}/9800)+AB$1/280 + 1)-$M238</f>
        <v>0.89688307462003858</v>
      </c>
      <c r="AC238" s="29">
        <v>26</v>
      </c>
      <c r="AD238" s="29">
        <f t="shared" si="58"/>
        <v>15.424955162875024</v>
      </c>
      <c r="AE238">
        <f t="shared" si="59"/>
        <v>13.651755162875023</v>
      </c>
      <c r="AF238">
        <f t="shared" si="60"/>
        <v>14.072849040426044</v>
      </c>
      <c r="AG238">
        <f t="shared" si="61"/>
        <v>14.43801638736482</v>
      </c>
      <c r="AH238">
        <f t="shared" si="62"/>
        <v>14.747257203691351</v>
      </c>
      <c r="AI238">
        <f t="shared" si="63"/>
        <v>15.000571489405637</v>
      </c>
      <c r="AJ238">
        <f t="shared" si="64"/>
        <v>15.197959244507677</v>
      </c>
      <c r="AK238">
        <f t="shared" si="65"/>
        <v>15.339420468997474</v>
      </c>
      <c r="AL238" s="30">
        <f t="shared" si="66"/>
        <v>15.424955162875024</v>
      </c>
      <c r="AM238">
        <f t="shared" si="67"/>
        <v>15.454563326140329</v>
      </c>
      <c r="AN238">
        <f t="shared" si="68"/>
        <v>15.428244958793389</v>
      </c>
      <c r="AO238">
        <f t="shared" si="69"/>
        <v>15.346000060834209</v>
      </c>
      <c r="AP238">
        <f t="shared" si="70"/>
        <v>15.207828632262778</v>
      </c>
      <c r="AQ238">
        <f t="shared" si="71"/>
        <v>15.013730673079106</v>
      </c>
      <c r="AR238">
        <f t="shared" si="72"/>
        <v>14.763706183283187</v>
      </c>
      <c r="AS238">
        <f t="shared" si="73"/>
        <v>14.457755162875022</v>
      </c>
      <c r="AT238" s="40">
        <v>0</v>
      </c>
      <c r="AU238">
        <v>0.46</v>
      </c>
      <c r="AV238">
        <v>0.91900000000000004</v>
      </c>
      <c r="AW238">
        <v>1.298</v>
      </c>
      <c r="AX238">
        <v>1.6759999999999999</v>
      </c>
      <c r="AY238">
        <v>2.0369999999999999</v>
      </c>
      <c r="AZ238">
        <v>2.476</v>
      </c>
      <c r="BA238">
        <v>2.8860000000000001</v>
      </c>
      <c r="BB238">
        <v>3.32</v>
      </c>
      <c r="BC238">
        <v>3.7639999999999998</v>
      </c>
      <c r="BD238">
        <v>4.2149999999999999</v>
      </c>
      <c r="BE238">
        <v>4.66</v>
      </c>
      <c r="BF238">
        <v>5.0990000000000002</v>
      </c>
      <c r="BG238">
        <v>5.5540000000000003</v>
      </c>
      <c r="BH238">
        <v>6.0110000000000001</v>
      </c>
    </row>
    <row r="239" spans="1:60" x14ac:dyDescent="0.25">
      <c r="A239" s="25" t="s">
        <v>169</v>
      </c>
      <c r="B239" s="26" t="s">
        <v>11</v>
      </c>
      <c r="C239">
        <v>38</v>
      </c>
      <c r="D239">
        <v>53</v>
      </c>
      <c r="E239">
        <v>0.47</v>
      </c>
      <c r="F239">
        <v>0.57999999999999996</v>
      </c>
      <c r="G239">
        <v>40</v>
      </c>
      <c r="H239">
        <v>0.73</v>
      </c>
      <c r="I239">
        <f t="shared" si="74"/>
        <v>4.166666666666667</v>
      </c>
      <c r="J239">
        <v>90</v>
      </c>
      <c r="K239" s="34">
        <v>4.1399999999999997</v>
      </c>
      <c r="L239" s="34">
        <v>26</v>
      </c>
      <c r="M239" s="27">
        <f t="shared" si="57"/>
        <v>4.5240971287349274E-2</v>
      </c>
      <c r="N239">
        <f>(-17*(N$1^{2}/9800)+N$1/280 + 1)-$M239</f>
        <v>0.84475902871265074</v>
      </c>
      <c r="O239">
        <f>(-17*(O$1^{2}/9800)+O$1/280 + 1)-$M239</f>
        <v>0.87088147769224256</v>
      </c>
      <c r="P239">
        <f>(-17*(P$1^{2}/9800)+P$1/280 + 1)-$M239</f>
        <v>0.8935345389167324</v>
      </c>
      <c r="Q239">
        <f>(-17*(Q$1^{2}/9800)+Q$1/280 + 1)-$M239</f>
        <v>0.91271821238612016</v>
      </c>
      <c r="R239">
        <f>(-17*(R$1^{2}/9800)+R$1/280 + 1)-$M239</f>
        <v>0.92843249810040585</v>
      </c>
      <c r="S239">
        <f>(-17*(S$1^{2}/9800)+S$1/280 + 1)-$M239</f>
        <v>0.94067739605958955</v>
      </c>
      <c r="T239">
        <f>(-17*(T$1^{2}/9800)+T$1/280 + 1)-$M239</f>
        <v>0.94945290626367118</v>
      </c>
      <c r="U239" s="28">
        <f>(-17*(U$1^{2}/9800)+U$1/280 + 1)-$M239</f>
        <v>0.95475902871265073</v>
      </c>
      <c r="V239">
        <f>(-17*(V$1^{2}/9800)+V$1/280 + 1)-$M239</f>
        <v>0.95659576340652819</v>
      </c>
      <c r="W239">
        <f>(-17*(W$1^{2}/9800)+W$1/280 + 1)-$M239</f>
        <v>0.95496311034530368</v>
      </c>
      <c r="X239">
        <f>(-17*(X$1^{2}/9800)+X$1/280 + 1)-$M239</f>
        <v>0.94986106952897731</v>
      </c>
      <c r="Y239">
        <f>(-17*(Y$1^{2}/9800)+Y$1/280 + 1)-$M239</f>
        <v>0.94128964095754863</v>
      </c>
      <c r="Z239">
        <f>(-17*(Z$1^{2}/9800)+Z$1/280 + 1)-$M239</f>
        <v>0.9292488246310181</v>
      </c>
      <c r="AA239">
        <f>(-17*(AA$1^{2}/9800)+AA$1/280 + 1)-$M239</f>
        <v>0.91373862054938537</v>
      </c>
      <c r="AB239">
        <f>(-17*(AB$1^{2}/9800)+AB$1/280 + 1)-$M239</f>
        <v>0.89475902871265067</v>
      </c>
      <c r="AC239" s="29">
        <v>26</v>
      </c>
      <c r="AD239" s="29">
        <f t="shared" si="58"/>
        <v>15.39071554284793</v>
      </c>
      <c r="AE239">
        <f t="shared" si="59"/>
        <v>13.617515542847931</v>
      </c>
      <c r="AF239">
        <f t="shared" si="60"/>
        <v>14.03860942039895</v>
      </c>
      <c r="AG239">
        <f t="shared" si="61"/>
        <v>14.403776767337726</v>
      </c>
      <c r="AH239">
        <f t="shared" si="62"/>
        <v>14.713017583664257</v>
      </c>
      <c r="AI239">
        <f t="shared" si="63"/>
        <v>14.966331869378543</v>
      </c>
      <c r="AJ239">
        <f t="shared" si="64"/>
        <v>15.163719624480585</v>
      </c>
      <c r="AK239">
        <f t="shared" si="65"/>
        <v>15.30518084897038</v>
      </c>
      <c r="AL239" s="30">
        <f t="shared" si="66"/>
        <v>15.39071554284793</v>
      </c>
      <c r="AM239">
        <f t="shared" si="67"/>
        <v>15.420323706113235</v>
      </c>
      <c r="AN239">
        <f t="shared" si="68"/>
        <v>15.394005338766297</v>
      </c>
      <c r="AO239">
        <f t="shared" si="69"/>
        <v>15.311760440807115</v>
      </c>
      <c r="AP239">
        <f t="shared" si="70"/>
        <v>15.173589012235684</v>
      </c>
      <c r="AQ239">
        <f t="shared" si="71"/>
        <v>14.979491053052012</v>
      </c>
      <c r="AR239">
        <f t="shared" si="72"/>
        <v>14.729466563256093</v>
      </c>
      <c r="AS239">
        <f t="shared" si="73"/>
        <v>14.42351554284793</v>
      </c>
      <c r="AT239" s="40">
        <v>0</v>
      </c>
      <c r="AU239">
        <v>0.46600000000000003</v>
      </c>
      <c r="AV239">
        <v>0.93799999999999994</v>
      </c>
      <c r="AW239">
        <v>1.4770000000000001</v>
      </c>
      <c r="AX239">
        <v>2.0070000000000001</v>
      </c>
      <c r="AY239">
        <v>2.5430000000000001</v>
      </c>
      <c r="AZ239">
        <v>3.02</v>
      </c>
      <c r="BA239">
        <v>3.5209999999999999</v>
      </c>
      <c r="BB239">
        <v>3.9990000000000001</v>
      </c>
      <c r="BC239">
        <v>4.4660000000000002</v>
      </c>
      <c r="BD239">
        <v>4.9710000000000001</v>
      </c>
      <c r="BE239">
        <v>5.4770000000000003</v>
      </c>
      <c r="BF239">
        <v>5.9420000000000002</v>
      </c>
      <c r="BG239">
        <v>6.4139999999999997</v>
      </c>
      <c r="BH239">
        <v>6.8639999999999999</v>
      </c>
    </row>
    <row r="240" spans="1:60" x14ac:dyDescent="0.25">
      <c r="A240" s="25" t="s">
        <v>172</v>
      </c>
      <c r="B240" s="26" t="s">
        <v>11</v>
      </c>
      <c r="C240">
        <v>107</v>
      </c>
      <c r="D240">
        <v>54</v>
      </c>
      <c r="E240">
        <v>0.4</v>
      </c>
      <c r="F240">
        <v>0.46</v>
      </c>
      <c r="G240">
        <v>33</v>
      </c>
      <c r="H240">
        <v>0.83</v>
      </c>
      <c r="I240">
        <f t="shared" si="74"/>
        <v>3.9916666666666667</v>
      </c>
      <c r="J240">
        <v>90</v>
      </c>
      <c r="K240" s="34">
        <v>3.3759999999999999</v>
      </c>
      <c r="L240" s="34">
        <v>26</v>
      </c>
      <c r="M240" s="27">
        <f t="shared" si="57"/>
        <v>4.3382689320655254E-2</v>
      </c>
      <c r="N240">
        <f>(-17*(N$1^{2}/9800)+N$1/280 + 1)-$M240</f>
        <v>0.84661731067934476</v>
      </c>
      <c r="O240">
        <f>(-17*(O$1^{2}/9800)+O$1/280 + 1)-$M240</f>
        <v>0.87273975965893658</v>
      </c>
      <c r="P240">
        <f>(-17*(P$1^{2}/9800)+P$1/280 + 1)-$M240</f>
        <v>0.89539282088342642</v>
      </c>
      <c r="Q240">
        <f>(-17*(Q$1^{2}/9800)+Q$1/280 + 1)-$M240</f>
        <v>0.91457649435281418</v>
      </c>
      <c r="R240">
        <f>(-17*(R$1^{2}/9800)+R$1/280 + 1)-$M240</f>
        <v>0.93029078006709987</v>
      </c>
      <c r="S240">
        <f>(-17*(S$1^{2}/9800)+S$1/280 + 1)-$M240</f>
        <v>0.94253567802628357</v>
      </c>
      <c r="T240">
        <f>(-17*(T$1^{2}/9800)+T$1/280 + 1)-$M240</f>
        <v>0.9513111882303652</v>
      </c>
      <c r="U240" s="28">
        <f>(-17*(U$1^{2}/9800)+U$1/280 + 1)-$M240</f>
        <v>0.95661731067934475</v>
      </c>
      <c r="V240">
        <f>(-17*(V$1^{2}/9800)+V$1/280 + 1)-$M240</f>
        <v>0.95845404537322221</v>
      </c>
      <c r="W240">
        <f>(-17*(W$1^{2}/9800)+W$1/280 + 1)-$M240</f>
        <v>0.9568213923119977</v>
      </c>
      <c r="X240">
        <f>(-17*(X$1^{2}/9800)+X$1/280 + 1)-$M240</f>
        <v>0.95171935149567133</v>
      </c>
      <c r="Y240">
        <f>(-17*(Y$1^{2}/9800)+Y$1/280 + 1)-$M240</f>
        <v>0.94314792292424265</v>
      </c>
      <c r="Z240">
        <f>(-17*(Z$1^{2}/9800)+Z$1/280 + 1)-$M240</f>
        <v>0.93110710659771212</v>
      </c>
      <c r="AA240">
        <f>(-17*(AA$1^{2}/9800)+AA$1/280 + 1)-$M240</f>
        <v>0.91559690251607939</v>
      </c>
      <c r="AB240">
        <f>(-17*(AB$1^{2}/9800)+AB$1/280 + 1)-$M240</f>
        <v>0.89661731067934469</v>
      </c>
      <c r="AC240" s="29">
        <v>26</v>
      </c>
      <c r="AD240" s="29">
        <f t="shared" si="58"/>
        <v>15.420671048151037</v>
      </c>
      <c r="AE240">
        <f t="shared" si="59"/>
        <v>13.647471048151038</v>
      </c>
      <c r="AF240">
        <f t="shared" si="60"/>
        <v>14.068564925702059</v>
      </c>
      <c r="AG240">
        <f t="shared" si="61"/>
        <v>14.433732272640835</v>
      </c>
      <c r="AH240">
        <f t="shared" si="62"/>
        <v>14.742973088967366</v>
      </c>
      <c r="AI240">
        <f t="shared" si="63"/>
        <v>14.996287374681652</v>
      </c>
      <c r="AJ240">
        <f t="shared" si="64"/>
        <v>15.193675129783692</v>
      </c>
      <c r="AK240">
        <f t="shared" si="65"/>
        <v>15.335136354273487</v>
      </c>
      <c r="AL240" s="30">
        <f t="shared" si="66"/>
        <v>15.420671048151037</v>
      </c>
      <c r="AM240">
        <f t="shared" si="67"/>
        <v>15.450279211416342</v>
      </c>
      <c r="AN240">
        <f t="shared" si="68"/>
        <v>15.423960844069404</v>
      </c>
      <c r="AO240">
        <f t="shared" si="69"/>
        <v>15.341715946110222</v>
      </c>
      <c r="AP240">
        <f t="shared" si="70"/>
        <v>15.203544517538793</v>
      </c>
      <c r="AQ240">
        <f t="shared" si="71"/>
        <v>15.009446558355121</v>
      </c>
      <c r="AR240">
        <f t="shared" si="72"/>
        <v>14.7594220685592</v>
      </c>
      <c r="AS240">
        <f t="shared" si="73"/>
        <v>14.453471048151037</v>
      </c>
      <c r="AT240" s="40">
        <v>0</v>
      </c>
      <c r="AU240">
        <v>0.42099999999999999</v>
      </c>
      <c r="AV240">
        <v>0.82399999999999995</v>
      </c>
      <c r="AW240">
        <v>1.252</v>
      </c>
      <c r="AX240">
        <v>1.708</v>
      </c>
      <c r="AY240">
        <v>2.1379999999999999</v>
      </c>
      <c r="AZ240">
        <v>2.5779999999999998</v>
      </c>
      <c r="BA240">
        <v>2.9969999999999999</v>
      </c>
      <c r="BB240">
        <v>3.4260000000000002</v>
      </c>
      <c r="BC240">
        <v>3.8220000000000001</v>
      </c>
      <c r="BD240">
        <v>4.202</v>
      </c>
      <c r="BE240">
        <v>4.58</v>
      </c>
      <c r="BF240">
        <v>4.9829999999999997</v>
      </c>
      <c r="BG240">
        <v>5.3689999999999998</v>
      </c>
      <c r="BH240">
        <v>5.7930000000000001</v>
      </c>
    </row>
    <row r="241" spans="1:60" x14ac:dyDescent="0.25">
      <c r="A241" s="25" t="s">
        <v>173</v>
      </c>
      <c r="B241" s="26" t="s">
        <v>11</v>
      </c>
      <c r="C241">
        <v>115</v>
      </c>
      <c r="D241">
        <v>54</v>
      </c>
      <c r="E241">
        <v>0.45</v>
      </c>
      <c r="F241">
        <v>0.56000000000000005</v>
      </c>
      <c r="G241">
        <v>31</v>
      </c>
      <c r="H241">
        <v>0.68</v>
      </c>
      <c r="I241">
        <f t="shared" si="74"/>
        <v>3.9416666666666664</v>
      </c>
      <c r="J241">
        <v>90</v>
      </c>
      <c r="K241" s="34">
        <v>3.9870000000000001</v>
      </c>
      <c r="L241" s="34">
        <v>26</v>
      </c>
      <c r="M241" s="27">
        <f t="shared" si="57"/>
        <v>4.2851087605696558E-2</v>
      </c>
      <c r="N241">
        <f>(-17*(N$1^{2}/9800)+N$1/280 + 1)-$M241</f>
        <v>0.84714891239430345</v>
      </c>
      <c r="O241">
        <f>(-17*(O$1^{2}/9800)+O$1/280 + 1)-$M241</f>
        <v>0.87327136137389527</v>
      </c>
      <c r="P241">
        <f>(-17*(P$1^{2}/9800)+P$1/280 + 1)-$M241</f>
        <v>0.89592442259838512</v>
      </c>
      <c r="Q241">
        <f>(-17*(Q$1^{2}/9800)+Q$1/280 + 1)-$M241</f>
        <v>0.91510809606777288</v>
      </c>
      <c r="R241">
        <f>(-17*(R$1^{2}/9800)+R$1/280 + 1)-$M241</f>
        <v>0.93082238178205856</v>
      </c>
      <c r="S241">
        <f>(-17*(S$1^{2}/9800)+S$1/280 + 1)-$M241</f>
        <v>0.94306727974124227</v>
      </c>
      <c r="T241">
        <f>(-17*(T$1^{2}/9800)+T$1/280 + 1)-$M241</f>
        <v>0.9518427899453239</v>
      </c>
      <c r="U241" s="28">
        <f>(-17*(U$1^{2}/9800)+U$1/280 + 1)-$M241</f>
        <v>0.95714891239430344</v>
      </c>
      <c r="V241">
        <f>(-17*(V$1^{2}/9800)+V$1/280 + 1)-$M241</f>
        <v>0.9589856470881809</v>
      </c>
      <c r="W241">
        <f>(-17*(W$1^{2}/9800)+W$1/280 + 1)-$M241</f>
        <v>0.95735299402695639</v>
      </c>
      <c r="X241">
        <f>(-17*(X$1^{2}/9800)+X$1/280 + 1)-$M241</f>
        <v>0.95225095321063002</v>
      </c>
      <c r="Y241">
        <f>(-17*(Y$1^{2}/9800)+Y$1/280 + 1)-$M241</f>
        <v>0.94367952463920135</v>
      </c>
      <c r="Z241">
        <f>(-17*(Z$1^{2}/9800)+Z$1/280 + 1)-$M241</f>
        <v>0.93163870831267082</v>
      </c>
      <c r="AA241">
        <f>(-17*(AA$1^{2}/9800)+AA$1/280 + 1)-$M241</f>
        <v>0.91612850423103809</v>
      </c>
      <c r="AB241">
        <f>(-17*(AB$1^{2}/9800)+AB$1/280 + 1)-$M241</f>
        <v>0.89714891239430339</v>
      </c>
      <c r="AC241" s="29">
        <v>26</v>
      </c>
      <c r="AD241" s="29">
        <f t="shared" si="58"/>
        <v>15.429240467796172</v>
      </c>
      <c r="AE241">
        <f t="shared" si="59"/>
        <v>13.656040467796172</v>
      </c>
      <c r="AF241">
        <f t="shared" si="60"/>
        <v>14.077134345347192</v>
      </c>
      <c r="AG241">
        <f t="shared" si="61"/>
        <v>14.442301692285969</v>
      </c>
      <c r="AH241">
        <f t="shared" si="62"/>
        <v>14.7515425086125</v>
      </c>
      <c r="AI241">
        <f t="shared" si="63"/>
        <v>15.004856794326784</v>
      </c>
      <c r="AJ241">
        <f t="shared" si="64"/>
        <v>15.202244549428826</v>
      </c>
      <c r="AK241">
        <f t="shared" si="65"/>
        <v>15.343705773918622</v>
      </c>
      <c r="AL241" s="30">
        <f t="shared" si="66"/>
        <v>15.429240467796172</v>
      </c>
      <c r="AM241">
        <f t="shared" si="67"/>
        <v>15.458848631061477</v>
      </c>
      <c r="AN241">
        <f t="shared" si="68"/>
        <v>15.432530263714538</v>
      </c>
      <c r="AO241">
        <f t="shared" si="69"/>
        <v>15.350285365755356</v>
      </c>
      <c r="AP241">
        <f t="shared" si="70"/>
        <v>15.212113937183927</v>
      </c>
      <c r="AQ241">
        <f t="shared" si="71"/>
        <v>15.018015978000255</v>
      </c>
      <c r="AR241">
        <f t="shared" si="72"/>
        <v>14.767991488204334</v>
      </c>
      <c r="AS241">
        <f t="shared" si="73"/>
        <v>14.462040467796172</v>
      </c>
      <c r="AT241" s="40">
        <v>0</v>
      </c>
      <c r="AU241">
        <v>0.46100000000000002</v>
      </c>
      <c r="AV241">
        <v>0.90200000000000002</v>
      </c>
      <c r="AW241">
        <v>1.4390000000000001</v>
      </c>
      <c r="AX241">
        <v>1.954</v>
      </c>
      <c r="AY241">
        <v>2.42</v>
      </c>
      <c r="AZ241">
        <v>2.863</v>
      </c>
      <c r="BA241">
        <v>3.331</v>
      </c>
      <c r="BB241">
        <v>3.8010000000000002</v>
      </c>
      <c r="BC241">
        <v>4.2640000000000002</v>
      </c>
      <c r="BD241">
        <v>4.6980000000000004</v>
      </c>
      <c r="BE241">
        <v>5.14</v>
      </c>
      <c r="BF241">
        <v>5.5819999999999999</v>
      </c>
      <c r="BG241">
        <v>6.0510000000000002</v>
      </c>
      <c r="BH241">
        <v>6.49</v>
      </c>
    </row>
    <row r="242" spans="1:60" x14ac:dyDescent="0.25">
      <c r="A242" s="25" t="s">
        <v>184</v>
      </c>
      <c r="B242" s="26" t="s">
        <v>11</v>
      </c>
      <c r="C242">
        <v>114</v>
      </c>
      <c r="D242">
        <v>56</v>
      </c>
      <c r="E242">
        <v>0.31</v>
      </c>
      <c r="F242">
        <v>0.41</v>
      </c>
      <c r="G242">
        <v>40</v>
      </c>
      <c r="H242">
        <v>0.79</v>
      </c>
      <c r="I242">
        <f t="shared" si="74"/>
        <v>4.166666666666667</v>
      </c>
      <c r="J242">
        <v>90</v>
      </c>
      <c r="K242" s="34">
        <v>2.7330000000000001</v>
      </c>
      <c r="L242" s="34">
        <v>26</v>
      </c>
      <c r="M242" s="27">
        <f t="shared" si="57"/>
        <v>4.5240971287349274E-2</v>
      </c>
      <c r="N242">
        <f>(-17*(N$1^{2}/9800)+N$1/280 + 1)-$M242</f>
        <v>0.84475902871265074</v>
      </c>
      <c r="O242">
        <f>(-17*(O$1^{2}/9800)+O$1/280 + 1)-$M242</f>
        <v>0.87088147769224256</v>
      </c>
      <c r="P242">
        <f>(-17*(P$1^{2}/9800)+P$1/280 + 1)-$M242</f>
        <v>0.8935345389167324</v>
      </c>
      <c r="Q242">
        <f>(-17*(Q$1^{2}/9800)+Q$1/280 + 1)-$M242</f>
        <v>0.91271821238612016</v>
      </c>
      <c r="R242">
        <f>(-17*(R$1^{2}/9800)+R$1/280 + 1)-$M242</f>
        <v>0.92843249810040585</v>
      </c>
      <c r="S242">
        <f>(-17*(S$1^{2}/9800)+S$1/280 + 1)-$M242</f>
        <v>0.94067739605958955</v>
      </c>
      <c r="T242">
        <f>(-17*(T$1^{2}/9800)+T$1/280 + 1)-$M242</f>
        <v>0.94945290626367118</v>
      </c>
      <c r="U242" s="28">
        <f>(-17*(U$1^{2}/9800)+U$1/280 + 1)-$M242</f>
        <v>0.95475902871265073</v>
      </c>
      <c r="V242">
        <f>(-17*(V$1^{2}/9800)+V$1/280 + 1)-$M242</f>
        <v>0.95659576340652819</v>
      </c>
      <c r="W242">
        <f>(-17*(W$1^{2}/9800)+W$1/280 + 1)-$M242</f>
        <v>0.95496311034530368</v>
      </c>
      <c r="X242">
        <f>(-17*(X$1^{2}/9800)+X$1/280 + 1)-$M242</f>
        <v>0.94986106952897731</v>
      </c>
      <c r="Y242">
        <f>(-17*(Y$1^{2}/9800)+Y$1/280 + 1)-$M242</f>
        <v>0.94128964095754863</v>
      </c>
      <c r="Z242">
        <f>(-17*(Z$1^{2}/9800)+Z$1/280 + 1)-$M242</f>
        <v>0.9292488246310181</v>
      </c>
      <c r="AA242">
        <f>(-17*(AA$1^{2}/9800)+AA$1/280 + 1)-$M242</f>
        <v>0.91373862054938537</v>
      </c>
      <c r="AB242">
        <f>(-17*(AB$1^{2}/9800)+AB$1/280 + 1)-$M242</f>
        <v>0.89475902871265067</v>
      </c>
      <c r="AC242" s="29">
        <v>26</v>
      </c>
      <c r="AD242" s="29">
        <f t="shared" si="58"/>
        <v>15.39071554284793</v>
      </c>
      <c r="AE242">
        <f t="shared" si="59"/>
        <v>13.617515542847931</v>
      </c>
      <c r="AF242">
        <f t="shared" si="60"/>
        <v>14.03860942039895</v>
      </c>
      <c r="AG242">
        <f t="shared" si="61"/>
        <v>14.403776767337726</v>
      </c>
      <c r="AH242">
        <f t="shared" si="62"/>
        <v>14.713017583664257</v>
      </c>
      <c r="AI242">
        <f t="shared" si="63"/>
        <v>14.966331869378543</v>
      </c>
      <c r="AJ242">
        <f t="shared" si="64"/>
        <v>15.163719624480585</v>
      </c>
      <c r="AK242">
        <f t="shared" si="65"/>
        <v>15.30518084897038</v>
      </c>
      <c r="AL242" s="30">
        <f t="shared" si="66"/>
        <v>15.39071554284793</v>
      </c>
      <c r="AM242">
        <f t="shared" si="67"/>
        <v>15.420323706113235</v>
      </c>
      <c r="AN242">
        <f t="shared" si="68"/>
        <v>15.394005338766297</v>
      </c>
      <c r="AO242">
        <f t="shared" si="69"/>
        <v>15.311760440807115</v>
      </c>
      <c r="AP242">
        <f t="shared" si="70"/>
        <v>15.173589012235684</v>
      </c>
      <c r="AQ242">
        <f t="shared" si="71"/>
        <v>14.979491053052012</v>
      </c>
      <c r="AR242">
        <f t="shared" si="72"/>
        <v>14.729466563256093</v>
      </c>
      <c r="AS242">
        <f t="shared" si="73"/>
        <v>14.42351554284793</v>
      </c>
      <c r="AT242" s="40">
        <v>0</v>
      </c>
      <c r="AU242">
        <v>0.316</v>
      </c>
      <c r="AV242">
        <v>0.629</v>
      </c>
      <c r="AW242">
        <v>0.98399999999999999</v>
      </c>
      <c r="AX242">
        <v>1.3460000000000001</v>
      </c>
      <c r="AY242">
        <v>1.7010000000000001</v>
      </c>
      <c r="AZ242">
        <v>2.0499999999999998</v>
      </c>
      <c r="BA242">
        <v>2.3919999999999999</v>
      </c>
      <c r="BB242">
        <v>2.714</v>
      </c>
      <c r="BC242">
        <v>3.0449999999999999</v>
      </c>
      <c r="BD242">
        <v>3.3650000000000002</v>
      </c>
      <c r="BE242">
        <v>3.6890000000000001</v>
      </c>
      <c r="BF242">
        <v>4.0039999999999996</v>
      </c>
      <c r="BG242">
        <v>4.33</v>
      </c>
      <c r="BH242">
        <v>4.6529999999999996</v>
      </c>
    </row>
    <row r="243" spans="1:60" x14ac:dyDescent="0.25">
      <c r="A243" s="25" t="s">
        <v>182</v>
      </c>
      <c r="B243" s="26" t="s">
        <v>11</v>
      </c>
      <c r="C243">
        <v>97</v>
      </c>
      <c r="D243">
        <v>56</v>
      </c>
      <c r="E243">
        <v>0.34</v>
      </c>
      <c r="F243">
        <v>0.5</v>
      </c>
      <c r="G243">
        <v>50</v>
      </c>
      <c r="H243">
        <v>0.79</v>
      </c>
      <c r="I243">
        <f t="shared" si="74"/>
        <v>4.416666666666667</v>
      </c>
      <c r="J243">
        <v>90</v>
      </c>
      <c r="K243" s="34">
        <v>3.1139999999999999</v>
      </c>
      <c r="L243" s="34">
        <v>26</v>
      </c>
      <c r="M243" s="27">
        <f t="shared" si="57"/>
        <v>4.7889399624798989E-2</v>
      </c>
      <c r="N243">
        <f>(-17*(N$1^{2}/9800)+N$1/280 + 1)-$M243</f>
        <v>0.84211060037520102</v>
      </c>
      <c r="O243">
        <f>(-17*(O$1^{2}/9800)+O$1/280 + 1)-$M243</f>
        <v>0.86823304935479284</v>
      </c>
      <c r="P243">
        <f>(-17*(P$1^{2}/9800)+P$1/280 + 1)-$M243</f>
        <v>0.89088611057928269</v>
      </c>
      <c r="Q243">
        <f>(-17*(Q$1^{2}/9800)+Q$1/280 + 1)-$M243</f>
        <v>0.91006978404867045</v>
      </c>
      <c r="R243">
        <f>(-17*(R$1^{2}/9800)+R$1/280 + 1)-$M243</f>
        <v>0.92578406976295613</v>
      </c>
      <c r="S243">
        <f>(-17*(S$1^{2}/9800)+S$1/280 + 1)-$M243</f>
        <v>0.93802896772213984</v>
      </c>
      <c r="T243">
        <f>(-17*(T$1^{2}/9800)+T$1/280 + 1)-$M243</f>
        <v>0.94680447792622147</v>
      </c>
      <c r="U243" s="28">
        <f>(-17*(U$1^{2}/9800)+U$1/280 + 1)-$M243</f>
        <v>0.95211060037520101</v>
      </c>
      <c r="V243">
        <f>(-17*(V$1^{2}/9800)+V$1/280 + 1)-$M243</f>
        <v>0.95394733506907847</v>
      </c>
      <c r="W243">
        <f>(-17*(W$1^{2}/9800)+W$1/280 + 1)-$M243</f>
        <v>0.95231468200785396</v>
      </c>
      <c r="X243">
        <f>(-17*(X$1^{2}/9800)+X$1/280 + 1)-$M243</f>
        <v>0.94721264119152759</v>
      </c>
      <c r="Y243">
        <f>(-17*(Y$1^{2}/9800)+Y$1/280 + 1)-$M243</f>
        <v>0.93864121262009892</v>
      </c>
      <c r="Z243">
        <f>(-17*(Z$1^{2}/9800)+Z$1/280 + 1)-$M243</f>
        <v>0.92660039629356838</v>
      </c>
      <c r="AA243">
        <f>(-17*(AA$1^{2}/9800)+AA$1/280 + 1)-$M243</f>
        <v>0.91109019221193566</v>
      </c>
      <c r="AB243">
        <f>(-17*(AB$1^{2}/9800)+AB$1/280 + 1)-$M243</f>
        <v>0.89211060037520096</v>
      </c>
      <c r="AC243" s="29">
        <v>26</v>
      </c>
      <c r="AD243" s="29">
        <f t="shared" si="58"/>
        <v>15.348022878048241</v>
      </c>
      <c r="AE243">
        <f t="shared" si="59"/>
        <v>13.574822878048241</v>
      </c>
      <c r="AF243">
        <f t="shared" si="60"/>
        <v>13.995916755599261</v>
      </c>
      <c r="AG243">
        <f t="shared" si="61"/>
        <v>14.361084102538038</v>
      </c>
      <c r="AH243">
        <f t="shared" si="62"/>
        <v>14.670324918864569</v>
      </c>
      <c r="AI243">
        <f t="shared" si="63"/>
        <v>14.923639204578853</v>
      </c>
      <c r="AJ243">
        <f t="shared" si="64"/>
        <v>15.121026959680895</v>
      </c>
      <c r="AK243">
        <f t="shared" si="65"/>
        <v>15.262488184170691</v>
      </c>
      <c r="AL243" s="30">
        <f t="shared" si="66"/>
        <v>15.348022878048241</v>
      </c>
      <c r="AM243">
        <f t="shared" si="67"/>
        <v>15.377631041313546</v>
      </c>
      <c r="AN243">
        <f t="shared" si="68"/>
        <v>15.351312673966607</v>
      </c>
      <c r="AO243">
        <f t="shared" si="69"/>
        <v>15.269067776007425</v>
      </c>
      <c r="AP243">
        <f t="shared" si="70"/>
        <v>15.130896347435996</v>
      </c>
      <c r="AQ243">
        <f t="shared" si="71"/>
        <v>14.936798388252324</v>
      </c>
      <c r="AR243">
        <f t="shared" si="72"/>
        <v>14.686773898456403</v>
      </c>
      <c r="AS243">
        <f t="shared" si="73"/>
        <v>14.380822878048241</v>
      </c>
      <c r="AT243" s="40">
        <v>0</v>
      </c>
      <c r="AU243">
        <v>0.35599999999999998</v>
      </c>
      <c r="AV243">
        <v>0.68300000000000005</v>
      </c>
      <c r="AW243">
        <v>1.07</v>
      </c>
      <c r="AX243">
        <v>1.4750000000000001</v>
      </c>
      <c r="AY243">
        <v>1.8979999999999999</v>
      </c>
      <c r="AZ243">
        <v>2.2690000000000001</v>
      </c>
      <c r="BA243">
        <v>2.64</v>
      </c>
      <c r="BB243">
        <v>2.9950000000000001</v>
      </c>
      <c r="BC243">
        <v>3.3410000000000002</v>
      </c>
      <c r="BD243">
        <v>3.71</v>
      </c>
      <c r="BE243">
        <v>4.0199999999999996</v>
      </c>
      <c r="BF243">
        <v>4.3719999999999999</v>
      </c>
      <c r="BG243">
        <v>4.7270000000000003</v>
      </c>
      <c r="BH243">
        <v>5.0819999999999999</v>
      </c>
    </row>
    <row r="244" spans="1:60" x14ac:dyDescent="0.25">
      <c r="A244" s="25" t="s">
        <v>185</v>
      </c>
      <c r="B244" s="26" t="s">
        <v>11</v>
      </c>
      <c r="C244">
        <v>109</v>
      </c>
      <c r="D244">
        <v>57</v>
      </c>
      <c r="E244">
        <v>0.42</v>
      </c>
      <c r="F244">
        <v>0.35</v>
      </c>
      <c r="G244">
        <v>17</v>
      </c>
      <c r="H244">
        <v>0.46</v>
      </c>
      <c r="I244">
        <f t="shared" si="74"/>
        <v>3.5916666666666663</v>
      </c>
      <c r="J244">
        <v>90</v>
      </c>
      <c r="K244" s="34">
        <v>3.1880000000000002</v>
      </c>
      <c r="L244" s="34">
        <v>26</v>
      </c>
      <c r="M244" s="27">
        <f t="shared" si="57"/>
        <v>3.9121594743832588E-2</v>
      </c>
      <c r="N244">
        <f>(-17*(N$1^{2}/9800)+N$1/280 + 1)-$M244</f>
        <v>0.85087840525616742</v>
      </c>
      <c r="O244">
        <f>(-17*(O$1^{2}/9800)+O$1/280 + 1)-$M244</f>
        <v>0.87700085423575924</v>
      </c>
      <c r="P244">
        <f>(-17*(P$1^{2}/9800)+P$1/280 + 1)-$M244</f>
        <v>0.89965391546024909</v>
      </c>
      <c r="Q244">
        <f>(-17*(Q$1^{2}/9800)+Q$1/280 + 1)-$M244</f>
        <v>0.91883758892963685</v>
      </c>
      <c r="R244">
        <f>(-17*(R$1^{2}/9800)+R$1/280 + 1)-$M244</f>
        <v>0.93455187464392253</v>
      </c>
      <c r="S244">
        <f>(-17*(S$1^{2}/9800)+S$1/280 + 1)-$M244</f>
        <v>0.94679677260310624</v>
      </c>
      <c r="T244">
        <f>(-17*(T$1^{2}/9800)+T$1/280 + 1)-$M244</f>
        <v>0.95557228280718787</v>
      </c>
      <c r="U244" s="28">
        <f>(-17*(U$1^{2}/9800)+U$1/280 + 1)-$M244</f>
        <v>0.96087840525616741</v>
      </c>
      <c r="V244">
        <f>(-17*(V$1^{2}/9800)+V$1/280 + 1)-$M244</f>
        <v>0.96271513995004487</v>
      </c>
      <c r="W244">
        <f>(-17*(W$1^{2}/9800)+W$1/280 + 1)-$M244</f>
        <v>0.96108248688882036</v>
      </c>
      <c r="X244">
        <f>(-17*(X$1^{2}/9800)+X$1/280 + 1)-$M244</f>
        <v>0.95598044607249399</v>
      </c>
      <c r="Y244">
        <f>(-17*(Y$1^{2}/9800)+Y$1/280 + 1)-$M244</f>
        <v>0.94740901750106532</v>
      </c>
      <c r="Z244">
        <f>(-17*(Z$1^{2}/9800)+Z$1/280 + 1)-$M244</f>
        <v>0.93536820117453479</v>
      </c>
      <c r="AA244">
        <f>(-17*(AA$1^{2}/9800)+AA$1/280 + 1)-$M244</f>
        <v>0.91985799709290206</v>
      </c>
      <c r="AB244">
        <f>(-17*(AB$1^{2}/9800)+AB$1/280 + 1)-$M244</f>
        <v>0.90087840525616736</v>
      </c>
      <c r="AC244" s="29">
        <v>26</v>
      </c>
      <c r="AD244" s="29">
        <f t="shared" si="58"/>
        <v>15.48935989272942</v>
      </c>
      <c r="AE244">
        <f t="shared" si="59"/>
        <v>13.71615989272942</v>
      </c>
      <c r="AF244">
        <f t="shared" si="60"/>
        <v>14.13725377028044</v>
      </c>
      <c r="AG244">
        <f t="shared" si="61"/>
        <v>14.502421117219216</v>
      </c>
      <c r="AH244">
        <f t="shared" si="62"/>
        <v>14.811661933545746</v>
      </c>
      <c r="AI244">
        <f t="shared" si="63"/>
        <v>15.064976219260032</v>
      </c>
      <c r="AJ244">
        <f t="shared" si="64"/>
        <v>15.262363974362074</v>
      </c>
      <c r="AK244">
        <f t="shared" si="65"/>
        <v>15.40382519885187</v>
      </c>
      <c r="AL244" s="30">
        <f t="shared" si="66"/>
        <v>15.48935989272942</v>
      </c>
      <c r="AM244">
        <f t="shared" si="67"/>
        <v>15.518968055994725</v>
      </c>
      <c r="AN244">
        <f t="shared" si="68"/>
        <v>15.492649688647786</v>
      </c>
      <c r="AO244">
        <f t="shared" si="69"/>
        <v>15.410404790688604</v>
      </c>
      <c r="AP244">
        <f t="shared" si="70"/>
        <v>15.272233362117174</v>
      </c>
      <c r="AQ244">
        <f t="shared" si="71"/>
        <v>15.078135402933501</v>
      </c>
      <c r="AR244">
        <f t="shared" si="72"/>
        <v>14.828110913137582</v>
      </c>
      <c r="AS244">
        <f t="shared" si="73"/>
        <v>14.52215989272942</v>
      </c>
      <c r="AT244" s="40">
        <v>0</v>
      </c>
      <c r="AU244">
        <v>0.443</v>
      </c>
      <c r="AV244">
        <v>0.86099999999999999</v>
      </c>
      <c r="AW244">
        <v>1.262</v>
      </c>
      <c r="AX244">
        <v>1.653</v>
      </c>
      <c r="AY244">
        <v>2.0449999999999999</v>
      </c>
      <c r="AZ244">
        <v>2.4620000000000002</v>
      </c>
      <c r="BA244">
        <v>2.8639999999999999</v>
      </c>
      <c r="BB244">
        <v>3.262</v>
      </c>
      <c r="BC244">
        <v>3.68</v>
      </c>
      <c r="BD244">
        <v>4.09</v>
      </c>
      <c r="BE244">
        <v>4.492</v>
      </c>
      <c r="BF244">
        <v>4.8780000000000001</v>
      </c>
      <c r="BG244">
        <v>5.2960000000000003</v>
      </c>
      <c r="BH244">
        <v>5.7229999999999999</v>
      </c>
    </row>
    <row r="245" spans="1:60" x14ac:dyDescent="0.25">
      <c r="A245" s="25" t="s">
        <v>191</v>
      </c>
      <c r="B245" s="26" t="s">
        <v>11</v>
      </c>
      <c r="C245">
        <v>81</v>
      </c>
      <c r="D245">
        <v>59</v>
      </c>
      <c r="E245">
        <v>0.47</v>
      </c>
      <c r="F245">
        <v>0.33</v>
      </c>
      <c r="G245">
        <v>38</v>
      </c>
      <c r="H245">
        <v>0.9</v>
      </c>
      <c r="I245">
        <f t="shared" si="74"/>
        <v>4.1166666666666671</v>
      </c>
      <c r="J245">
        <v>90</v>
      </c>
      <c r="K245" s="34">
        <v>3.3119999999999998</v>
      </c>
      <c r="L245" s="34">
        <v>26</v>
      </c>
      <c r="M245" s="27">
        <f t="shared" si="57"/>
        <v>4.4710402238085978E-2</v>
      </c>
      <c r="N245">
        <f>(-17*(N$1^{2}/9800)+N$1/280 + 1)-$M245</f>
        <v>0.84528959776191404</v>
      </c>
      <c r="O245">
        <f>(-17*(O$1^{2}/9800)+O$1/280 + 1)-$M245</f>
        <v>0.87141204674150585</v>
      </c>
      <c r="P245">
        <f>(-17*(P$1^{2}/9800)+P$1/280 + 1)-$M245</f>
        <v>0.8940651079659957</v>
      </c>
      <c r="Q245">
        <f>(-17*(Q$1^{2}/9800)+Q$1/280 + 1)-$M245</f>
        <v>0.91324878143538346</v>
      </c>
      <c r="R245">
        <f>(-17*(R$1^{2}/9800)+R$1/280 + 1)-$M245</f>
        <v>0.92896306714966914</v>
      </c>
      <c r="S245">
        <f>(-17*(S$1^{2}/9800)+S$1/280 + 1)-$M245</f>
        <v>0.94120796510885285</v>
      </c>
      <c r="T245">
        <f>(-17*(T$1^{2}/9800)+T$1/280 + 1)-$M245</f>
        <v>0.94998347531293448</v>
      </c>
      <c r="U245" s="28">
        <f>(-17*(U$1^{2}/9800)+U$1/280 + 1)-$M245</f>
        <v>0.95528959776191402</v>
      </c>
      <c r="V245">
        <f>(-17*(V$1^{2}/9800)+V$1/280 + 1)-$M245</f>
        <v>0.95712633245579148</v>
      </c>
      <c r="W245">
        <f>(-17*(W$1^{2}/9800)+W$1/280 + 1)-$M245</f>
        <v>0.95549367939456697</v>
      </c>
      <c r="X245">
        <f>(-17*(X$1^{2}/9800)+X$1/280 + 1)-$M245</f>
        <v>0.95039163857824061</v>
      </c>
      <c r="Y245">
        <f>(-17*(Y$1^{2}/9800)+Y$1/280 + 1)-$M245</f>
        <v>0.94182021000681193</v>
      </c>
      <c r="Z245">
        <f>(-17*(Z$1^{2}/9800)+Z$1/280 + 1)-$M245</f>
        <v>0.9297793936802814</v>
      </c>
      <c r="AA245">
        <f>(-17*(AA$1^{2}/9800)+AA$1/280 + 1)-$M245</f>
        <v>0.91426918959864867</v>
      </c>
      <c r="AB245">
        <f>(-17*(AB$1^{2}/9800)+AB$1/280 + 1)-$M245</f>
        <v>0.89528959776191397</v>
      </c>
      <c r="AC245" s="29">
        <v>26</v>
      </c>
      <c r="AD245" s="29">
        <f t="shared" si="58"/>
        <v>15.399268315922056</v>
      </c>
      <c r="AE245">
        <f t="shared" si="59"/>
        <v>13.626068315922055</v>
      </c>
      <c r="AF245">
        <f t="shared" si="60"/>
        <v>14.047162193473076</v>
      </c>
      <c r="AG245">
        <f t="shared" si="61"/>
        <v>14.412329540411852</v>
      </c>
      <c r="AH245">
        <f t="shared" si="62"/>
        <v>14.721570356738383</v>
      </c>
      <c r="AI245">
        <f t="shared" si="63"/>
        <v>14.974884642452668</v>
      </c>
      <c r="AJ245">
        <f t="shared" si="64"/>
        <v>15.172272397554709</v>
      </c>
      <c r="AK245">
        <f t="shared" si="65"/>
        <v>15.313733622044504</v>
      </c>
      <c r="AL245" s="30">
        <f t="shared" si="66"/>
        <v>15.399268315922056</v>
      </c>
      <c r="AM245">
        <f t="shared" si="67"/>
        <v>15.428876479187359</v>
      </c>
      <c r="AN245">
        <f t="shared" si="68"/>
        <v>15.40255811184042</v>
      </c>
      <c r="AO245">
        <f t="shared" si="69"/>
        <v>15.32031321388124</v>
      </c>
      <c r="AP245">
        <f t="shared" si="70"/>
        <v>15.18214178530981</v>
      </c>
      <c r="AQ245">
        <f t="shared" si="71"/>
        <v>14.988043826126138</v>
      </c>
      <c r="AR245">
        <f t="shared" si="72"/>
        <v>14.738019336330218</v>
      </c>
      <c r="AS245">
        <f t="shared" si="73"/>
        <v>14.432068315922054</v>
      </c>
      <c r="AT245" s="40">
        <v>0</v>
      </c>
      <c r="AU245">
        <v>0.45900000000000002</v>
      </c>
      <c r="AV245">
        <v>0.91</v>
      </c>
      <c r="AW245">
        <v>1.3049999999999999</v>
      </c>
      <c r="AX245">
        <v>1.6890000000000001</v>
      </c>
      <c r="AY245">
        <v>2.0910000000000002</v>
      </c>
      <c r="AZ245">
        <v>2.52</v>
      </c>
      <c r="BA245">
        <v>2.9540000000000002</v>
      </c>
      <c r="BB245">
        <v>3.4239999999999999</v>
      </c>
      <c r="BC245">
        <v>3.863</v>
      </c>
      <c r="BD245">
        <v>4.3019999999999996</v>
      </c>
      <c r="BE245">
        <v>4.7690000000000001</v>
      </c>
      <c r="BF245">
        <v>5.2590000000000003</v>
      </c>
      <c r="BG245">
        <v>5.7290000000000001</v>
      </c>
      <c r="BH245">
        <v>6.17</v>
      </c>
    </row>
    <row r="246" spans="1:60" x14ac:dyDescent="0.25">
      <c r="A246" s="25" t="s">
        <v>197</v>
      </c>
      <c r="B246" s="26" t="s">
        <v>11</v>
      </c>
      <c r="C246">
        <v>145</v>
      </c>
      <c r="D246">
        <v>61</v>
      </c>
      <c r="E246">
        <v>0.39</v>
      </c>
      <c r="F246">
        <v>0.42</v>
      </c>
      <c r="G246">
        <v>48</v>
      </c>
      <c r="H246">
        <v>0.82</v>
      </c>
      <c r="I246">
        <f t="shared" si="74"/>
        <v>4.3666666666666671</v>
      </c>
      <c r="J246">
        <v>90</v>
      </c>
      <c r="K246" s="34">
        <v>3.1379999999999999</v>
      </c>
      <c r="L246" s="34">
        <v>26</v>
      </c>
      <c r="M246" s="27">
        <f t="shared" si="57"/>
        <v>4.7360302333395832E-2</v>
      </c>
      <c r="N246">
        <f>(-17*(N$1^{2}/9800)+N$1/280 + 1)-$M246</f>
        <v>0.84263969766660418</v>
      </c>
      <c r="O246">
        <f>(-17*(O$1^{2}/9800)+O$1/280 + 1)-$M246</f>
        <v>0.868762146646196</v>
      </c>
      <c r="P246">
        <f>(-17*(P$1^{2}/9800)+P$1/280 + 1)-$M246</f>
        <v>0.89141520787068584</v>
      </c>
      <c r="Q246">
        <f>(-17*(Q$1^{2}/9800)+Q$1/280 + 1)-$M246</f>
        <v>0.91059888134007361</v>
      </c>
      <c r="R246">
        <f>(-17*(R$1^{2}/9800)+R$1/280 + 1)-$M246</f>
        <v>0.92631316705435929</v>
      </c>
      <c r="S246">
        <f>(-17*(S$1^{2}/9800)+S$1/280 + 1)-$M246</f>
        <v>0.938558065013543</v>
      </c>
      <c r="T246">
        <f>(-17*(T$1^{2}/9800)+T$1/280 + 1)-$M246</f>
        <v>0.94733357521762462</v>
      </c>
      <c r="U246" s="28">
        <f>(-17*(U$1^{2}/9800)+U$1/280 + 1)-$M246</f>
        <v>0.95263969766660417</v>
      </c>
      <c r="V246">
        <f>(-17*(V$1^{2}/9800)+V$1/280 + 1)-$M246</f>
        <v>0.95447643236048163</v>
      </c>
      <c r="W246">
        <f>(-17*(W$1^{2}/9800)+W$1/280 + 1)-$M246</f>
        <v>0.95284377929925712</v>
      </c>
      <c r="X246">
        <f>(-17*(X$1^{2}/9800)+X$1/280 + 1)-$M246</f>
        <v>0.94774173848293075</v>
      </c>
      <c r="Y246">
        <f>(-17*(Y$1^{2}/9800)+Y$1/280 + 1)-$M246</f>
        <v>0.93917030991150208</v>
      </c>
      <c r="Z246">
        <f>(-17*(Z$1^{2}/9800)+Z$1/280 + 1)-$M246</f>
        <v>0.92712949358497154</v>
      </c>
      <c r="AA246">
        <f>(-17*(AA$1^{2}/9800)+AA$1/280 + 1)-$M246</f>
        <v>0.91161928950333881</v>
      </c>
      <c r="AB246">
        <f>(-17*(AB$1^{2}/9800)+AB$1/280 + 1)-$M246</f>
        <v>0.89263969766660411</v>
      </c>
      <c r="AC246" s="29">
        <v>26</v>
      </c>
      <c r="AD246" s="29">
        <f t="shared" si="58"/>
        <v>15.356551926385659</v>
      </c>
      <c r="AE246">
        <f t="shared" si="59"/>
        <v>13.58335192638566</v>
      </c>
      <c r="AF246">
        <f t="shared" si="60"/>
        <v>14.004445803936679</v>
      </c>
      <c r="AG246">
        <f t="shared" si="61"/>
        <v>14.369613150875457</v>
      </c>
      <c r="AH246">
        <f t="shared" si="62"/>
        <v>14.678853967201988</v>
      </c>
      <c r="AI246">
        <f t="shared" si="63"/>
        <v>14.932168252916272</v>
      </c>
      <c r="AJ246">
        <f t="shared" si="64"/>
        <v>15.129556008018314</v>
      </c>
      <c r="AK246">
        <f t="shared" si="65"/>
        <v>15.271017232508109</v>
      </c>
      <c r="AL246" s="30">
        <f t="shared" si="66"/>
        <v>15.356551926385659</v>
      </c>
      <c r="AM246">
        <f t="shared" si="67"/>
        <v>15.386160089650964</v>
      </c>
      <c r="AN246">
        <f t="shared" si="68"/>
        <v>15.359841722304026</v>
      </c>
      <c r="AO246">
        <f t="shared" si="69"/>
        <v>15.277596824344844</v>
      </c>
      <c r="AP246">
        <f t="shared" si="70"/>
        <v>15.139425395773415</v>
      </c>
      <c r="AQ246">
        <f t="shared" si="71"/>
        <v>14.945327436589743</v>
      </c>
      <c r="AR246">
        <f t="shared" si="72"/>
        <v>14.695302946793822</v>
      </c>
      <c r="AS246">
        <f t="shared" si="73"/>
        <v>14.389351926385659</v>
      </c>
      <c r="AT246" s="40">
        <v>0</v>
      </c>
      <c r="AU246">
        <v>0.38300000000000001</v>
      </c>
      <c r="AV246">
        <v>0.78500000000000003</v>
      </c>
      <c r="AW246">
        <v>1.1910000000000001</v>
      </c>
      <c r="AX246">
        <v>1.587</v>
      </c>
      <c r="AY246">
        <v>2.0009999999999999</v>
      </c>
      <c r="AZ246">
        <v>2.4140000000000001</v>
      </c>
      <c r="BA246">
        <v>2.8220000000000001</v>
      </c>
      <c r="BB246">
        <v>3.2309999999999999</v>
      </c>
      <c r="BC246">
        <v>3.6419999999999999</v>
      </c>
      <c r="BD246">
        <v>4.0570000000000004</v>
      </c>
      <c r="BE246">
        <v>4.4550000000000001</v>
      </c>
      <c r="BF246">
        <v>4.8520000000000003</v>
      </c>
      <c r="BG246">
        <v>5.23</v>
      </c>
      <c r="BH246">
        <v>5.6390000000000002</v>
      </c>
    </row>
    <row r="247" spans="1:60" x14ac:dyDescent="0.25">
      <c r="A247" s="25" t="s">
        <v>211</v>
      </c>
      <c r="B247" s="26" t="s">
        <v>11</v>
      </c>
      <c r="C247">
        <v>147</v>
      </c>
      <c r="D247">
        <v>66</v>
      </c>
      <c r="E247">
        <v>0.42</v>
      </c>
      <c r="F247">
        <v>0.43</v>
      </c>
      <c r="G247">
        <v>20</v>
      </c>
      <c r="H247">
        <v>0.89</v>
      </c>
      <c r="I247">
        <f t="shared" si="74"/>
        <v>3.6666666666666665</v>
      </c>
      <c r="J247">
        <v>90</v>
      </c>
      <c r="K247" s="34">
        <v>3.42</v>
      </c>
      <c r="L247" s="34">
        <v>26</v>
      </c>
      <c r="M247" s="27">
        <f t="shared" si="57"/>
        <v>3.9921993202535533E-2</v>
      </c>
      <c r="N247">
        <f>(-17*(N$1^{2}/9800)+N$1/280 + 1)-$M247</f>
        <v>0.85007800679746448</v>
      </c>
      <c r="O247">
        <f>(-17*(O$1^{2}/9800)+O$1/280 + 1)-$M247</f>
        <v>0.8762004557770563</v>
      </c>
      <c r="P247">
        <f>(-17*(P$1^{2}/9800)+P$1/280 + 1)-$M247</f>
        <v>0.89885351700154614</v>
      </c>
      <c r="Q247">
        <f>(-17*(Q$1^{2}/9800)+Q$1/280 + 1)-$M247</f>
        <v>0.91803719047093391</v>
      </c>
      <c r="R247">
        <f>(-17*(R$1^{2}/9800)+R$1/280 + 1)-$M247</f>
        <v>0.93375147618521959</v>
      </c>
      <c r="S247">
        <f>(-17*(S$1^{2}/9800)+S$1/280 + 1)-$M247</f>
        <v>0.9459963741444033</v>
      </c>
      <c r="T247">
        <f>(-17*(T$1^{2}/9800)+T$1/280 + 1)-$M247</f>
        <v>0.95477188434848492</v>
      </c>
      <c r="U247" s="28">
        <f>(-17*(U$1^{2}/9800)+U$1/280 + 1)-$M247</f>
        <v>0.96007800679746447</v>
      </c>
      <c r="V247">
        <f>(-17*(V$1^{2}/9800)+V$1/280 + 1)-$M247</f>
        <v>0.96191474149134193</v>
      </c>
      <c r="W247">
        <f>(-17*(W$1^{2}/9800)+W$1/280 + 1)-$M247</f>
        <v>0.96028208843011742</v>
      </c>
      <c r="X247">
        <f>(-17*(X$1^{2}/9800)+X$1/280 + 1)-$M247</f>
        <v>0.95518004761379105</v>
      </c>
      <c r="Y247">
        <f>(-17*(Y$1^{2}/9800)+Y$1/280 + 1)-$M247</f>
        <v>0.94660861904236238</v>
      </c>
      <c r="Z247">
        <f>(-17*(Z$1^{2}/9800)+Z$1/280 + 1)-$M247</f>
        <v>0.93456780271583184</v>
      </c>
      <c r="AA247">
        <f>(-17*(AA$1^{2}/9800)+AA$1/280 + 1)-$M247</f>
        <v>0.91905759863419911</v>
      </c>
      <c r="AB247">
        <f>(-17*(AB$1^{2}/9800)+AB$1/280 + 1)-$M247</f>
        <v>0.90007800679746441</v>
      </c>
      <c r="AC247" s="29">
        <v>26</v>
      </c>
      <c r="AD247" s="29">
        <f t="shared" si="58"/>
        <v>15.476457469575129</v>
      </c>
      <c r="AE247">
        <f t="shared" si="59"/>
        <v>13.703257469575128</v>
      </c>
      <c r="AF247">
        <f t="shared" si="60"/>
        <v>14.124351347126149</v>
      </c>
      <c r="AG247">
        <f t="shared" si="61"/>
        <v>14.489518694064925</v>
      </c>
      <c r="AH247">
        <f t="shared" si="62"/>
        <v>14.798759510391456</v>
      </c>
      <c r="AI247">
        <f t="shared" si="63"/>
        <v>15.052073796105741</v>
      </c>
      <c r="AJ247">
        <f t="shared" si="64"/>
        <v>15.249461551207782</v>
      </c>
      <c r="AK247">
        <f t="shared" si="65"/>
        <v>15.390922775697577</v>
      </c>
      <c r="AL247" s="30">
        <f t="shared" si="66"/>
        <v>15.476457469575129</v>
      </c>
      <c r="AM247">
        <f t="shared" si="67"/>
        <v>15.506065632840432</v>
      </c>
      <c r="AN247">
        <f t="shared" si="68"/>
        <v>15.479747265493494</v>
      </c>
      <c r="AO247">
        <f t="shared" si="69"/>
        <v>15.397502367534313</v>
      </c>
      <c r="AP247">
        <f t="shared" si="70"/>
        <v>15.259330938962883</v>
      </c>
      <c r="AQ247">
        <f t="shared" si="71"/>
        <v>15.065232979779211</v>
      </c>
      <c r="AR247">
        <f t="shared" si="72"/>
        <v>14.815208489983291</v>
      </c>
      <c r="AS247">
        <f t="shared" si="73"/>
        <v>14.509257469575127</v>
      </c>
      <c r="AT247" s="40">
        <v>0</v>
      </c>
      <c r="AU247">
        <v>0.40699999999999997</v>
      </c>
      <c r="AV247">
        <v>0.82799999999999996</v>
      </c>
      <c r="AW247">
        <v>1.262</v>
      </c>
      <c r="AX247">
        <v>1.667</v>
      </c>
      <c r="AY247">
        <v>2.105</v>
      </c>
      <c r="AZ247">
        <v>2.532</v>
      </c>
      <c r="BA247">
        <v>2.9609999999999999</v>
      </c>
      <c r="BB247">
        <v>3.3769999999999998</v>
      </c>
      <c r="BC247">
        <v>3.7789999999999999</v>
      </c>
      <c r="BD247">
        <v>4.1660000000000004</v>
      </c>
      <c r="BE247">
        <v>4.5999999999999996</v>
      </c>
      <c r="BF247">
        <v>5.0389999999999997</v>
      </c>
      <c r="BG247">
        <v>5.4480000000000004</v>
      </c>
      <c r="BH247">
        <v>5.8810000000000002</v>
      </c>
    </row>
    <row r="248" spans="1:60" x14ac:dyDescent="0.25">
      <c r="A248" s="25" t="s">
        <v>218</v>
      </c>
      <c r="B248" s="26" t="s">
        <v>11</v>
      </c>
      <c r="C248">
        <v>45</v>
      </c>
      <c r="D248">
        <v>68</v>
      </c>
      <c r="E248">
        <v>0.3</v>
      </c>
      <c r="F248">
        <v>0.42</v>
      </c>
      <c r="G248">
        <v>50</v>
      </c>
      <c r="H248">
        <v>0.47</v>
      </c>
      <c r="I248">
        <f t="shared" si="74"/>
        <v>4.416666666666667</v>
      </c>
      <c r="J248">
        <v>90</v>
      </c>
      <c r="K248" s="34">
        <v>2.6560000000000001</v>
      </c>
      <c r="L248" s="34">
        <v>26</v>
      </c>
      <c r="M248" s="27">
        <f t="shared" si="57"/>
        <v>4.7889399624798989E-2</v>
      </c>
      <c r="N248">
        <f>(-17*(N$1^{2}/9800)+N$1/280 + 1)-$M248</f>
        <v>0.84211060037520102</v>
      </c>
      <c r="O248">
        <f>(-17*(O$1^{2}/9800)+O$1/280 + 1)-$M248</f>
        <v>0.86823304935479284</v>
      </c>
      <c r="P248">
        <f>(-17*(P$1^{2}/9800)+P$1/280 + 1)-$M248</f>
        <v>0.89088611057928269</v>
      </c>
      <c r="Q248">
        <f>(-17*(Q$1^{2}/9800)+Q$1/280 + 1)-$M248</f>
        <v>0.91006978404867045</v>
      </c>
      <c r="R248">
        <f>(-17*(R$1^{2}/9800)+R$1/280 + 1)-$M248</f>
        <v>0.92578406976295613</v>
      </c>
      <c r="S248">
        <f>(-17*(S$1^{2}/9800)+S$1/280 + 1)-$M248</f>
        <v>0.93802896772213984</v>
      </c>
      <c r="T248">
        <f>(-17*(T$1^{2}/9800)+T$1/280 + 1)-$M248</f>
        <v>0.94680447792622147</v>
      </c>
      <c r="U248" s="28">
        <f>(-17*(U$1^{2}/9800)+U$1/280 + 1)-$M248</f>
        <v>0.95211060037520101</v>
      </c>
      <c r="V248">
        <f>(-17*(V$1^{2}/9800)+V$1/280 + 1)-$M248</f>
        <v>0.95394733506907847</v>
      </c>
      <c r="W248">
        <f>(-17*(W$1^{2}/9800)+W$1/280 + 1)-$M248</f>
        <v>0.95231468200785396</v>
      </c>
      <c r="X248">
        <f>(-17*(X$1^{2}/9800)+X$1/280 + 1)-$M248</f>
        <v>0.94721264119152759</v>
      </c>
      <c r="Y248">
        <f>(-17*(Y$1^{2}/9800)+Y$1/280 + 1)-$M248</f>
        <v>0.93864121262009892</v>
      </c>
      <c r="Z248">
        <f>(-17*(Z$1^{2}/9800)+Z$1/280 + 1)-$M248</f>
        <v>0.92660039629356838</v>
      </c>
      <c r="AA248">
        <f>(-17*(AA$1^{2}/9800)+AA$1/280 + 1)-$M248</f>
        <v>0.91109019221193566</v>
      </c>
      <c r="AB248">
        <f>(-17*(AB$1^{2}/9800)+AB$1/280 + 1)-$M248</f>
        <v>0.89211060037520096</v>
      </c>
      <c r="AC248" s="29">
        <v>26</v>
      </c>
      <c r="AD248" s="29">
        <f t="shared" si="58"/>
        <v>15.348022878048241</v>
      </c>
      <c r="AE248">
        <f t="shared" si="59"/>
        <v>13.574822878048241</v>
      </c>
      <c r="AF248">
        <f t="shared" si="60"/>
        <v>13.995916755599261</v>
      </c>
      <c r="AG248">
        <f t="shared" si="61"/>
        <v>14.361084102538038</v>
      </c>
      <c r="AH248">
        <f t="shared" si="62"/>
        <v>14.670324918864569</v>
      </c>
      <c r="AI248">
        <f t="shared" si="63"/>
        <v>14.923639204578853</v>
      </c>
      <c r="AJ248">
        <f t="shared" si="64"/>
        <v>15.121026959680895</v>
      </c>
      <c r="AK248">
        <f t="shared" si="65"/>
        <v>15.262488184170691</v>
      </c>
      <c r="AL248" s="30">
        <f t="shared" si="66"/>
        <v>15.348022878048241</v>
      </c>
      <c r="AM248">
        <f t="shared" si="67"/>
        <v>15.377631041313546</v>
      </c>
      <c r="AN248">
        <f t="shared" si="68"/>
        <v>15.351312673966607</v>
      </c>
      <c r="AO248">
        <f t="shared" si="69"/>
        <v>15.269067776007425</v>
      </c>
      <c r="AP248">
        <f t="shared" si="70"/>
        <v>15.130896347435996</v>
      </c>
      <c r="AQ248">
        <f t="shared" si="71"/>
        <v>14.936798388252324</v>
      </c>
      <c r="AR248">
        <f t="shared" si="72"/>
        <v>14.686773898456403</v>
      </c>
      <c r="AS248">
        <f t="shared" si="73"/>
        <v>14.380822878048241</v>
      </c>
      <c r="AT248" s="40">
        <v>0</v>
      </c>
      <c r="AU248">
        <v>0.30599999999999999</v>
      </c>
      <c r="AV248">
        <v>0.59499999999999997</v>
      </c>
      <c r="AW248">
        <v>0.96299999999999997</v>
      </c>
      <c r="AX248">
        <v>1.3089999999999999</v>
      </c>
      <c r="AY248">
        <v>1.657</v>
      </c>
      <c r="AZ248">
        <v>2.0110000000000001</v>
      </c>
      <c r="BA248">
        <v>2.355</v>
      </c>
      <c r="BB248">
        <v>2.706</v>
      </c>
      <c r="BC248">
        <v>3.0350000000000001</v>
      </c>
      <c r="BD248">
        <v>3.3570000000000002</v>
      </c>
      <c r="BE248">
        <v>3.6890000000000001</v>
      </c>
      <c r="BF248">
        <v>4.0060000000000002</v>
      </c>
      <c r="BG248">
        <v>4.3209999999999997</v>
      </c>
      <c r="BH248">
        <v>4.6180000000000003</v>
      </c>
    </row>
    <row r="249" spans="1:60" x14ac:dyDescent="0.25">
      <c r="A249" s="25" t="s">
        <v>33</v>
      </c>
      <c r="B249" s="26" t="s">
        <v>11</v>
      </c>
      <c r="C249">
        <v>114</v>
      </c>
      <c r="D249">
        <v>7</v>
      </c>
      <c r="E249">
        <v>0.36</v>
      </c>
      <c r="F249">
        <v>0.35</v>
      </c>
      <c r="G249">
        <v>21</v>
      </c>
      <c r="H249">
        <v>0.82</v>
      </c>
      <c r="I249">
        <f t="shared" si="74"/>
        <v>3.6916666666666664</v>
      </c>
      <c r="J249">
        <v>90</v>
      </c>
      <c r="K249" s="34">
        <v>2.8879999999999999</v>
      </c>
      <c r="L249" s="34">
        <v>26</v>
      </c>
      <c r="M249" s="27">
        <f t="shared" si="57"/>
        <v>4.0188644501139903E-2</v>
      </c>
      <c r="N249">
        <f>(-17*(N$1^{2}/9800)+N$1/280 + 1)-$M249</f>
        <v>0.84981135549886011</v>
      </c>
      <c r="O249">
        <f>(-17*(O$1^{2}/9800)+O$1/280 + 1)-$M249</f>
        <v>0.87593380447845193</v>
      </c>
      <c r="P249">
        <f>(-17*(P$1^{2}/9800)+P$1/280 + 1)-$M249</f>
        <v>0.89858686570294177</v>
      </c>
      <c r="Q249">
        <f>(-17*(Q$1^{2}/9800)+Q$1/280 + 1)-$M249</f>
        <v>0.91777053917232954</v>
      </c>
      <c r="R249">
        <f>(-17*(R$1^{2}/9800)+R$1/280 + 1)-$M249</f>
        <v>0.93348482488661522</v>
      </c>
      <c r="S249">
        <f>(-17*(S$1^{2}/9800)+S$1/280 + 1)-$M249</f>
        <v>0.94572972284579893</v>
      </c>
      <c r="T249">
        <f>(-17*(T$1^{2}/9800)+T$1/280 + 1)-$M249</f>
        <v>0.95450523304988055</v>
      </c>
      <c r="U249" s="28">
        <f>(-17*(U$1^{2}/9800)+U$1/280 + 1)-$M249</f>
        <v>0.9598113554988601</v>
      </c>
      <c r="V249">
        <f>(-17*(V$1^{2}/9800)+V$1/280 + 1)-$M249</f>
        <v>0.96164809019273756</v>
      </c>
      <c r="W249">
        <f>(-17*(W$1^{2}/9800)+W$1/280 + 1)-$M249</f>
        <v>0.96001543713151305</v>
      </c>
      <c r="X249">
        <f>(-17*(X$1^{2}/9800)+X$1/280 + 1)-$M249</f>
        <v>0.95491339631518668</v>
      </c>
      <c r="Y249">
        <f>(-17*(Y$1^{2}/9800)+Y$1/280 + 1)-$M249</f>
        <v>0.94634196774375801</v>
      </c>
      <c r="Z249">
        <f>(-17*(Z$1^{2}/9800)+Z$1/280 + 1)-$M249</f>
        <v>0.93430115141722747</v>
      </c>
      <c r="AA249">
        <f>(-17*(AA$1^{2}/9800)+AA$1/280 + 1)-$M249</f>
        <v>0.91879094733559474</v>
      </c>
      <c r="AB249">
        <f>(-17*(AB$1^{2}/9800)+AB$1/280 + 1)-$M249</f>
        <v>0.89981135549886004</v>
      </c>
      <c r="AC249" s="29">
        <v>26</v>
      </c>
      <c r="AD249" s="29">
        <f t="shared" si="58"/>
        <v>15.472159050641626</v>
      </c>
      <c r="AE249">
        <f t="shared" si="59"/>
        <v>13.698959050641626</v>
      </c>
      <c r="AF249">
        <f t="shared" si="60"/>
        <v>14.120052928192646</v>
      </c>
      <c r="AG249">
        <f t="shared" si="61"/>
        <v>14.485220275131422</v>
      </c>
      <c r="AH249">
        <f t="shared" si="62"/>
        <v>14.794461091457952</v>
      </c>
      <c r="AI249">
        <f t="shared" si="63"/>
        <v>15.047775377172238</v>
      </c>
      <c r="AJ249">
        <f t="shared" si="64"/>
        <v>15.24516313227428</v>
      </c>
      <c r="AK249">
        <f t="shared" si="65"/>
        <v>15.386624356764075</v>
      </c>
      <c r="AL249" s="30">
        <f t="shared" si="66"/>
        <v>15.472159050641626</v>
      </c>
      <c r="AM249">
        <f t="shared" si="67"/>
        <v>15.50176721390693</v>
      </c>
      <c r="AN249">
        <f t="shared" si="68"/>
        <v>15.475448846559992</v>
      </c>
      <c r="AO249">
        <f t="shared" si="69"/>
        <v>15.39320394860081</v>
      </c>
      <c r="AP249">
        <f t="shared" si="70"/>
        <v>15.255032520029379</v>
      </c>
      <c r="AQ249">
        <f t="shared" si="71"/>
        <v>15.060934560845707</v>
      </c>
      <c r="AR249">
        <f t="shared" si="72"/>
        <v>14.810910071049788</v>
      </c>
      <c r="AS249">
        <f t="shared" si="73"/>
        <v>14.504959050641625</v>
      </c>
      <c r="AT249" s="40">
        <v>0</v>
      </c>
      <c r="AU249">
        <v>0.36099999999999999</v>
      </c>
      <c r="AV249">
        <v>0.76300000000000001</v>
      </c>
      <c r="AW249">
        <v>1.115</v>
      </c>
      <c r="AX249">
        <v>1.4670000000000001</v>
      </c>
      <c r="AY249">
        <v>1.819</v>
      </c>
      <c r="AZ249">
        <v>2.1829999999999998</v>
      </c>
      <c r="BA249">
        <v>2.552</v>
      </c>
      <c r="BB249">
        <v>2.9089999999999998</v>
      </c>
      <c r="BC249">
        <v>3.2730000000000001</v>
      </c>
      <c r="BD249">
        <v>3.5920000000000001</v>
      </c>
      <c r="BE249">
        <v>3.9329999999999998</v>
      </c>
      <c r="BF249">
        <v>4.2960000000000003</v>
      </c>
      <c r="BG249">
        <v>4.6420000000000003</v>
      </c>
      <c r="BH249">
        <v>5.0069999999999997</v>
      </c>
    </row>
    <row r="250" spans="1:60" x14ac:dyDescent="0.25">
      <c r="A250" s="25" t="s">
        <v>227</v>
      </c>
      <c r="B250" s="26" t="s">
        <v>11</v>
      </c>
      <c r="C250">
        <v>79</v>
      </c>
      <c r="D250">
        <v>71</v>
      </c>
      <c r="E250">
        <v>0.47</v>
      </c>
      <c r="F250">
        <v>0.43</v>
      </c>
      <c r="G250">
        <v>25</v>
      </c>
      <c r="H250">
        <v>0.51</v>
      </c>
      <c r="I250">
        <f t="shared" si="74"/>
        <v>3.7916666666666665</v>
      </c>
      <c r="J250">
        <v>90</v>
      </c>
      <c r="K250" s="34">
        <v>3.6150000000000002</v>
      </c>
      <c r="L250" s="34">
        <v>26</v>
      </c>
      <c r="M250" s="27">
        <f t="shared" si="57"/>
        <v>4.1254509306034581E-2</v>
      </c>
      <c r="N250">
        <f>(-17*(N$1^{2}/9800)+N$1/280 + 1)-$M250</f>
        <v>0.84874549069396543</v>
      </c>
      <c r="O250">
        <f>(-17*(O$1^{2}/9800)+O$1/280 + 1)-$M250</f>
        <v>0.87486793967355725</v>
      </c>
      <c r="P250">
        <f>(-17*(P$1^{2}/9800)+P$1/280 + 1)-$M250</f>
        <v>0.89752100089804709</v>
      </c>
      <c r="Q250">
        <f>(-17*(Q$1^{2}/9800)+Q$1/280 + 1)-$M250</f>
        <v>0.91670467436743486</v>
      </c>
      <c r="R250">
        <f>(-17*(R$1^{2}/9800)+R$1/280 + 1)-$M250</f>
        <v>0.93241896008172054</v>
      </c>
      <c r="S250">
        <f>(-17*(S$1^{2}/9800)+S$1/280 + 1)-$M250</f>
        <v>0.94466385804090425</v>
      </c>
      <c r="T250">
        <f>(-17*(T$1^{2}/9800)+T$1/280 + 1)-$M250</f>
        <v>0.95343936824498587</v>
      </c>
      <c r="U250" s="28">
        <f>(-17*(U$1^{2}/9800)+U$1/280 + 1)-$M250</f>
        <v>0.95874549069396542</v>
      </c>
      <c r="V250">
        <f>(-17*(V$1^{2}/9800)+V$1/280 + 1)-$M250</f>
        <v>0.96058222538784288</v>
      </c>
      <c r="W250">
        <f>(-17*(W$1^{2}/9800)+W$1/280 + 1)-$M250</f>
        <v>0.95894957232661837</v>
      </c>
      <c r="X250">
        <f>(-17*(X$1^{2}/9800)+X$1/280 + 1)-$M250</f>
        <v>0.953847531510292</v>
      </c>
      <c r="Y250">
        <f>(-17*(Y$1^{2}/9800)+Y$1/280 + 1)-$M250</f>
        <v>0.94527610293886333</v>
      </c>
      <c r="Z250">
        <f>(-17*(Z$1^{2}/9800)+Z$1/280 + 1)-$M250</f>
        <v>0.93323528661233279</v>
      </c>
      <c r="AA250">
        <f>(-17*(AA$1^{2}/9800)+AA$1/280 + 1)-$M250</f>
        <v>0.91772508253070006</v>
      </c>
      <c r="AB250">
        <f>(-17*(AB$1^{2}/9800)+AB$1/280 + 1)-$M250</f>
        <v>0.89874549069396537</v>
      </c>
      <c r="AC250" s="29">
        <v>26</v>
      </c>
      <c r="AD250" s="29">
        <f t="shared" si="58"/>
        <v>15.454977309986724</v>
      </c>
      <c r="AE250">
        <f t="shared" si="59"/>
        <v>13.681777309986723</v>
      </c>
      <c r="AF250">
        <f t="shared" si="60"/>
        <v>14.102871187537744</v>
      </c>
      <c r="AG250">
        <f t="shared" si="61"/>
        <v>14.46803853447652</v>
      </c>
      <c r="AH250">
        <f t="shared" si="62"/>
        <v>14.777279350803051</v>
      </c>
      <c r="AI250">
        <f t="shared" si="63"/>
        <v>15.030593636517336</v>
      </c>
      <c r="AJ250">
        <f t="shared" si="64"/>
        <v>15.227981391619377</v>
      </c>
      <c r="AK250">
        <f t="shared" si="65"/>
        <v>15.369442616109174</v>
      </c>
      <c r="AL250" s="30">
        <f t="shared" si="66"/>
        <v>15.454977309986724</v>
      </c>
      <c r="AM250">
        <f t="shared" si="67"/>
        <v>15.484585473252029</v>
      </c>
      <c r="AN250">
        <f t="shared" si="68"/>
        <v>15.458267105905088</v>
      </c>
      <c r="AO250">
        <f t="shared" si="69"/>
        <v>15.376022207945908</v>
      </c>
      <c r="AP250">
        <f t="shared" si="70"/>
        <v>15.237850779374478</v>
      </c>
      <c r="AQ250">
        <f t="shared" si="71"/>
        <v>15.043752820190806</v>
      </c>
      <c r="AR250">
        <f t="shared" si="72"/>
        <v>14.793728330394886</v>
      </c>
      <c r="AS250">
        <f t="shared" si="73"/>
        <v>14.487777309986722</v>
      </c>
      <c r="AT250" s="40">
        <v>0</v>
      </c>
      <c r="AU250">
        <v>0.45800000000000002</v>
      </c>
      <c r="AV250">
        <v>0.91600000000000004</v>
      </c>
      <c r="AW250">
        <v>1.375</v>
      </c>
      <c r="AX250">
        <v>1.8049999999999999</v>
      </c>
      <c r="AY250">
        <v>2.2530000000000001</v>
      </c>
      <c r="AZ250">
        <v>2.7109999999999999</v>
      </c>
      <c r="BA250">
        <v>3.1589999999999998</v>
      </c>
      <c r="BB250">
        <v>3.617</v>
      </c>
      <c r="BC250">
        <v>4.1130000000000004</v>
      </c>
      <c r="BD250">
        <v>4.5960000000000001</v>
      </c>
      <c r="BE250">
        <v>5.0919999999999996</v>
      </c>
      <c r="BF250">
        <v>5.5270000000000001</v>
      </c>
      <c r="BG250">
        <v>6.0190000000000001</v>
      </c>
      <c r="BH250">
        <v>6.476</v>
      </c>
    </row>
    <row r="251" spans="1:60" x14ac:dyDescent="0.25">
      <c r="A251" s="25" t="s">
        <v>240</v>
      </c>
      <c r="B251" s="26" t="s">
        <v>11</v>
      </c>
      <c r="C251">
        <v>123</v>
      </c>
      <c r="D251">
        <v>76</v>
      </c>
      <c r="E251">
        <v>0.3</v>
      </c>
      <c r="F251">
        <v>0.45</v>
      </c>
      <c r="G251">
        <v>46</v>
      </c>
      <c r="H251">
        <v>0.72</v>
      </c>
      <c r="I251">
        <f t="shared" si="74"/>
        <v>4.3166666666666673</v>
      </c>
      <c r="J251">
        <v>90</v>
      </c>
      <c r="K251" s="34">
        <v>2.827</v>
      </c>
      <c r="L251" s="34">
        <v>26</v>
      </c>
      <c r="M251" s="27">
        <f t="shared" si="57"/>
        <v>4.6830911017387122E-2</v>
      </c>
      <c r="N251">
        <f>(-17*(N$1^{2}/9800)+N$1/280 + 1)-$M251</f>
        <v>0.84316908898261289</v>
      </c>
      <c r="O251">
        <f>(-17*(O$1^{2}/9800)+O$1/280 + 1)-$M251</f>
        <v>0.86929153796220471</v>
      </c>
      <c r="P251">
        <f>(-17*(P$1^{2}/9800)+P$1/280 + 1)-$M251</f>
        <v>0.89194459918669455</v>
      </c>
      <c r="Q251">
        <f>(-17*(Q$1^{2}/9800)+Q$1/280 + 1)-$M251</f>
        <v>0.91112827265608232</v>
      </c>
      <c r="R251">
        <f>(-17*(R$1^{2}/9800)+R$1/280 + 1)-$M251</f>
        <v>0.926842558370368</v>
      </c>
      <c r="S251">
        <f>(-17*(S$1^{2}/9800)+S$1/280 + 1)-$M251</f>
        <v>0.93908745632955171</v>
      </c>
      <c r="T251">
        <f>(-17*(T$1^{2}/9800)+T$1/280 + 1)-$M251</f>
        <v>0.94786296653363333</v>
      </c>
      <c r="U251" s="28">
        <f>(-17*(U$1^{2}/9800)+U$1/280 + 1)-$M251</f>
        <v>0.95316908898261288</v>
      </c>
      <c r="V251">
        <f>(-17*(V$1^{2}/9800)+V$1/280 + 1)-$M251</f>
        <v>0.95500582367649034</v>
      </c>
      <c r="W251">
        <f>(-17*(W$1^{2}/9800)+W$1/280 + 1)-$M251</f>
        <v>0.95337317061526583</v>
      </c>
      <c r="X251">
        <f>(-17*(X$1^{2}/9800)+X$1/280 + 1)-$M251</f>
        <v>0.94827112979893946</v>
      </c>
      <c r="Y251">
        <f>(-17*(Y$1^{2}/9800)+Y$1/280 + 1)-$M251</f>
        <v>0.93969970122751079</v>
      </c>
      <c r="Z251">
        <f>(-17*(Z$1^{2}/9800)+Z$1/280 + 1)-$M251</f>
        <v>0.92765888490098025</v>
      </c>
      <c r="AA251">
        <f>(-17*(AA$1^{2}/9800)+AA$1/280 + 1)-$M251</f>
        <v>0.91214868081934752</v>
      </c>
      <c r="AB251">
        <f>(-17*(AB$1^{2}/9800)+AB$1/280 + 1)-$M251</f>
        <v>0.89316908898261282</v>
      </c>
      <c r="AC251" s="29">
        <v>26</v>
      </c>
      <c r="AD251" s="29">
        <f t="shared" si="58"/>
        <v>15.36508571439972</v>
      </c>
      <c r="AE251">
        <f t="shared" si="59"/>
        <v>13.591885714399721</v>
      </c>
      <c r="AF251">
        <f t="shared" si="60"/>
        <v>14.01297959195074</v>
      </c>
      <c r="AG251">
        <f t="shared" si="61"/>
        <v>14.378146938889516</v>
      </c>
      <c r="AH251">
        <f t="shared" si="62"/>
        <v>14.687387755216047</v>
      </c>
      <c r="AI251">
        <f t="shared" si="63"/>
        <v>14.940702040930333</v>
      </c>
      <c r="AJ251">
        <f t="shared" si="64"/>
        <v>15.138089796032375</v>
      </c>
      <c r="AK251">
        <f t="shared" si="65"/>
        <v>15.27955102052217</v>
      </c>
      <c r="AL251" s="30">
        <f t="shared" si="66"/>
        <v>15.36508571439972</v>
      </c>
      <c r="AM251">
        <f t="shared" si="67"/>
        <v>15.394693877665025</v>
      </c>
      <c r="AN251">
        <f t="shared" si="68"/>
        <v>15.368375510318087</v>
      </c>
      <c r="AO251">
        <f t="shared" si="69"/>
        <v>15.286130612358905</v>
      </c>
      <c r="AP251">
        <f t="shared" si="70"/>
        <v>15.147959183787474</v>
      </c>
      <c r="AQ251">
        <f t="shared" si="71"/>
        <v>14.953861224603802</v>
      </c>
      <c r="AR251">
        <f t="shared" si="72"/>
        <v>14.703836734807883</v>
      </c>
      <c r="AS251">
        <f t="shared" si="73"/>
        <v>14.39788571439972</v>
      </c>
      <c r="AT251" s="40">
        <v>0</v>
      </c>
      <c r="AU251">
        <v>0.27800000000000002</v>
      </c>
      <c r="AV251">
        <v>0.54500000000000004</v>
      </c>
      <c r="AW251">
        <v>0.88</v>
      </c>
      <c r="AX251">
        <v>1.2470000000000001</v>
      </c>
      <c r="AY251">
        <v>1.581</v>
      </c>
      <c r="AZ251">
        <v>1.901</v>
      </c>
      <c r="BA251">
        <v>2.2149999999999999</v>
      </c>
      <c r="BB251">
        <v>2.5310000000000001</v>
      </c>
      <c r="BC251">
        <v>2.8460000000000001</v>
      </c>
      <c r="BD251">
        <v>3.149</v>
      </c>
      <c r="BE251">
        <v>3.48</v>
      </c>
      <c r="BF251">
        <v>3.7709999999999999</v>
      </c>
      <c r="BG251">
        <v>4.0629999999999997</v>
      </c>
      <c r="BH251">
        <v>4.3710000000000004</v>
      </c>
    </row>
    <row r="252" spans="1:60" x14ac:dyDescent="0.25">
      <c r="A252" s="25" t="s">
        <v>243</v>
      </c>
      <c r="B252" s="26" t="s">
        <v>11</v>
      </c>
      <c r="C252">
        <v>122</v>
      </c>
      <c r="D252">
        <v>77</v>
      </c>
      <c r="E252">
        <v>0.3</v>
      </c>
      <c r="F252">
        <v>0.55000000000000004</v>
      </c>
      <c r="G252">
        <v>46</v>
      </c>
      <c r="H252">
        <v>0.88</v>
      </c>
      <c r="I252">
        <f t="shared" si="74"/>
        <v>4.3166666666666673</v>
      </c>
      <c r="J252">
        <v>90</v>
      </c>
      <c r="K252" s="34">
        <v>3.1150000000000002</v>
      </c>
      <c r="L252" s="34">
        <v>26</v>
      </c>
      <c r="M252" s="27">
        <f t="shared" si="57"/>
        <v>4.6830911017387122E-2</v>
      </c>
      <c r="N252">
        <f>(-17*(N$1^{2}/9800)+N$1/280 + 1)-$M252</f>
        <v>0.84316908898261289</v>
      </c>
      <c r="O252">
        <f>(-17*(O$1^{2}/9800)+O$1/280 + 1)-$M252</f>
        <v>0.86929153796220471</v>
      </c>
      <c r="P252">
        <f>(-17*(P$1^{2}/9800)+P$1/280 + 1)-$M252</f>
        <v>0.89194459918669455</v>
      </c>
      <c r="Q252">
        <f>(-17*(Q$1^{2}/9800)+Q$1/280 + 1)-$M252</f>
        <v>0.91112827265608232</v>
      </c>
      <c r="R252">
        <f>(-17*(R$1^{2}/9800)+R$1/280 + 1)-$M252</f>
        <v>0.926842558370368</v>
      </c>
      <c r="S252">
        <f>(-17*(S$1^{2}/9800)+S$1/280 + 1)-$M252</f>
        <v>0.93908745632955171</v>
      </c>
      <c r="T252">
        <f>(-17*(T$1^{2}/9800)+T$1/280 + 1)-$M252</f>
        <v>0.94786296653363333</v>
      </c>
      <c r="U252" s="28">
        <f>(-17*(U$1^{2}/9800)+U$1/280 + 1)-$M252</f>
        <v>0.95316908898261288</v>
      </c>
      <c r="V252">
        <f>(-17*(V$1^{2}/9800)+V$1/280 + 1)-$M252</f>
        <v>0.95500582367649034</v>
      </c>
      <c r="W252">
        <f>(-17*(W$1^{2}/9800)+W$1/280 + 1)-$M252</f>
        <v>0.95337317061526583</v>
      </c>
      <c r="X252">
        <f>(-17*(X$1^{2}/9800)+X$1/280 + 1)-$M252</f>
        <v>0.94827112979893946</v>
      </c>
      <c r="Y252">
        <f>(-17*(Y$1^{2}/9800)+Y$1/280 + 1)-$M252</f>
        <v>0.93969970122751079</v>
      </c>
      <c r="Z252">
        <f>(-17*(Z$1^{2}/9800)+Z$1/280 + 1)-$M252</f>
        <v>0.92765888490098025</v>
      </c>
      <c r="AA252">
        <f>(-17*(AA$1^{2}/9800)+AA$1/280 + 1)-$M252</f>
        <v>0.91214868081934752</v>
      </c>
      <c r="AB252">
        <f>(-17*(AB$1^{2}/9800)+AB$1/280 + 1)-$M252</f>
        <v>0.89316908898261282</v>
      </c>
      <c r="AC252" s="29">
        <v>26</v>
      </c>
      <c r="AD252" s="29">
        <f t="shared" si="58"/>
        <v>15.36508571439972</v>
      </c>
      <c r="AE252">
        <f t="shared" si="59"/>
        <v>13.591885714399721</v>
      </c>
      <c r="AF252">
        <f t="shared" si="60"/>
        <v>14.01297959195074</v>
      </c>
      <c r="AG252">
        <f t="shared" si="61"/>
        <v>14.378146938889516</v>
      </c>
      <c r="AH252">
        <f t="shared" si="62"/>
        <v>14.687387755216047</v>
      </c>
      <c r="AI252">
        <f t="shared" si="63"/>
        <v>14.940702040930333</v>
      </c>
      <c r="AJ252">
        <f t="shared" si="64"/>
        <v>15.138089796032375</v>
      </c>
      <c r="AK252">
        <f t="shared" si="65"/>
        <v>15.27955102052217</v>
      </c>
      <c r="AL252" s="30">
        <f t="shared" si="66"/>
        <v>15.36508571439972</v>
      </c>
      <c r="AM252">
        <f t="shared" si="67"/>
        <v>15.394693877665025</v>
      </c>
      <c r="AN252">
        <f t="shared" si="68"/>
        <v>15.368375510318087</v>
      </c>
      <c r="AO252">
        <f t="shared" si="69"/>
        <v>15.286130612358905</v>
      </c>
      <c r="AP252">
        <f t="shared" si="70"/>
        <v>15.147959183787474</v>
      </c>
      <c r="AQ252">
        <f t="shared" si="71"/>
        <v>14.953861224603802</v>
      </c>
      <c r="AR252">
        <f t="shared" si="72"/>
        <v>14.703836734807883</v>
      </c>
      <c r="AS252">
        <f t="shared" si="73"/>
        <v>14.39788571439972</v>
      </c>
      <c r="AT252" s="40">
        <v>0</v>
      </c>
      <c r="AU252">
        <v>0.30099999999999999</v>
      </c>
      <c r="AV252">
        <v>0.61299999999999999</v>
      </c>
      <c r="AW252">
        <v>0.995</v>
      </c>
      <c r="AX252">
        <v>1.4079999999999999</v>
      </c>
      <c r="AY252">
        <v>1.804</v>
      </c>
      <c r="AZ252">
        <v>2.161</v>
      </c>
      <c r="BA252">
        <v>2.5329999999999999</v>
      </c>
      <c r="BB252">
        <v>2.8820000000000001</v>
      </c>
      <c r="BC252">
        <v>3.2290000000000001</v>
      </c>
      <c r="BD252">
        <v>3.5569999999999999</v>
      </c>
      <c r="BE252">
        <v>3.8769999999999998</v>
      </c>
      <c r="BF252">
        <v>4.1630000000000003</v>
      </c>
      <c r="BG252">
        <v>4.476</v>
      </c>
      <c r="BH252">
        <v>4.7869999999999999</v>
      </c>
    </row>
    <row r="253" spans="1:60" x14ac:dyDescent="0.25">
      <c r="A253" s="25" t="s">
        <v>250</v>
      </c>
      <c r="B253" s="26" t="s">
        <v>11</v>
      </c>
      <c r="C253">
        <v>69</v>
      </c>
      <c r="D253">
        <v>78</v>
      </c>
      <c r="E253">
        <v>0.47</v>
      </c>
      <c r="F253">
        <v>0.33</v>
      </c>
      <c r="G253">
        <v>38</v>
      </c>
      <c r="H253">
        <v>0.89</v>
      </c>
      <c r="I253">
        <f t="shared" si="74"/>
        <v>4.1166666666666671</v>
      </c>
      <c r="J253">
        <v>90</v>
      </c>
      <c r="K253" s="34">
        <v>3.294</v>
      </c>
      <c r="L253" s="34">
        <v>26</v>
      </c>
      <c r="M253" s="27">
        <f t="shared" si="57"/>
        <v>4.4710402238085978E-2</v>
      </c>
      <c r="N253">
        <f>(-17*(N$1^{2}/9800)+N$1/280 + 1)-$M253</f>
        <v>0.84528959776191404</v>
      </c>
      <c r="O253">
        <f>(-17*(O$1^{2}/9800)+O$1/280 + 1)-$M253</f>
        <v>0.87141204674150585</v>
      </c>
      <c r="P253">
        <f>(-17*(P$1^{2}/9800)+P$1/280 + 1)-$M253</f>
        <v>0.8940651079659957</v>
      </c>
      <c r="Q253">
        <f>(-17*(Q$1^{2}/9800)+Q$1/280 + 1)-$M253</f>
        <v>0.91324878143538346</v>
      </c>
      <c r="R253">
        <f>(-17*(R$1^{2}/9800)+R$1/280 + 1)-$M253</f>
        <v>0.92896306714966914</v>
      </c>
      <c r="S253">
        <f>(-17*(S$1^{2}/9800)+S$1/280 + 1)-$M253</f>
        <v>0.94120796510885285</v>
      </c>
      <c r="T253">
        <f>(-17*(T$1^{2}/9800)+T$1/280 + 1)-$M253</f>
        <v>0.94998347531293448</v>
      </c>
      <c r="U253" s="28">
        <f>(-17*(U$1^{2}/9800)+U$1/280 + 1)-$M253</f>
        <v>0.95528959776191402</v>
      </c>
      <c r="V253">
        <f>(-17*(V$1^{2}/9800)+V$1/280 + 1)-$M253</f>
        <v>0.95712633245579148</v>
      </c>
      <c r="W253">
        <f>(-17*(W$1^{2}/9800)+W$1/280 + 1)-$M253</f>
        <v>0.95549367939456697</v>
      </c>
      <c r="X253">
        <f>(-17*(X$1^{2}/9800)+X$1/280 + 1)-$M253</f>
        <v>0.95039163857824061</v>
      </c>
      <c r="Y253">
        <f>(-17*(Y$1^{2}/9800)+Y$1/280 + 1)-$M253</f>
        <v>0.94182021000681193</v>
      </c>
      <c r="Z253">
        <f>(-17*(Z$1^{2}/9800)+Z$1/280 + 1)-$M253</f>
        <v>0.9297793936802814</v>
      </c>
      <c r="AA253">
        <f>(-17*(AA$1^{2}/9800)+AA$1/280 + 1)-$M253</f>
        <v>0.91426918959864867</v>
      </c>
      <c r="AB253">
        <f>(-17*(AB$1^{2}/9800)+AB$1/280 + 1)-$M253</f>
        <v>0.89528959776191397</v>
      </c>
      <c r="AC253" s="29">
        <v>26</v>
      </c>
      <c r="AD253" s="29">
        <f t="shared" si="58"/>
        <v>15.399268315922056</v>
      </c>
      <c r="AE253">
        <f t="shared" si="59"/>
        <v>13.626068315922055</v>
      </c>
      <c r="AF253">
        <f t="shared" si="60"/>
        <v>14.047162193473076</v>
      </c>
      <c r="AG253">
        <f t="shared" si="61"/>
        <v>14.412329540411852</v>
      </c>
      <c r="AH253">
        <f t="shared" si="62"/>
        <v>14.721570356738383</v>
      </c>
      <c r="AI253">
        <f t="shared" si="63"/>
        <v>14.974884642452668</v>
      </c>
      <c r="AJ253">
        <f t="shared" si="64"/>
        <v>15.172272397554709</v>
      </c>
      <c r="AK253">
        <f t="shared" si="65"/>
        <v>15.313733622044504</v>
      </c>
      <c r="AL253" s="30">
        <f t="shared" si="66"/>
        <v>15.399268315922056</v>
      </c>
      <c r="AM253">
        <f t="shared" si="67"/>
        <v>15.428876479187359</v>
      </c>
      <c r="AN253">
        <f t="shared" si="68"/>
        <v>15.40255811184042</v>
      </c>
      <c r="AO253">
        <f t="shared" si="69"/>
        <v>15.32031321388124</v>
      </c>
      <c r="AP253">
        <f t="shared" si="70"/>
        <v>15.18214178530981</v>
      </c>
      <c r="AQ253">
        <f t="shared" si="71"/>
        <v>14.988043826126138</v>
      </c>
      <c r="AR253">
        <f t="shared" si="72"/>
        <v>14.738019336330218</v>
      </c>
      <c r="AS253">
        <f t="shared" si="73"/>
        <v>14.432068315922054</v>
      </c>
      <c r="AT253" s="40">
        <v>0</v>
      </c>
      <c r="AU253">
        <v>0.48299999999999998</v>
      </c>
      <c r="AV253">
        <v>0.96599999999999997</v>
      </c>
      <c r="AW253">
        <v>1.357</v>
      </c>
      <c r="AX253">
        <v>1.74</v>
      </c>
      <c r="AY253">
        <v>2.1419999999999999</v>
      </c>
      <c r="AZ253">
        <v>2.5670000000000002</v>
      </c>
      <c r="BA253">
        <v>2.9980000000000002</v>
      </c>
      <c r="BB253">
        <v>3.4289999999999998</v>
      </c>
      <c r="BC253">
        <v>3.8740000000000001</v>
      </c>
      <c r="BD253">
        <v>4.3330000000000002</v>
      </c>
      <c r="BE253">
        <v>4.7949999999999999</v>
      </c>
      <c r="BF253">
        <v>5.2329999999999997</v>
      </c>
      <c r="BG253">
        <v>5.74</v>
      </c>
      <c r="BH253">
        <v>6.2119999999999997</v>
      </c>
    </row>
    <row r="254" spans="1:60" x14ac:dyDescent="0.25">
      <c r="A254" s="25" t="s">
        <v>257</v>
      </c>
      <c r="B254" s="26" t="s">
        <v>11</v>
      </c>
      <c r="C254">
        <v>115</v>
      </c>
      <c r="D254">
        <v>80</v>
      </c>
      <c r="E254">
        <v>0.49</v>
      </c>
      <c r="F254">
        <v>0.48</v>
      </c>
      <c r="G254">
        <v>29</v>
      </c>
      <c r="H254">
        <v>0.9</v>
      </c>
      <c r="I254">
        <f t="shared" si="74"/>
        <v>3.8916666666666666</v>
      </c>
      <c r="J254">
        <v>90</v>
      </c>
      <c r="K254" s="34">
        <v>3.9009999999999998</v>
      </c>
      <c r="L254" s="34">
        <v>26</v>
      </c>
      <c r="M254" s="27">
        <f t="shared" si="57"/>
        <v>4.2319190474399249E-2</v>
      </c>
      <c r="N254">
        <f>(-17*(N$1^{2}/9800)+N$1/280 + 1)-$M254</f>
        <v>0.84768080952560076</v>
      </c>
      <c r="O254">
        <f>(-17*(O$1^{2}/9800)+O$1/280 + 1)-$M254</f>
        <v>0.87380325850519258</v>
      </c>
      <c r="P254">
        <f>(-17*(P$1^{2}/9800)+P$1/280 + 1)-$M254</f>
        <v>0.89645631972968243</v>
      </c>
      <c r="Q254">
        <f>(-17*(Q$1^{2}/9800)+Q$1/280 + 1)-$M254</f>
        <v>0.91563999319907019</v>
      </c>
      <c r="R254">
        <f>(-17*(R$1^{2}/9800)+R$1/280 + 1)-$M254</f>
        <v>0.93135427891335587</v>
      </c>
      <c r="S254">
        <f>(-17*(S$1^{2}/9800)+S$1/280 + 1)-$M254</f>
        <v>0.94359917687253958</v>
      </c>
      <c r="T254">
        <f>(-17*(T$1^{2}/9800)+T$1/280 + 1)-$M254</f>
        <v>0.95237468707662121</v>
      </c>
      <c r="U254" s="28">
        <f>(-17*(U$1^{2}/9800)+U$1/280 + 1)-$M254</f>
        <v>0.95768080952560075</v>
      </c>
      <c r="V254">
        <f>(-17*(V$1^{2}/9800)+V$1/280 + 1)-$M254</f>
        <v>0.95951754421947821</v>
      </c>
      <c r="W254">
        <f>(-17*(W$1^{2}/9800)+W$1/280 + 1)-$M254</f>
        <v>0.9578848911582537</v>
      </c>
      <c r="X254">
        <f>(-17*(X$1^{2}/9800)+X$1/280 + 1)-$M254</f>
        <v>0.95278285034192733</v>
      </c>
      <c r="Y254">
        <f>(-17*(Y$1^{2}/9800)+Y$1/280 + 1)-$M254</f>
        <v>0.94421142177049866</v>
      </c>
      <c r="Z254">
        <f>(-17*(Z$1^{2}/9800)+Z$1/280 + 1)-$M254</f>
        <v>0.93217060544396813</v>
      </c>
      <c r="AA254">
        <f>(-17*(AA$1^{2}/9800)+AA$1/280 + 1)-$M254</f>
        <v>0.9166604013623354</v>
      </c>
      <c r="AB254">
        <f>(-17*(AB$1^{2}/9800)+AB$1/280 + 1)-$M254</f>
        <v>0.8976808095256007</v>
      </c>
      <c r="AC254" s="29">
        <v>26</v>
      </c>
      <c r="AD254" s="29">
        <f t="shared" si="58"/>
        <v>15.437814649552685</v>
      </c>
      <c r="AE254">
        <f t="shared" si="59"/>
        <v>13.664614649552686</v>
      </c>
      <c r="AF254">
        <f t="shared" si="60"/>
        <v>14.085708527103705</v>
      </c>
      <c r="AG254">
        <f t="shared" si="61"/>
        <v>14.450875874042481</v>
      </c>
      <c r="AH254">
        <f t="shared" si="62"/>
        <v>14.760116690369012</v>
      </c>
      <c r="AI254">
        <f t="shared" si="63"/>
        <v>15.013430976083297</v>
      </c>
      <c r="AJ254">
        <f t="shared" si="64"/>
        <v>15.21081873118534</v>
      </c>
      <c r="AK254">
        <f t="shared" si="65"/>
        <v>15.352279955675135</v>
      </c>
      <c r="AL254" s="30">
        <f t="shared" si="66"/>
        <v>15.437814649552685</v>
      </c>
      <c r="AM254">
        <f t="shared" si="67"/>
        <v>15.46742281281799</v>
      </c>
      <c r="AN254">
        <f t="shared" si="68"/>
        <v>15.441104445471051</v>
      </c>
      <c r="AO254">
        <f t="shared" si="69"/>
        <v>15.358859547511869</v>
      </c>
      <c r="AP254">
        <f t="shared" si="70"/>
        <v>15.220688118940439</v>
      </c>
      <c r="AQ254">
        <f t="shared" si="71"/>
        <v>15.026590159756767</v>
      </c>
      <c r="AR254">
        <f t="shared" si="72"/>
        <v>14.776565669960847</v>
      </c>
      <c r="AS254">
        <f t="shared" si="73"/>
        <v>14.470614649552685</v>
      </c>
      <c r="AT254" s="40">
        <v>0</v>
      </c>
      <c r="AU254">
        <v>0.499</v>
      </c>
      <c r="AV254">
        <v>0.98699999999999999</v>
      </c>
      <c r="AW254">
        <v>1.4830000000000001</v>
      </c>
      <c r="AX254">
        <v>1.978</v>
      </c>
      <c r="AY254">
        <v>2.4209999999999998</v>
      </c>
      <c r="AZ254">
        <v>2.9089999999999998</v>
      </c>
      <c r="BA254">
        <v>3.403</v>
      </c>
      <c r="BB254">
        <v>3.8849999999999998</v>
      </c>
      <c r="BC254">
        <v>4.3890000000000002</v>
      </c>
      <c r="BD254">
        <v>4.8710000000000004</v>
      </c>
      <c r="BE254">
        <v>5.3959999999999999</v>
      </c>
      <c r="BF254">
        <v>5.875</v>
      </c>
      <c r="BG254">
        <v>6.3869999999999996</v>
      </c>
      <c r="BH254">
        <v>6.8579999999999997</v>
      </c>
    </row>
    <row r="255" spans="1:60" x14ac:dyDescent="0.25">
      <c r="A255" s="25" t="s">
        <v>265</v>
      </c>
      <c r="B255" s="26" t="s">
        <v>11</v>
      </c>
      <c r="C255">
        <v>55</v>
      </c>
      <c r="D255">
        <v>85</v>
      </c>
      <c r="E255">
        <v>0.41</v>
      </c>
      <c r="F255">
        <v>0.55000000000000004</v>
      </c>
      <c r="G255">
        <v>16</v>
      </c>
      <c r="H255">
        <v>0.75</v>
      </c>
      <c r="I255">
        <f t="shared" si="74"/>
        <v>3.5666666666666664</v>
      </c>
      <c r="J255">
        <v>90</v>
      </c>
      <c r="K255" s="34">
        <v>3.782</v>
      </c>
      <c r="L255" s="34">
        <v>26</v>
      </c>
      <c r="M255" s="27">
        <f t="shared" si="57"/>
        <v>3.8854647001346998E-2</v>
      </c>
      <c r="N255">
        <f>(-17*(N$1^{2}/9800)+N$1/280 + 1)-$M255</f>
        <v>0.85114535299865302</v>
      </c>
      <c r="O255">
        <f>(-17*(O$1^{2}/9800)+O$1/280 + 1)-$M255</f>
        <v>0.87726780197824483</v>
      </c>
      <c r="P255">
        <f>(-17*(P$1^{2}/9800)+P$1/280 + 1)-$M255</f>
        <v>0.89992086320273468</v>
      </c>
      <c r="Q255">
        <f>(-17*(Q$1^{2}/9800)+Q$1/280 + 1)-$M255</f>
        <v>0.91910453667212244</v>
      </c>
      <c r="R255">
        <f>(-17*(R$1^{2}/9800)+R$1/280 + 1)-$M255</f>
        <v>0.93481882238640812</v>
      </c>
      <c r="S255">
        <f>(-17*(S$1^{2}/9800)+S$1/280 + 1)-$M255</f>
        <v>0.94706372034559183</v>
      </c>
      <c r="T255">
        <f>(-17*(T$1^{2}/9800)+T$1/280 + 1)-$M255</f>
        <v>0.95583923054967346</v>
      </c>
      <c r="U255" s="28">
        <f>(-17*(U$1^{2}/9800)+U$1/280 + 1)-$M255</f>
        <v>0.961145352998653</v>
      </c>
      <c r="V255">
        <f>(-17*(V$1^{2}/9800)+V$1/280 + 1)-$M255</f>
        <v>0.96298208769253046</v>
      </c>
      <c r="W255">
        <f>(-17*(W$1^{2}/9800)+W$1/280 + 1)-$M255</f>
        <v>0.96134943463130595</v>
      </c>
      <c r="X255">
        <f>(-17*(X$1^{2}/9800)+X$1/280 + 1)-$M255</f>
        <v>0.95624739381497958</v>
      </c>
      <c r="Y255">
        <f>(-17*(Y$1^{2}/9800)+Y$1/280 + 1)-$M255</f>
        <v>0.94767596524355091</v>
      </c>
      <c r="Z255">
        <f>(-17*(Z$1^{2}/9800)+Z$1/280 + 1)-$M255</f>
        <v>0.93563514891702038</v>
      </c>
      <c r="AA255">
        <f>(-17*(AA$1^{2}/9800)+AA$1/280 + 1)-$M255</f>
        <v>0.92012494483538765</v>
      </c>
      <c r="AB255">
        <f>(-17*(AB$1^{2}/9800)+AB$1/280 + 1)-$M255</f>
        <v>0.90114535299865295</v>
      </c>
      <c r="AC255" s="29">
        <v>26</v>
      </c>
      <c r="AD255" s="29">
        <f t="shared" si="58"/>
        <v>15.493663090338288</v>
      </c>
      <c r="AE255">
        <f t="shared" si="59"/>
        <v>13.720463090338287</v>
      </c>
      <c r="AF255">
        <f t="shared" si="60"/>
        <v>14.141556967889308</v>
      </c>
      <c r="AG255">
        <f t="shared" si="61"/>
        <v>14.506724314828084</v>
      </c>
      <c r="AH255">
        <f t="shared" si="62"/>
        <v>14.815965131154615</v>
      </c>
      <c r="AI255">
        <f t="shared" si="63"/>
        <v>15.0692794168689</v>
      </c>
      <c r="AJ255">
        <f t="shared" si="64"/>
        <v>15.266667171970941</v>
      </c>
      <c r="AK255">
        <f t="shared" si="65"/>
        <v>15.408128396460738</v>
      </c>
      <c r="AL255" s="30">
        <f t="shared" si="66"/>
        <v>15.493663090338288</v>
      </c>
      <c r="AM255">
        <f t="shared" si="67"/>
        <v>15.523271253603593</v>
      </c>
      <c r="AN255">
        <f t="shared" si="68"/>
        <v>15.496952886256652</v>
      </c>
      <c r="AO255">
        <f t="shared" si="69"/>
        <v>15.414707988297472</v>
      </c>
      <c r="AP255">
        <f t="shared" si="70"/>
        <v>15.276536559726042</v>
      </c>
      <c r="AQ255">
        <f t="shared" si="71"/>
        <v>15.082438600542369</v>
      </c>
      <c r="AR255">
        <f t="shared" si="72"/>
        <v>14.83241411074645</v>
      </c>
      <c r="AS255">
        <f t="shared" si="73"/>
        <v>14.526463090338286</v>
      </c>
      <c r="AT255" s="40">
        <v>0</v>
      </c>
      <c r="AU255">
        <v>0.4</v>
      </c>
      <c r="AV255">
        <v>0.83199999999999996</v>
      </c>
      <c r="AW255">
        <v>1.319</v>
      </c>
      <c r="AX255">
        <v>1.8009999999999999</v>
      </c>
      <c r="AY255">
        <v>2.2599999999999998</v>
      </c>
      <c r="AZ255">
        <v>2.7069999999999999</v>
      </c>
      <c r="BA255">
        <v>3.1269999999999998</v>
      </c>
      <c r="BB255">
        <v>3.5270000000000001</v>
      </c>
      <c r="BC255">
        <v>3.927</v>
      </c>
      <c r="BD255">
        <v>4.3540000000000001</v>
      </c>
      <c r="BE255">
        <v>4.7729999999999997</v>
      </c>
      <c r="BF255">
        <v>5.1929999999999996</v>
      </c>
      <c r="BG255">
        <v>5.6</v>
      </c>
      <c r="BH255">
        <v>6.0090000000000003</v>
      </c>
    </row>
    <row r="256" spans="1:60" ht="18.75" x14ac:dyDescent="0.3">
      <c r="I256" s="7"/>
      <c r="J256" s="7"/>
      <c r="K256" s="7"/>
      <c r="L256" s="7"/>
    </row>
  </sheetData>
  <sortState xmlns:xlrd2="http://schemas.microsoft.com/office/spreadsheetml/2017/richdata2" ref="A2:AS256">
    <sortCondition ref="A1"/>
  </sortState>
  <phoneticPr fontId="2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280-9750-254C-88AF-A34F9C43BEB9}">
  <dimension ref="A1:G9"/>
  <sheetViews>
    <sheetView workbookViewId="0">
      <selection activeCell="D4" sqref="D4"/>
    </sheetView>
  </sheetViews>
  <sheetFormatPr baseColWidth="10" defaultRowHeight="15" x14ac:dyDescent="0.25"/>
  <sheetData>
    <row r="1" spans="1:7" ht="37.5" x14ac:dyDescent="0.3">
      <c r="A1" s="6" t="s">
        <v>268</v>
      </c>
      <c r="B1" s="6" t="s">
        <v>269</v>
      </c>
      <c r="C1" s="6" t="s">
        <v>270</v>
      </c>
      <c r="D1" s="6" t="s">
        <v>271</v>
      </c>
      <c r="E1" s="6" t="s">
        <v>272</v>
      </c>
      <c r="F1" s="2" t="s">
        <v>288</v>
      </c>
      <c r="G1" s="2" t="s">
        <v>289</v>
      </c>
    </row>
    <row r="2" spans="1:7" ht="18.75" x14ac:dyDescent="0.3">
      <c r="A2" s="6" t="s">
        <v>7</v>
      </c>
      <c r="B2" s="6">
        <v>100</v>
      </c>
      <c r="C2" s="6">
        <v>7.5</v>
      </c>
      <c r="D2" s="6">
        <v>10.5</v>
      </c>
      <c r="E2" s="6">
        <v>24</v>
      </c>
      <c r="F2" s="2">
        <v>0.85</v>
      </c>
      <c r="G2" s="2">
        <v>0.95</v>
      </c>
    </row>
    <row r="3" spans="1:7" ht="18.75" x14ac:dyDescent="0.3">
      <c r="A3" s="2" t="s">
        <v>9</v>
      </c>
      <c r="B3" s="2">
        <v>85</v>
      </c>
      <c r="C3" s="2">
        <v>7</v>
      </c>
      <c r="D3" s="2">
        <v>11</v>
      </c>
      <c r="E3" s="2">
        <v>25</v>
      </c>
      <c r="F3" s="2">
        <v>0.92</v>
      </c>
      <c r="G3" s="2">
        <v>0.93</v>
      </c>
    </row>
    <row r="4" spans="1:7" ht="18.75" x14ac:dyDescent="0.3">
      <c r="A4" s="2" t="s">
        <v>14</v>
      </c>
      <c r="B4" s="2">
        <v>50</v>
      </c>
      <c r="C4" s="2">
        <v>6</v>
      </c>
      <c r="D4" s="2">
        <v>11</v>
      </c>
      <c r="E4" s="2">
        <v>26</v>
      </c>
      <c r="F4" s="2">
        <v>0.9</v>
      </c>
      <c r="G4" s="2">
        <v>0.92</v>
      </c>
    </row>
    <row r="5" spans="1:7" ht="18.75" x14ac:dyDescent="0.3">
      <c r="A5" s="2" t="s">
        <v>12</v>
      </c>
      <c r="B5" s="2">
        <v>55</v>
      </c>
      <c r="C5" s="2">
        <v>8</v>
      </c>
      <c r="D5" s="2">
        <v>12</v>
      </c>
      <c r="E5" s="2">
        <v>23</v>
      </c>
      <c r="F5" s="2">
        <v>0.88</v>
      </c>
      <c r="G5" s="2">
        <v>0.93</v>
      </c>
    </row>
    <row r="6" spans="1:7" ht="18.75" x14ac:dyDescent="0.3">
      <c r="A6" s="2" t="s">
        <v>8</v>
      </c>
      <c r="B6" s="2">
        <v>75</v>
      </c>
      <c r="C6" s="2">
        <v>9</v>
      </c>
      <c r="D6" s="2">
        <v>11</v>
      </c>
      <c r="E6" s="2">
        <v>22.5</v>
      </c>
      <c r="F6" s="2">
        <v>0.95</v>
      </c>
      <c r="G6" s="2">
        <v>0.95</v>
      </c>
    </row>
    <row r="7" spans="1:7" ht="18.75" x14ac:dyDescent="0.3">
      <c r="A7" s="2" t="s">
        <v>10</v>
      </c>
      <c r="B7" s="2">
        <v>60</v>
      </c>
      <c r="C7" s="2">
        <v>6</v>
      </c>
      <c r="D7" s="2">
        <v>12</v>
      </c>
      <c r="E7" s="2">
        <v>24.5</v>
      </c>
      <c r="F7" s="2">
        <v>0.89</v>
      </c>
      <c r="G7" s="2">
        <v>0.9</v>
      </c>
    </row>
    <row r="8" spans="1:7" ht="18.75" x14ac:dyDescent="0.3">
      <c r="A8" s="2" t="s">
        <v>13</v>
      </c>
      <c r="B8" s="2">
        <v>65</v>
      </c>
      <c r="C8" s="2">
        <v>7</v>
      </c>
      <c r="D8" s="2">
        <v>11</v>
      </c>
      <c r="E8" s="2">
        <v>25</v>
      </c>
      <c r="F8" s="2">
        <v>0.93</v>
      </c>
      <c r="G8" s="2">
        <v>0.94</v>
      </c>
    </row>
    <row r="9" spans="1:7" ht="18.75" x14ac:dyDescent="0.3">
      <c r="A9" s="2" t="s">
        <v>11</v>
      </c>
      <c r="B9" s="2">
        <v>90</v>
      </c>
      <c r="C9" s="2">
        <v>7</v>
      </c>
      <c r="D9" s="2">
        <v>10.5</v>
      </c>
      <c r="E9" s="2">
        <v>26</v>
      </c>
      <c r="F9" s="2">
        <v>0.94</v>
      </c>
      <c r="G9" s="2"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9A6F-E2BD-0E47-9492-C211BB25D006}">
  <dimension ref="A1:F7"/>
  <sheetViews>
    <sheetView workbookViewId="0">
      <selection activeCell="G11" sqref="F2:G11"/>
    </sheetView>
  </sheetViews>
  <sheetFormatPr baseColWidth="10" defaultRowHeight="15" x14ac:dyDescent="0.25"/>
  <cols>
    <col min="6" max="6" width="28.42578125" customWidth="1"/>
  </cols>
  <sheetData>
    <row r="1" spans="1:6" ht="18.75" x14ac:dyDescent="0.3">
      <c r="A1" s="5" t="s">
        <v>290</v>
      </c>
      <c r="B1" s="5" t="s">
        <v>291</v>
      </c>
      <c r="C1" s="5" t="s">
        <v>292</v>
      </c>
      <c r="D1" s="5" t="s">
        <v>293</v>
      </c>
      <c r="E1" s="5" t="s">
        <v>295</v>
      </c>
      <c r="F1" s="18"/>
    </row>
    <row r="2" spans="1:6" ht="18.75" x14ac:dyDescent="0.3">
      <c r="A2" s="5" t="s">
        <v>283</v>
      </c>
      <c r="B2" s="5" t="s">
        <v>294</v>
      </c>
      <c r="C2" s="5">
        <v>2.85</v>
      </c>
      <c r="D2" s="5">
        <v>0.1</v>
      </c>
      <c r="E2" s="8">
        <v>3500</v>
      </c>
    </row>
    <row r="3" spans="1:6" ht="18.75" x14ac:dyDescent="0.3">
      <c r="A3" s="5" t="s">
        <v>284</v>
      </c>
      <c r="B3" s="5" t="s">
        <v>294</v>
      </c>
      <c r="C3" s="5">
        <v>3.1</v>
      </c>
      <c r="D3" s="5">
        <v>0.25</v>
      </c>
      <c r="E3" s="8">
        <v>3500</v>
      </c>
    </row>
    <row r="4" spans="1:6" ht="18.75" x14ac:dyDescent="0.3">
      <c r="A4" s="5" t="s">
        <v>285</v>
      </c>
      <c r="B4" s="5" t="s">
        <v>294</v>
      </c>
      <c r="C4" s="5">
        <v>3.05</v>
      </c>
      <c r="D4" s="5">
        <v>0.3</v>
      </c>
      <c r="E4" s="8">
        <v>2100</v>
      </c>
    </row>
    <row r="5" spans="1:6" ht="18.75" x14ac:dyDescent="0.3">
      <c r="A5" s="5" t="s">
        <v>286</v>
      </c>
      <c r="B5" s="5" t="s">
        <v>294</v>
      </c>
      <c r="C5" s="5">
        <v>2.7</v>
      </c>
      <c r="D5" s="5">
        <v>0.2</v>
      </c>
      <c r="E5" s="8">
        <v>3500</v>
      </c>
    </row>
    <row r="6" spans="1:6" ht="18.75" x14ac:dyDescent="0.3">
      <c r="A6" s="5" t="s">
        <v>287</v>
      </c>
      <c r="B6" s="5" t="s">
        <v>294</v>
      </c>
      <c r="C6" s="5">
        <v>2.4</v>
      </c>
      <c r="D6" s="5">
        <v>0.15</v>
      </c>
      <c r="E6" s="8">
        <v>1400</v>
      </c>
    </row>
    <row r="7" spans="1:6" ht="18.75" x14ac:dyDescent="0.3">
      <c r="A7" s="9"/>
      <c r="B7" s="9"/>
      <c r="C7" s="9"/>
      <c r="D7" s="9"/>
      <c r="E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DDF2-9177-1F4E-A957-3EABD91CB086}">
  <dimension ref="A1:J11"/>
  <sheetViews>
    <sheetView workbookViewId="0">
      <selection activeCell="E4" sqref="E4"/>
    </sheetView>
  </sheetViews>
  <sheetFormatPr baseColWidth="10" defaultRowHeight="15" x14ac:dyDescent="0.25"/>
  <sheetData>
    <row r="1" spans="1:10" ht="18.75" x14ac:dyDescent="0.3">
      <c r="A1" s="3" t="s">
        <v>281</v>
      </c>
      <c r="B1" s="3" t="s">
        <v>282</v>
      </c>
      <c r="C1" s="3" t="s">
        <v>273</v>
      </c>
      <c r="D1" s="3" t="s">
        <v>274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</row>
    <row r="2" spans="1:10" ht="18.75" x14ac:dyDescent="0.3">
      <c r="A2" s="4" t="s">
        <v>283</v>
      </c>
      <c r="B2" s="4">
        <v>1</v>
      </c>
      <c r="C2" s="5">
        <v>0.1</v>
      </c>
      <c r="D2" s="5">
        <v>0.2</v>
      </c>
      <c r="E2" s="5">
        <v>0</v>
      </c>
      <c r="F2" s="5">
        <v>0.2</v>
      </c>
      <c r="G2" s="5">
        <v>0</v>
      </c>
      <c r="H2" s="5">
        <v>0.4</v>
      </c>
      <c r="I2" s="5">
        <v>0.1</v>
      </c>
      <c r="J2" s="5">
        <v>0</v>
      </c>
    </row>
    <row r="3" spans="1:10" ht="18.75" x14ac:dyDescent="0.3">
      <c r="A3" s="4" t="s">
        <v>283</v>
      </c>
      <c r="B3" s="4">
        <v>2</v>
      </c>
      <c r="C3" s="5">
        <v>0</v>
      </c>
      <c r="D3" s="5">
        <v>0.3</v>
      </c>
      <c r="E3" s="5">
        <v>0.1</v>
      </c>
      <c r="F3" s="5">
        <v>0.1</v>
      </c>
      <c r="G3" s="5">
        <v>0</v>
      </c>
      <c r="H3" s="5">
        <v>0.2</v>
      </c>
      <c r="I3" s="5">
        <v>0.2</v>
      </c>
      <c r="J3" s="5">
        <v>0.1</v>
      </c>
    </row>
    <row r="4" spans="1:10" ht="18.75" x14ac:dyDescent="0.3">
      <c r="A4" s="4" t="s">
        <v>284</v>
      </c>
      <c r="B4" s="4">
        <v>1</v>
      </c>
      <c r="C4" s="5">
        <v>0.1</v>
      </c>
      <c r="D4" s="5">
        <v>0.1</v>
      </c>
      <c r="E4" s="5">
        <v>0</v>
      </c>
      <c r="F4" s="5">
        <v>0.2</v>
      </c>
      <c r="G4" s="5">
        <v>0.2</v>
      </c>
      <c r="H4" s="5">
        <v>0.2</v>
      </c>
      <c r="I4" s="5">
        <v>0.2</v>
      </c>
      <c r="J4" s="5">
        <v>0</v>
      </c>
    </row>
    <row r="5" spans="1:10" ht="18.75" x14ac:dyDescent="0.3">
      <c r="A5" s="4" t="s">
        <v>284</v>
      </c>
      <c r="B5" s="4">
        <v>2</v>
      </c>
      <c r="C5" s="5">
        <v>0.2</v>
      </c>
      <c r="D5" s="5">
        <v>0.1</v>
      </c>
      <c r="E5" s="5">
        <v>0.1</v>
      </c>
      <c r="F5" s="5">
        <v>0.2</v>
      </c>
      <c r="G5" s="5">
        <v>0.2</v>
      </c>
      <c r="H5" s="5">
        <v>0.2</v>
      </c>
      <c r="I5" s="5">
        <v>0</v>
      </c>
      <c r="J5" s="5">
        <v>0</v>
      </c>
    </row>
    <row r="6" spans="1:10" ht="18.75" x14ac:dyDescent="0.3">
      <c r="A6" s="4" t="s">
        <v>284</v>
      </c>
      <c r="B6" s="4">
        <v>3</v>
      </c>
      <c r="C6" s="5">
        <v>0.2</v>
      </c>
      <c r="D6" s="5">
        <v>0</v>
      </c>
      <c r="E6" s="5">
        <v>0.2</v>
      </c>
      <c r="F6" s="5">
        <v>0</v>
      </c>
      <c r="G6" s="5">
        <v>0.1</v>
      </c>
      <c r="H6" s="5">
        <v>0.1</v>
      </c>
      <c r="I6" s="5">
        <v>0.2</v>
      </c>
      <c r="J6" s="5">
        <v>0.2</v>
      </c>
    </row>
    <row r="7" spans="1:10" ht="18.75" x14ac:dyDescent="0.3">
      <c r="A7" s="4" t="s">
        <v>285</v>
      </c>
      <c r="B7" s="4">
        <v>1</v>
      </c>
      <c r="C7" s="5">
        <v>0.5</v>
      </c>
      <c r="D7" s="5">
        <v>0</v>
      </c>
      <c r="E7" s="5">
        <v>0.1</v>
      </c>
      <c r="F7" s="5">
        <v>0</v>
      </c>
      <c r="G7" s="5">
        <v>0.1</v>
      </c>
      <c r="H7" s="5">
        <v>0.2</v>
      </c>
      <c r="I7" s="5">
        <v>0.1</v>
      </c>
      <c r="J7" s="5">
        <v>0</v>
      </c>
    </row>
    <row r="8" spans="1:10" ht="18.75" x14ac:dyDescent="0.3">
      <c r="A8" s="4" t="s">
        <v>286</v>
      </c>
      <c r="B8" s="4">
        <v>1</v>
      </c>
      <c r="C8" s="5">
        <v>0.1</v>
      </c>
      <c r="D8" s="5">
        <v>0.1</v>
      </c>
      <c r="E8" s="5">
        <v>0.1</v>
      </c>
      <c r="F8" s="5">
        <v>0.2</v>
      </c>
      <c r="G8" s="5">
        <v>0.3</v>
      </c>
      <c r="H8" s="5">
        <v>0.2</v>
      </c>
      <c r="I8" s="5">
        <v>0</v>
      </c>
      <c r="J8" s="5">
        <v>0</v>
      </c>
    </row>
    <row r="9" spans="1:10" ht="18.75" x14ac:dyDescent="0.3">
      <c r="A9" s="4" t="s">
        <v>286</v>
      </c>
      <c r="B9" s="4">
        <v>2</v>
      </c>
      <c r="C9" s="5">
        <v>0.2</v>
      </c>
      <c r="D9" s="5">
        <v>0.2</v>
      </c>
      <c r="E9" s="5">
        <v>0</v>
      </c>
      <c r="F9" s="5">
        <v>0</v>
      </c>
      <c r="G9" s="5">
        <v>0</v>
      </c>
      <c r="H9" s="5">
        <v>0.2</v>
      </c>
      <c r="I9" s="5">
        <v>0.3</v>
      </c>
      <c r="J9" s="5">
        <v>0.1</v>
      </c>
    </row>
    <row r="10" spans="1:10" ht="18.75" x14ac:dyDescent="0.3">
      <c r="A10" s="4" t="s">
        <v>287</v>
      </c>
      <c r="B10" s="4">
        <v>1</v>
      </c>
      <c r="C10" s="5">
        <v>0.15</v>
      </c>
      <c r="D10" s="5">
        <v>0.15</v>
      </c>
      <c r="E10" s="5">
        <v>0.15</v>
      </c>
      <c r="F10" s="5">
        <v>0.15</v>
      </c>
      <c r="G10" s="5">
        <v>0.1</v>
      </c>
      <c r="H10" s="5">
        <v>0.1</v>
      </c>
      <c r="I10" s="5">
        <v>0.1</v>
      </c>
      <c r="J10" s="5">
        <v>0.1</v>
      </c>
    </row>
    <row r="11" spans="1:10" ht="18.75" x14ac:dyDescent="0.3">
      <c r="A11" s="4" t="s">
        <v>287</v>
      </c>
      <c r="B11" s="4">
        <v>2</v>
      </c>
      <c r="C11" s="5">
        <v>0.12</v>
      </c>
      <c r="D11" s="5">
        <v>0.15</v>
      </c>
      <c r="E11" s="5">
        <v>0.08</v>
      </c>
      <c r="F11" s="5">
        <v>0.1</v>
      </c>
      <c r="G11" s="5">
        <v>0.1</v>
      </c>
      <c r="H11" s="5">
        <v>0.25</v>
      </c>
      <c r="I11" s="5">
        <v>0.15</v>
      </c>
      <c r="J11" s="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51C7-8312-4C85-9A6F-2320E7693905}">
  <dimension ref="A1:D4"/>
  <sheetViews>
    <sheetView workbookViewId="0">
      <selection activeCell="E11" sqref="E11"/>
    </sheetView>
  </sheetViews>
  <sheetFormatPr baseColWidth="10" defaultRowHeight="15" x14ac:dyDescent="0.25"/>
  <sheetData>
    <row r="1" spans="1:4" ht="18.75" x14ac:dyDescent="0.25">
      <c r="A1" s="11" t="s">
        <v>296</v>
      </c>
      <c r="B1" s="11" t="s">
        <v>297</v>
      </c>
      <c r="C1" s="11" t="s">
        <v>298</v>
      </c>
      <c r="D1" s="11" t="s">
        <v>299</v>
      </c>
    </row>
    <row r="2" spans="1:4" ht="18.75" x14ac:dyDescent="0.3">
      <c r="A2" s="10" t="s">
        <v>300</v>
      </c>
      <c r="B2" s="2">
        <v>10</v>
      </c>
      <c r="C2" s="2">
        <v>20</v>
      </c>
      <c r="D2" s="2">
        <v>200</v>
      </c>
    </row>
    <row r="3" spans="1:4" ht="18.75" x14ac:dyDescent="0.3">
      <c r="A3" s="10" t="s">
        <v>301</v>
      </c>
      <c r="B3" s="2">
        <v>15</v>
      </c>
      <c r="C3" s="2">
        <v>10</v>
      </c>
      <c r="D3" s="2">
        <v>150</v>
      </c>
    </row>
    <row r="4" spans="1:4" ht="18.75" x14ac:dyDescent="0.3">
      <c r="A4" s="10" t="s">
        <v>302</v>
      </c>
      <c r="B4" s="2">
        <v>15</v>
      </c>
      <c r="C4" s="2">
        <v>15</v>
      </c>
      <c r="D4" s="2">
        <v>225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DDD2-E052-4F16-AAB0-4E402E83AE39}">
  <dimension ref="A1:F13"/>
  <sheetViews>
    <sheetView workbookViewId="0">
      <selection activeCell="I1" sqref="I1"/>
    </sheetView>
  </sheetViews>
  <sheetFormatPr baseColWidth="10" defaultRowHeight="15" x14ac:dyDescent="0.25"/>
  <cols>
    <col min="1" max="1" width="20.28515625" customWidth="1"/>
    <col min="6" max="6" width="14.7109375" customWidth="1"/>
  </cols>
  <sheetData>
    <row r="1" spans="1:6" ht="37.5" x14ac:dyDescent="0.25">
      <c r="A1" s="11" t="s">
        <v>303</v>
      </c>
      <c r="B1" s="11" t="s">
        <v>304</v>
      </c>
      <c r="C1" s="11" t="s">
        <v>305</v>
      </c>
      <c r="D1" s="11" t="s">
        <v>306</v>
      </c>
      <c r="E1" s="11" t="s">
        <v>307</v>
      </c>
      <c r="F1" s="11" t="s">
        <v>308</v>
      </c>
    </row>
    <row r="2" spans="1:6" ht="18.75" x14ac:dyDescent="0.25">
      <c r="A2" s="15" t="s">
        <v>309</v>
      </c>
      <c r="B2" s="12">
        <v>4</v>
      </c>
      <c r="C2" s="12">
        <v>3000</v>
      </c>
      <c r="D2" s="12">
        <v>12000</v>
      </c>
      <c r="E2" s="12">
        <v>0.05</v>
      </c>
      <c r="F2" s="12">
        <v>11400</v>
      </c>
    </row>
    <row r="3" spans="1:6" ht="18.75" x14ac:dyDescent="0.25">
      <c r="A3" s="15" t="s">
        <v>310</v>
      </c>
      <c r="B3" s="12">
        <v>6</v>
      </c>
      <c r="C3" s="12">
        <v>2500</v>
      </c>
      <c r="D3" s="12">
        <v>15000</v>
      </c>
      <c r="E3" s="12">
        <v>0.35</v>
      </c>
      <c r="F3" s="12">
        <v>9750</v>
      </c>
    </row>
    <row r="4" spans="1:6" ht="18.75" x14ac:dyDescent="0.25">
      <c r="A4" s="15" t="s">
        <v>311</v>
      </c>
      <c r="B4" s="12">
        <v>2</v>
      </c>
      <c r="C4" s="12">
        <v>5000</v>
      </c>
      <c r="D4" s="12">
        <v>10000</v>
      </c>
      <c r="E4" s="12">
        <v>0.15</v>
      </c>
      <c r="F4" s="12">
        <v>8500</v>
      </c>
    </row>
    <row r="5" spans="1:6" ht="18.75" x14ac:dyDescent="0.25">
      <c r="A5" s="16" t="s">
        <v>312</v>
      </c>
      <c r="B5" s="13"/>
      <c r="C5" s="14"/>
      <c r="D5" s="13"/>
      <c r="E5" s="13"/>
      <c r="F5" s="13"/>
    </row>
    <row r="6" spans="1:6" ht="18.75" x14ac:dyDescent="0.3">
      <c r="A6" s="10" t="s">
        <v>313</v>
      </c>
      <c r="B6" s="12">
        <v>2</v>
      </c>
      <c r="C6" s="12">
        <v>5000</v>
      </c>
      <c r="D6" s="12">
        <v>10000</v>
      </c>
      <c r="E6" s="12">
        <v>0.05</v>
      </c>
      <c r="F6" s="12">
        <v>9500</v>
      </c>
    </row>
    <row r="13" spans="1:6" x14ac:dyDescent="0.25">
      <c r="D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lotes</vt:lpstr>
      <vt:lpstr>uvas</vt:lpstr>
      <vt:lpstr>vinos</vt:lpstr>
      <vt:lpstr>recetas</vt:lpstr>
      <vt:lpstr>estanques</vt:lpstr>
      <vt:lpstr>procesamiento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Stuardo</cp:lastModifiedBy>
  <dcterms:created xsi:type="dcterms:W3CDTF">2020-03-29T18:11:54Z</dcterms:created>
  <dcterms:modified xsi:type="dcterms:W3CDTF">2020-06-30T00:09:38Z</dcterms:modified>
</cp:coreProperties>
</file>