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e1996/Documents/r2019/btc_price_analysis/"/>
    </mc:Choice>
  </mc:AlternateContent>
  <xr:revisionPtr revIDLastSave="0" documentId="8_{F0BB7FB8-BD0E-D848-8539-E32CF892D684}" xr6:coauthVersionLast="43" xr6:coauthVersionMax="43" xr10:uidLastSave="{00000000-0000-0000-0000-000000000000}"/>
  <bookViews>
    <workbookView xWindow="780" yWindow="0" windowWidth="280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1" l="1"/>
  <c r="G35" i="1"/>
  <c r="F35" i="1"/>
  <c r="E33" i="1"/>
  <c r="D33" i="1"/>
  <c r="G31" i="1"/>
  <c r="G40" i="1" s="1"/>
  <c r="F31" i="1"/>
  <c r="C26" i="1"/>
  <c r="E35" i="1" s="1"/>
  <c r="C25" i="1"/>
  <c r="G34" i="1" s="1"/>
  <c r="C24" i="1"/>
  <c r="G33" i="1" s="1"/>
  <c r="G42" i="1" s="1"/>
  <c r="C23" i="1"/>
  <c r="E32" i="1" s="1"/>
  <c r="B23" i="1"/>
  <c r="B32" i="1" s="1"/>
  <c r="C22" i="1"/>
  <c r="E31" i="1" s="1"/>
  <c r="C21" i="1"/>
  <c r="G30" i="1" s="1"/>
  <c r="B20" i="1"/>
  <c r="G17" i="1"/>
  <c r="F17" i="1"/>
  <c r="F44" i="1" s="1"/>
  <c r="E17" i="1"/>
  <c r="D17" i="1"/>
  <c r="B17" i="1"/>
  <c r="B26" i="1" s="1"/>
  <c r="B35" i="1" s="1"/>
  <c r="G16" i="1"/>
  <c r="G43" i="1" s="1"/>
  <c r="F16" i="1"/>
  <c r="E16" i="1"/>
  <c r="D16" i="1"/>
  <c r="B16" i="1"/>
  <c r="B25" i="1" s="1"/>
  <c r="B34" i="1" s="1"/>
  <c r="G15" i="1"/>
  <c r="F15" i="1"/>
  <c r="E15" i="1"/>
  <c r="E42" i="1" s="1"/>
  <c r="D15" i="1"/>
  <c r="D42" i="1" s="1"/>
  <c r="B15" i="1"/>
  <c r="B24" i="1" s="1"/>
  <c r="B33" i="1" s="1"/>
  <c r="G14" i="1"/>
  <c r="F14" i="1"/>
  <c r="E14" i="1"/>
  <c r="E41" i="1" s="1"/>
  <c r="D14" i="1"/>
  <c r="B14" i="1"/>
  <c r="G13" i="1"/>
  <c r="F13" i="1"/>
  <c r="F40" i="1" s="1"/>
  <c r="E13" i="1"/>
  <c r="E40" i="1" s="1"/>
  <c r="D13" i="1"/>
  <c r="B13" i="1"/>
  <c r="B22" i="1" s="1"/>
  <c r="B31" i="1" s="1"/>
  <c r="G12" i="1"/>
  <c r="G39" i="1" s="1"/>
  <c r="F12" i="1"/>
  <c r="E12" i="1"/>
  <c r="D12" i="1"/>
  <c r="B12" i="1"/>
  <c r="B21" i="1" s="1"/>
  <c r="B30" i="1" s="1"/>
  <c r="E39" i="1" l="1"/>
  <c r="D40" i="1"/>
  <c r="E43" i="1"/>
  <c r="D44" i="1"/>
  <c r="F39" i="1"/>
  <c r="F43" i="1"/>
  <c r="E44" i="1"/>
  <c r="E30" i="1"/>
  <c r="D31" i="1"/>
  <c r="G32" i="1"/>
  <c r="G41" i="1" s="1"/>
  <c r="F33" i="1"/>
  <c r="F42" i="1" s="1"/>
  <c r="E34" i="1"/>
  <c r="D35" i="1"/>
  <c r="F30" i="1"/>
  <c r="D32" i="1"/>
  <c r="D41" i="1" s="1"/>
  <c r="F34" i="1"/>
  <c r="D30" i="1"/>
  <c r="D39" i="1" s="1"/>
  <c r="F32" i="1"/>
  <c r="F41" i="1" s="1"/>
  <c r="D34" i="1"/>
  <c r="D43" i="1" s="1"/>
</calcChain>
</file>

<file path=xl/sharedStrings.xml><?xml version="1.0" encoding="utf-8"?>
<sst xmlns="http://schemas.openxmlformats.org/spreadsheetml/2006/main" count="31" uniqueCount="11">
  <si>
    <t>Annualized Returns Based on Allocation and Time</t>
  </si>
  <si>
    <t>100% SPY / 0% BTC</t>
  </si>
  <si>
    <t>99% SPY / 1% BTC</t>
  </si>
  <si>
    <t>98% SPY / 2% BTC</t>
  </si>
  <si>
    <t>95% SPY / 5% BTC</t>
  </si>
  <si>
    <t>90% SPY / 10% BTC</t>
  </si>
  <si>
    <t>2019 YTD</t>
  </si>
  <si>
    <t>Annualized Portfolio Alpha Against the S&amp;P 500 (SPY)</t>
  </si>
  <si>
    <t>Annualized Returns Based on Allocation and Time Where BTC Falls to $0</t>
  </si>
  <si>
    <t>Annualized Portfolio Alpha Against the S&amp;P 500 (SPY) Where BTC Falls to $0</t>
  </si>
  <si>
    <t>Annualized Difference Between True Alpha and Alpha When BTC Falls to $0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</si>
</sst>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44"/>
  <sheetViews>
    <sheetView tabSelected="1" workbookViewId="0">
      <selection activeCell="F24" sqref="F24"/>
    </sheetView>
  </sheetViews>
  <sheetFormatPr baseColWidth="10" defaultColWidth="14.5" defaultRowHeight="15.75" customHeight="1"/>
  <cols>
    <col min="3" max="3" width="20.33203125" customWidth="1"/>
    <col min="4" max="4" width="18.5" customWidth="1"/>
    <col min="5" max="6" width="18.6640625" customWidth="1"/>
    <col min="7" max="7" width="20" customWidth="1"/>
  </cols>
  <sheetData>
    <row r="1" spans="2:7" ht="15.75" customHeight="1">
      <c r="B1" s="5" t="s">
        <v>0</v>
      </c>
      <c r="C1" s="6"/>
      <c r="D1" s="6"/>
      <c r="E1" s="6"/>
      <c r="F1" s="6"/>
      <c r="G1" s="6"/>
    </row>
    <row r="2" spans="2:7" ht="15.75" customHeight="1"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5.75" customHeight="1">
      <c r="B3" s="2">
        <v>2014</v>
      </c>
      <c r="C3" s="3">
        <v>9.9779259999999995E-2</v>
      </c>
      <c r="D3" s="3">
        <v>0.10967830000000001</v>
      </c>
      <c r="E3" s="3">
        <v>0.1198273</v>
      </c>
      <c r="F3" s="3">
        <v>0.1517973</v>
      </c>
      <c r="G3" s="3">
        <v>0.21026610000000001</v>
      </c>
    </row>
    <row r="4" spans="2:7" ht="15.75" customHeight="1">
      <c r="B4" s="2">
        <v>2015</v>
      </c>
      <c r="C4" s="3">
        <v>8.697146E-2</v>
      </c>
      <c r="D4" s="3">
        <v>0.10023559999999999</v>
      </c>
      <c r="E4" s="3">
        <v>0.11397400000000001</v>
      </c>
      <c r="F4" s="3">
        <v>0.15816559999999999</v>
      </c>
      <c r="G4" s="3">
        <v>0.2425477</v>
      </c>
    </row>
    <row r="5" spans="2:7" ht="15.75" customHeight="1">
      <c r="B5" s="2">
        <v>2016</v>
      </c>
      <c r="C5" s="3">
        <v>0.11599660000000001</v>
      </c>
      <c r="D5" s="3">
        <v>0.13089419999999999</v>
      </c>
      <c r="E5" s="3">
        <v>0.14624319999999999</v>
      </c>
      <c r="F5" s="3">
        <v>0.1950991</v>
      </c>
      <c r="G5" s="3">
        <v>0.28650540000000002</v>
      </c>
    </row>
    <row r="6" spans="2:7" ht="15.75" customHeight="1">
      <c r="B6" s="2">
        <v>2017</v>
      </c>
      <c r="C6" s="3">
        <v>0.1134015</v>
      </c>
      <c r="D6" s="3">
        <v>0.12794800000000001</v>
      </c>
      <c r="E6" s="3">
        <v>0.14279339999999999</v>
      </c>
      <c r="F6" s="3">
        <v>0.18915190000000001</v>
      </c>
      <c r="G6" s="3">
        <v>0.27264919999999998</v>
      </c>
    </row>
    <row r="7" spans="2:7" ht="15.75" customHeight="1">
      <c r="B7" s="2">
        <v>2018</v>
      </c>
      <c r="C7" s="3">
        <v>4.6287189999999999E-2</v>
      </c>
      <c r="D7" s="3">
        <v>4.4816010000000003E-2</v>
      </c>
      <c r="E7" s="3">
        <v>4.3284919999999998E-2</v>
      </c>
      <c r="F7" s="3">
        <v>3.8336019999999998E-2</v>
      </c>
      <c r="G7" s="3">
        <v>2.8927319999999999E-2</v>
      </c>
    </row>
    <row r="8" spans="2:7" ht="15.75" customHeight="1">
      <c r="B8" s="2" t="s">
        <v>6</v>
      </c>
      <c r="C8" s="3">
        <v>0.1361636</v>
      </c>
      <c r="D8" s="3">
        <v>0.14386950000000001</v>
      </c>
      <c r="E8" s="3">
        <v>0.15160950000000001</v>
      </c>
      <c r="F8" s="3">
        <v>0.17503379999999999</v>
      </c>
      <c r="G8" s="3">
        <v>0.21475659999999999</v>
      </c>
    </row>
    <row r="10" spans="2:7" ht="15.75" customHeight="1">
      <c r="B10" s="5" t="s">
        <v>7</v>
      </c>
      <c r="C10" s="6"/>
      <c r="D10" s="6"/>
      <c r="E10" s="6"/>
      <c r="F10" s="6"/>
      <c r="G10" s="6"/>
    </row>
    <row r="11" spans="2:7" ht="15.75" customHeight="1">
      <c r="B11" s="1"/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</row>
    <row r="12" spans="2:7" ht="15.75" customHeight="1">
      <c r="B12" s="2">
        <f t="shared" ref="B12:B17" si="0">B3</f>
        <v>2014</v>
      </c>
      <c r="C12" s="3">
        <v>0</v>
      </c>
      <c r="D12" s="4">
        <f t="shared" ref="D12:G12" si="1">D3-$C3</f>
        <v>9.8990400000000117E-3</v>
      </c>
      <c r="E12" s="4">
        <f t="shared" si="1"/>
        <v>2.0048040000000003E-2</v>
      </c>
      <c r="F12" s="4">
        <f t="shared" si="1"/>
        <v>5.2018040000000001E-2</v>
      </c>
      <c r="G12" s="4">
        <f t="shared" si="1"/>
        <v>0.11048684000000002</v>
      </c>
    </row>
    <row r="13" spans="2:7" ht="15.75" customHeight="1">
      <c r="B13" s="2">
        <f t="shared" si="0"/>
        <v>2015</v>
      </c>
      <c r="C13" s="3">
        <v>0</v>
      </c>
      <c r="D13" s="4">
        <f t="shared" ref="D13:G13" si="2">D4-$C4</f>
        <v>1.3264139999999994E-2</v>
      </c>
      <c r="E13" s="4">
        <f t="shared" si="2"/>
        <v>2.7002540000000005E-2</v>
      </c>
      <c r="F13" s="4">
        <f t="shared" si="2"/>
        <v>7.1194139999999989E-2</v>
      </c>
      <c r="G13" s="4">
        <f t="shared" si="2"/>
        <v>0.15557624</v>
      </c>
    </row>
    <row r="14" spans="2:7" ht="15.75" customHeight="1">
      <c r="B14" s="2">
        <f t="shared" si="0"/>
        <v>2016</v>
      </c>
      <c r="C14" s="3">
        <v>0</v>
      </c>
      <c r="D14" s="4">
        <f t="shared" ref="D14:G14" si="3">D5-$C5</f>
        <v>1.4897599999999983E-2</v>
      </c>
      <c r="E14" s="4">
        <f t="shared" si="3"/>
        <v>3.0246599999999985E-2</v>
      </c>
      <c r="F14" s="4">
        <f t="shared" si="3"/>
        <v>7.9102499999999992E-2</v>
      </c>
      <c r="G14" s="4">
        <f t="shared" si="3"/>
        <v>0.17050880000000002</v>
      </c>
    </row>
    <row r="15" spans="2:7" ht="15.75" customHeight="1">
      <c r="B15" s="2">
        <f t="shared" si="0"/>
        <v>2017</v>
      </c>
      <c r="C15" s="3">
        <v>0</v>
      </c>
      <c r="D15" s="4">
        <f t="shared" ref="D15:G15" si="4">D6-$C6</f>
        <v>1.4546500000000004E-2</v>
      </c>
      <c r="E15" s="4">
        <f t="shared" si="4"/>
        <v>2.9391899999999985E-2</v>
      </c>
      <c r="F15" s="4">
        <f t="shared" si="4"/>
        <v>7.5750400000000009E-2</v>
      </c>
      <c r="G15" s="4">
        <f t="shared" si="4"/>
        <v>0.15924769999999999</v>
      </c>
    </row>
    <row r="16" spans="2:7" ht="15.75" customHeight="1">
      <c r="B16" s="2">
        <f t="shared" si="0"/>
        <v>2018</v>
      </c>
      <c r="C16" s="3">
        <v>0</v>
      </c>
      <c r="D16" s="4">
        <f t="shared" ref="D16:G16" si="5">D7-$C7</f>
        <v>-1.4711799999999955E-3</v>
      </c>
      <c r="E16" s="4">
        <f t="shared" si="5"/>
        <v>-3.0022700000000013E-3</v>
      </c>
      <c r="F16" s="4">
        <f t="shared" si="5"/>
        <v>-7.9511700000000005E-3</v>
      </c>
      <c r="G16" s="4">
        <f t="shared" si="5"/>
        <v>-1.7359869999999999E-2</v>
      </c>
    </row>
    <row r="17" spans="2:7" ht="15.75" customHeight="1">
      <c r="B17" s="2" t="str">
        <f t="shared" si="0"/>
        <v>2019 YTD</v>
      </c>
      <c r="C17" s="3">
        <v>0</v>
      </c>
      <c r="D17" s="4">
        <f t="shared" ref="D17:G17" si="6">D8-$C8</f>
        <v>7.7059000000000155E-3</v>
      </c>
      <c r="E17" s="4">
        <f t="shared" si="6"/>
        <v>1.5445900000000012E-2</v>
      </c>
      <c r="F17" s="4">
        <f t="shared" si="6"/>
        <v>3.8870199999999994E-2</v>
      </c>
      <c r="G17" s="4">
        <f t="shared" si="6"/>
        <v>7.8592999999999996E-2</v>
      </c>
    </row>
    <row r="19" spans="2:7" ht="15.75" customHeight="1">
      <c r="B19" s="5" t="s">
        <v>8</v>
      </c>
      <c r="C19" s="6"/>
      <c r="D19" s="6"/>
      <c r="E19" s="6"/>
      <c r="F19" s="6"/>
      <c r="G19" s="6"/>
    </row>
    <row r="20" spans="2:7" ht="15.75" customHeight="1">
      <c r="B20" s="1">
        <f t="shared" ref="B20:B26" si="7">B11</f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</row>
    <row r="21" spans="2:7" ht="15.75" customHeight="1">
      <c r="B21" s="2">
        <f t="shared" si="7"/>
        <v>2014</v>
      </c>
      <c r="C21" s="3">
        <f t="shared" ref="C21:C26" si="8">C3</f>
        <v>9.9779259999999995E-2</v>
      </c>
      <c r="D21" s="3">
        <v>9.5816819999999997E-2</v>
      </c>
      <c r="E21" s="3">
        <v>9.1878420000000002E-2</v>
      </c>
      <c r="F21" s="3">
        <v>8.0207210000000001E-2</v>
      </c>
      <c r="G21" s="3">
        <v>6.1232689999999999E-2</v>
      </c>
    </row>
    <row r="22" spans="2:7" ht="15.75" customHeight="1">
      <c r="B22" s="2">
        <f t="shared" si="7"/>
        <v>2015</v>
      </c>
      <c r="C22" s="3">
        <f t="shared" si="8"/>
        <v>8.697146E-2</v>
      </c>
      <c r="D22" s="3">
        <v>8.2940390000000003E-2</v>
      </c>
      <c r="E22" s="3">
        <v>7.8927079999999997E-2</v>
      </c>
      <c r="F22" s="3">
        <v>6.6993819999999996E-2</v>
      </c>
      <c r="G22" s="3">
        <v>4.7461530000000002E-2</v>
      </c>
    </row>
    <row r="23" spans="2:7" ht="15.75" customHeight="1">
      <c r="B23" s="2">
        <f t="shared" si="7"/>
        <v>2016</v>
      </c>
      <c r="C23" s="3">
        <f t="shared" si="8"/>
        <v>0.11599660000000001</v>
      </c>
      <c r="D23" s="3">
        <v>0.1106525</v>
      </c>
      <c r="E23" s="3">
        <v>0.1053346</v>
      </c>
      <c r="F23" s="3">
        <v>8.9538069999999997E-2</v>
      </c>
      <c r="G23" s="3">
        <v>6.3732259999999999E-2</v>
      </c>
    </row>
    <row r="24" spans="2:7" ht="15.75" customHeight="1">
      <c r="B24" s="2">
        <f t="shared" si="7"/>
        <v>2017</v>
      </c>
      <c r="C24" s="3">
        <f t="shared" si="8"/>
        <v>0.1134015</v>
      </c>
      <c r="D24" s="3">
        <v>0.10691630000000001</v>
      </c>
      <c r="E24" s="3">
        <v>0.100455</v>
      </c>
      <c r="F24" s="3">
        <v>8.1213400000000005E-2</v>
      </c>
      <c r="G24" s="3">
        <v>4.961861E-2</v>
      </c>
    </row>
    <row r="25" spans="2:7" ht="15.75" customHeight="1">
      <c r="B25" s="2">
        <f t="shared" si="7"/>
        <v>2018</v>
      </c>
      <c r="C25" s="3">
        <f t="shared" si="8"/>
        <v>4.6287189999999999E-2</v>
      </c>
      <c r="D25" s="3">
        <v>3.8312579999999999E-2</v>
      </c>
      <c r="E25" s="3">
        <v>3.0341130000000001E-2</v>
      </c>
      <c r="F25" s="3">
        <v>6.4465010000000003E-3</v>
      </c>
      <c r="G25" s="3">
        <v>-3.330719E-2</v>
      </c>
    </row>
    <row r="26" spans="2:7" ht="15.75" customHeight="1">
      <c r="B26" s="2" t="str">
        <f t="shared" si="7"/>
        <v>2019 YTD</v>
      </c>
      <c r="C26" s="3">
        <f t="shared" si="8"/>
        <v>0.1361636</v>
      </c>
      <c r="D26" s="3">
        <v>0.1234138</v>
      </c>
      <c r="E26" s="3">
        <v>0.1106931</v>
      </c>
      <c r="F26" s="3">
        <v>7.2704729999999995E-2</v>
      </c>
      <c r="G26" s="3">
        <v>9.9687879999999993E-3</v>
      </c>
    </row>
    <row r="28" spans="2:7" ht="15.75" customHeight="1">
      <c r="B28" s="5" t="s">
        <v>9</v>
      </c>
      <c r="C28" s="6"/>
      <c r="D28" s="6"/>
      <c r="E28" s="6"/>
      <c r="F28" s="6"/>
      <c r="G28" s="6"/>
    </row>
    <row r="29" spans="2:7" ht="15.75" customHeight="1">
      <c r="B29" s="1"/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</row>
    <row r="30" spans="2:7" ht="15.75" customHeight="1">
      <c r="B30" s="2">
        <f t="shared" ref="B30:B35" si="9">B21</f>
        <v>2014</v>
      </c>
      <c r="C30" s="3">
        <v>0</v>
      </c>
      <c r="D30" s="4">
        <f t="shared" ref="D30:G30" si="10">D21-$C21</f>
        <v>-3.9624399999999976E-3</v>
      </c>
      <c r="E30" s="4">
        <f t="shared" si="10"/>
        <v>-7.9008399999999923E-3</v>
      </c>
      <c r="F30" s="4">
        <f t="shared" si="10"/>
        <v>-1.9572049999999994E-2</v>
      </c>
      <c r="G30" s="4">
        <f t="shared" si="10"/>
        <v>-3.8546569999999995E-2</v>
      </c>
    </row>
    <row r="31" spans="2:7" ht="15.75" customHeight="1">
      <c r="B31" s="2">
        <f t="shared" si="9"/>
        <v>2015</v>
      </c>
      <c r="C31" s="3">
        <v>0</v>
      </c>
      <c r="D31" s="4">
        <f t="shared" ref="D31:G31" si="11">D22-$C22</f>
        <v>-4.0310699999999977E-3</v>
      </c>
      <c r="E31" s="4">
        <f t="shared" si="11"/>
        <v>-8.0443800000000037E-3</v>
      </c>
      <c r="F31" s="4">
        <f t="shared" si="11"/>
        <v>-1.9977640000000005E-2</v>
      </c>
      <c r="G31" s="4">
        <f t="shared" si="11"/>
        <v>-3.9509929999999999E-2</v>
      </c>
    </row>
    <row r="32" spans="2:7" ht="15.75" customHeight="1">
      <c r="B32" s="2">
        <f t="shared" si="9"/>
        <v>2016</v>
      </c>
      <c r="C32" s="3">
        <v>0</v>
      </c>
      <c r="D32" s="4">
        <f t="shared" ref="D32:G32" si="12">D23-$C23</f>
        <v>-5.3441000000000044E-3</v>
      </c>
      <c r="E32" s="4">
        <f t="shared" si="12"/>
        <v>-1.0662000000000005E-2</v>
      </c>
      <c r="F32" s="4">
        <f t="shared" si="12"/>
        <v>-2.6458530000000008E-2</v>
      </c>
      <c r="G32" s="4">
        <f t="shared" si="12"/>
        <v>-5.2264340000000006E-2</v>
      </c>
    </row>
    <row r="33" spans="2:7" ht="15.75" customHeight="1">
      <c r="B33" s="2">
        <f t="shared" si="9"/>
        <v>2017</v>
      </c>
      <c r="C33" s="3">
        <v>0</v>
      </c>
      <c r="D33" s="4">
        <f t="shared" ref="D33:G33" si="13">D24-$C24</f>
        <v>-6.4851999999999965E-3</v>
      </c>
      <c r="E33" s="4">
        <f t="shared" si="13"/>
        <v>-1.29465E-2</v>
      </c>
      <c r="F33" s="4">
        <f t="shared" si="13"/>
        <v>-3.2188099999999997E-2</v>
      </c>
      <c r="G33" s="4">
        <f t="shared" si="13"/>
        <v>-6.3782890000000009E-2</v>
      </c>
    </row>
    <row r="34" spans="2:7" ht="15.75" customHeight="1">
      <c r="B34" s="2">
        <f t="shared" si="9"/>
        <v>2018</v>
      </c>
      <c r="C34" s="3">
        <v>0</v>
      </c>
      <c r="D34" s="4">
        <f t="shared" ref="D34:G34" si="14">D25-$C25</f>
        <v>-7.97461E-3</v>
      </c>
      <c r="E34" s="4">
        <f t="shared" si="14"/>
        <v>-1.5946059999999998E-2</v>
      </c>
      <c r="F34" s="4">
        <f t="shared" si="14"/>
        <v>-3.9840688999999999E-2</v>
      </c>
      <c r="G34" s="4">
        <f t="shared" si="14"/>
        <v>-7.9594379999999992E-2</v>
      </c>
    </row>
    <row r="35" spans="2:7" ht="15.75" customHeight="1">
      <c r="B35" s="2" t="str">
        <f t="shared" si="9"/>
        <v>2019 YTD</v>
      </c>
      <c r="C35" s="3">
        <v>0</v>
      </c>
      <c r="D35" s="4">
        <f t="shared" ref="D35:G35" si="15">D26-$C26</f>
        <v>-1.2749799999999992E-2</v>
      </c>
      <c r="E35" s="4">
        <f t="shared" si="15"/>
        <v>-2.5470499999999993E-2</v>
      </c>
      <c r="F35" s="4">
        <f t="shared" si="15"/>
        <v>-6.3458870000000001E-2</v>
      </c>
      <c r="G35" s="4">
        <f t="shared" si="15"/>
        <v>-0.12619481199999999</v>
      </c>
    </row>
    <row r="37" spans="2:7" ht="15.75" customHeight="1">
      <c r="C37" s="5" t="s">
        <v>10</v>
      </c>
      <c r="D37" s="6"/>
      <c r="E37" s="6"/>
      <c r="F37" s="6"/>
      <c r="G37" s="6"/>
    </row>
    <row r="38" spans="2:7" ht="15.75" customHeight="1">
      <c r="C38" s="2"/>
      <c r="D38" s="2" t="s">
        <v>2</v>
      </c>
      <c r="E38" s="2" t="s">
        <v>3</v>
      </c>
      <c r="F38" s="2" t="s">
        <v>4</v>
      </c>
      <c r="G38" s="2" t="s">
        <v>5</v>
      </c>
    </row>
    <row r="39" spans="2:7" ht="15.75" customHeight="1">
      <c r="C39" s="2">
        <v>2014</v>
      </c>
      <c r="D39" s="4">
        <f t="shared" ref="D39:G39" si="16">D12+D30</f>
        <v>5.9366000000000141E-3</v>
      </c>
      <c r="E39" s="4">
        <f t="shared" si="16"/>
        <v>1.2147200000000011E-2</v>
      </c>
      <c r="F39" s="4">
        <f t="shared" si="16"/>
        <v>3.2445990000000008E-2</v>
      </c>
      <c r="G39" s="4">
        <f t="shared" si="16"/>
        <v>7.1940270000000028E-2</v>
      </c>
    </row>
    <row r="40" spans="2:7" ht="15.75" customHeight="1">
      <c r="C40" s="2">
        <v>2015</v>
      </c>
      <c r="D40" s="4">
        <f t="shared" ref="D40:G40" si="17">D13+D31</f>
        <v>9.233069999999996E-3</v>
      </c>
      <c r="E40" s="4">
        <f t="shared" si="17"/>
        <v>1.8958160000000002E-2</v>
      </c>
      <c r="F40" s="4">
        <f t="shared" si="17"/>
        <v>5.1216499999999984E-2</v>
      </c>
      <c r="G40" s="4">
        <f t="shared" si="17"/>
        <v>0.11606631000000001</v>
      </c>
    </row>
    <row r="41" spans="2:7" ht="15.75" customHeight="1">
      <c r="C41" s="2">
        <v>2016</v>
      </c>
      <c r="D41" s="4">
        <f t="shared" ref="D41:G41" si="18">D14+D32</f>
        <v>9.5534999999999787E-3</v>
      </c>
      <c r="E41" s="4">
        <f t="shared" si="18"/>
        <v>1.958459999999998E-2</v>
      </c>
      <c r="F41" s="4">
        <f t="shared" si="18"/>
        <v>5.2643969999999984E-2</v>
      </c>
      <c r="G41" s="4">
        <f t="shared" si="18"/>
        <v>0.11824446000000001</v>
      </c>
    </row>
    <row r="42" spans="2:7" ht="15.75" customHeight="1">
      <c r="C42" s="2">
        <v>2017</v>
      </c>
      <c r="D42" s="4">
        <f t="shared" ref="D42:G42" si="19">D15+D33</f>
        <v>8.0613000000000073E-3</v>
      </c>
      <c r="E42" s="4">
        <f t="shared" si="19"/>
        <v>1.6445399999999985E-2</v>
      </c>
      <c r="F42" s="4">
        <f t="shared" si="19"/>
        <v>4.3562300000000012E-2</v>
      </c>
      <c r="G42" s="4">
        <f t="shared" si="19"/>
        <v>9.5464809999999983E-2</v>
      </c>
    </row>
    <row r="43" spans="2:7" ht="15.75" customHeight="1">
      <c r="C43" s="2">
        <v>2018</v>
      </c>
      <c r="D43" s="4">
        <f t="shared" ref="D43:G43" si="20">D16+D34</f>
        <v>-9.4457899999999956E-3</v>
      </c>
      <c r="E43" s="4">
        <f t="shared" si="20"/>
        <v>-1.8948329999999999E-2</v>
      </c>
      <c r="F43" s="4">
        <f t="shared" si="20"/>
        <v>-4.7791858999999999E-2</v>
      </c>
      <c r="G43" s="4">
        <f t="shared" si="20"/>
        <v>-9.6954249999999992E-2</v>
      </c>
    </row>
    <row r="44" spans="2:7" ht="15.75" customHeight="1">
      <c r="C44" s="2" t="s">
        <v>6</v>
      </c>
      <c r="D44" s="4">
        <f t="shared" ref="D44:G44" si="21">D17+D35</f>
        <v>-5.0438999999999762E-3</v>
      </c>
      <c r="E44" s="4">
        <f t="shared" si="21"/>
        <v>-1.0024599999999981E-2</v>
      </c>
      <c r="F44" s="4">
        <f t="shared" si="21"/>
        <v>-2.4588670000000007E-2</v>
      </c>
      <c r="G44" s="4">
        <f t="shared" si="21"/>
        <v>-4.7601811999999993E-2</v>
      </c>
    </row>
  </sheetData>
  <mergeCells count="5">
    <mergeCell ref="B1:G1"/>
    <mergeCell ref="B10:G10"/>
    <mergeCell ref="B19:G19"/>
    <mergeCell ref="B28:G28"/>
    <mergeCell ref="C37:G37"/>
  </mergeCells>
  <conditionalFormatting sqref="D12:G17 D30:D36 E30:G35 D39:G44">
    <cfRule type="cellIs" dxfId="1" priority="1" operator="greaterThan">
      <formula>0</formula>
    </cfRule>
  </conditionalFormatting>
  <conditionalFormatting sqref="D12:G17 D30:D36 E30:G35 D39:G44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Feifel</cp:lastModifiedBy>
  <dcterms:created xsi:type="dcterms:W3CDTF">2019-05-23T02:05:34Z</dcterms:created>
  <dcterms:modified xsi:type="dcterms:W3CDTF">2019-05-23T02:05:34Z</dcterms:modified>
</cp:coreProperties>
</file>