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oughput" sheetId="1" state="visible" r:id="rId2"/>
    <sheet name="ResponseTime" sheetId="2" state="visible" r:id="rId3"/>
    <sheet name="Throughput_2" sheetId="3" state="visible" r:id="rId4"/>
    <sheet name="ResponseTime_2" sheetId="4" state="visible" r:id="rId5"/>
    <sheet name="Throughput_3" sheetId="5" state="visible" r:id="rId6"/>
    <sheet name="ResponseTime_3" sheetId="6" state="visible" r:id="rId7"/>
    <sheet name="Throughput_4" sheetId="7" state="visible" r:id="rId8"/>
    <sheet name="ResponseTime_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<sst xmlns="http://schemas.openxmlformats.org/spreadsheetml/2006/main" count="1721" uniqueCount="62">
  <si>
    <t xml:space="preserve">I</t>
  </si>
  <si>
    <t xml:space="preserve">A</t>
  </si>
  <si>
    <t xml:space="preserve">B</t>
  </si>
  <si>
    <t xml:space="preserve">C</t>
  </si>
  <si>
    <t xml:space="preserve">AB</t>
  </si>
  <si>
    <t xml:space="preserve">AC</t>
  </si>
  <si>
    <t xml:space="preserve">BC</t>
  </si>
  <si>
    <t xml:space="preserve">ABC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</si>
  <si>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</si>
  <si>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</si>
  <si>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</si>
  <si>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</si>
  <si>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</si>
  <si>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</si>
  <si>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y7</t>
  </si>
  <si>
    <t xml:space="preserve">y8</t>
  </si>
  <si>
    <t xml:space="preserve">y9</t>
  </si>
  <si>
    <t xml:space="preserve">y10</t>
  </si>
  <si>
    <t xml:space="preserve">yMean</t>
  </si>
  <si>
    <t xml:space="preserve">y1-ym</t>
  </si>
  <si>
    <t xml:space="preserve">y2-ym</t>
  </si>
  <si>
    <t xml:space="preserve">y3-ym</t>
  </si>
  <si>
    <t xml:space="preserve">y4-ym</t>
  </si>
  <si>
    <t xml:space="preserve">y5-ym</t>
  </si>
  <si>
    <t xml:space="preserve">y6-ym</t>
  </si>
  <si>
    <t xml:space="preserve">y7-ym</t>
  </si>
  <si>
    <t xml:space="preserve">y8-ym</t>
  </si>
  <si>
    <t xml:space="preserve">y9-ym</t>
  </si>
  <si>
    <t xml:space="preserve">y10-ym</t>
  </si>
  <si>
    <t xml:space="preserve">throughput</t>
  </si>
  <si>
    <t xml:space="preserve">sum</t>
  </si>
  <si>
    <t xml:space="preserve">qi</t>
  </si>
  <si>
    <t xml:space="preserve">8*qi^2 (Ssx)</t>
  </si>
  <si>
    <t xml:space="preserve">SSE</t>
  </si>
  <si>
    <t xml:space="preserve">variation</t>
  </si>
  <si>
    <t xml:space="preserve">SST</t>
  </si>
  <si>
    <t xml:space="preserve">SOMMAPROB</t>
  </si>
  <si>
    <t xml:space="preserve">Processor</t>
  </si>
  <si>
    <t xml:space="preserve">scenario</t>
  </si>
  <si>
    <t xml:space="preserve">config</t>
  </si>
  <si>
    <t xml:space="preserve">Disk</t>
  </si>
  <si>
    <t xml:space="preserve">s1</t>
  </si>
  <si>
    <t xml:space="preserve">c1</t>
  </si>
  <si>
    <t xml:space="preserve">Throughput</t>
  </si>
  <si>
    <t xml:space="preserve">Mean Response Time</t>
  </si>
  <si>
    <t xml:space="preserve">RemoteServer</t>
  </si>
  <si>
    <t xml:space="preserve">ServiceTime</t>
  </si>
  <si>
    <t xml:space="preserve">High</t>
  </si>
  <si>
    <t xml:space="preserve">Remote Server</t>
  </si>
  <si>
    <t xml:space="preserve">Low</t>
  </si>
  <si>
    <t xml:space="preserve">Processor * Disk</t>
  </si>
  <si>
    <t xml:space="preserve">Processor * Remote Server</t>
  </si>
  <si>
    <t xml:space="preserve">Disk * Remote Server</t>
  </si>
  <si>
    <t xml:space="preserve">Processor*Disk*Remote Server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</si>
  <si>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</si>
  <si>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</si>
  <si>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</si>
  <si>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</si>
  <si>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</si>
  <si>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</si>
  <si>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</si>
  <si>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responseTime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</si>
</sst>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0.0448684300722302</c:v>
                </c:pt>
                <c:pt idx="1">
                  <c:v>0.00286682917850044</c:v>
                </c:pt>
              </c:numCache>
            </c:numRef>
          </c:val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0.278917694173096</c:v>
                </c:pt>
                <c:pt idx="1">
                  <c:v>0.362463033871445</c:v>
                </c:pt>
              </c:numCache>
            </c:numRef>
          </c:val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0.277703543528509</c:v>
                </c:pt>
                <c:pt idx="1">
                  <c:v>0.355115847861131</c:v>
                </c:pt>
              </c:numCache>
            </c:numRef>
          </c:val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0.0451467163328615</c:v>
                </c:pt>
                <c:pt idx="1">
                  <c:v>0.00302506668714846</c:v>
                </c:pt>
              </c:numCache>
            </c:numRef>
          </c:val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0.0448969053224582</c:v>
                </c:pt>
                <c:pt idx="1">
                  <c:v>0.00266743510679711</c:v>
                </c:pt>
              </c:numCache>
            </c:numRef>
          </c:val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0.263473482396886</c:v>
                </c:pt>
                <c:pt idx="1">
                  <c:v>0.270355477724946</c:v>
                </c:pt>
              </c:numCache>
            </c:numRef>
          </c:val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0.0449756780227706</c:v>
                </c:pt>
                <c:pt idx="1">
                  <c:v>0.00302344913654676</c:v>
                </c:pt>
              </c:numCache>
            </c:numRef>
          </c:val>
        </c:ser>
        <c:gapWidth val="150"/>
        <c:shape val="box"/>
        <c:axId val="29303350"/>
        <c:axId val="71739413"/>
        <c:axId val="0"/>
      </c:bar3DChart>
      <c:catAx>
        <c:axId val="2930335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739413"/>
        <c:crosses val="autoZero"/>
        <c:auto val="1"/>
        <c:lblAlgn val="ctr"/>
        <c:lblOffset val="100"/>
        <c:noMultiLvlLbl val="0"/>
      </c:catAx>
      <c:valAx>
        <c:axId val="717394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30335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0.0719989192729042</c:v>
                </c:pt>
                <c:pt idx="1">
                  <c:v>0.00902796821173059</c:v>
                </c:pt>
              </c:numCache>
            </c:numRef>
          </c:val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0.38611327019459</c:v>
                </c:pt>
                <c:pt idx="1">
                  <c:v>0.832172692700627</c:v>
                </c:pt>
              </c:numCache>
            </c:numRef>
          </c:val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0.163001461705378</c:v>
                </c:pt>
                <c:pt idx="1">
                  <c:v>0.0650395651894878</c:v>
                </c:pt>
              </c:numCache>
            </c:numRef>
          </c:val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0.0716357426712625</c:v>
                </c:pt>
                <c:pt idx="1">
                  <c:v>0.00838147592041127</c:v>
                </c:pt>
              </c:numCache>
            </c:numRef>
          </c:val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0.0719642338518105</c:v>
                </c:pt>
                <c:pt idx="1">
                  <c:v>0.00910798333932593</c:v>
                </c:pt>
              </c:numCache>
            </c:numRef>
          </c:val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0.163826096555932</c:v>
                </c:pt>
                <c:pt idx="1">
                  <c:v>0.0677165631600143</c:v>
                </c:pt>
              </c:numCache>
            </c:numRef>
          </c:val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0.0714188399205544</c:v>
                </c:pt>
                <c:pt idx="1">
                  <c:v>0.00814955911508192</c:v>
                </c:pt>
              </c:numCache>
            </c:numRef>
          </c:val>
        </c:ser>
        <c:gapWidth val="150"/>
        <c:shape val="box"/>
        <c:axId val="73635287"/>
        <c:axId val="73715775"/>
        <c:axId val="0"/>
      </c:bar3DChart>
      <c:catAx>
        <c:axId val="73635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715775"/>
        <c:crosses val="autoZero"/>
        <c:auto val="1"/>
        <c:lblAlgn val="ctr"/>
        <c:lblOffset val="100"/>
        <c:noMultiLvlLbl val="0"/>
      </c:catAx>
      <c:valAx>
        <c:axId val="737157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63528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0.0264943572264088</c:v>
                </c:pt>
                <c:pt idx="1">
                  <c:v>0.000573039296756736</c:v>
                </c:pt>
              </c:numCache>
            </c:numRef>
          </c:val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0.473982187863198</c:v>
                </c:pt>
                <c:pt idx="1">
                  <c:v>0.926628159024512</c:v>
                </c:pt>
              </c:numCache>
            </c:numRef>
          </c:val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0.209823479665146</c:v>
                </c:pt>
                <c:pt idx="1">
                  <c:v>0.0346975570547391</c:v>
                </c:pt>
              </c:numCache>
            </c:numRef>
          </c:val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0.02632526169274</c:v>
                </c:pt>
                <c:pt idx="1">
                  <c:v>0.000394317394715789</c:v>
                </c:pt>
              </c:numCache>
            </c:numRef>
          </c:val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0.0264937660736726</c:v>
                </c:pt>
                <c:pt idx="1">
                  <c:v>0.000489229501030538</c:v>
                </c:pt>
              </c:numCache>
            </c:numRef>
          </c:val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0.210313699882317</c:v>
                </c:pt>
                <c:pt idx="1">
                  <c:v>0.0361364131536276</c:v>
                </c:pt>
              </c:numCache>
            </c:numRef>
          </c:val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0.0264775119578785</c:v>
                </c:pt>
                <c:pt idx="1">
                  <c:v>0.000495127585693097</c:v>
                </c:pt>
              </c:numCache>
            </c:numRef>
          </c:val>
        </c:ser>
        <c:gapWidth val="150"/>
        <c:shape val="box"/>
        <c:axId val="62363765"/>
        <c:axId val="26284602"/>
        <c:axId val="0"/>
      </c:bar3DChart>
      <c:catAx>
        <c:axId val="623637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284602"/>
        <c:crosses val="autoZero"/>
        <c:auto val="1"/>
        <c:lblAlgn val="ctr"/>
        <c:lblOffset val="100"/>
        <c:noMultiLvlLbl val="0"/>
      </c:catAx>
      <c:valAx>
        <c:axId val="262846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363765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  <c:perspective val="30"/>
    </c:view3D>
    <c:floor>
      <c:spPr>
        <a:noFill/>
        <a:ln w="6480">
          <a:noFill/>
        </a:ln>
      </c:spPr>
    </c:floor>
    <c:sideWall>
      <c:spPr>
        <a:noFill/>
        <a:ln w="6480">
          <a:noFill/>
        </a:ln>
      </c:spPr>
    </c:sideWall>
    <c:backWall>
      <c:spPr>
        <a:noFill/>
        <a:ln w="6480">
          <a:noFill/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0.0158578038135199</c:v>
                </c:pt>
                <c:pt idx="1">
                  <c:v>0.000334718257464087</c:v>
                </c:pt>
              </c:numCache>
            </c:numRef>
          </c:val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0.208305270808134</c:v>
                </c:pt>
                <c:pt idx="1">
                  <c:v>0.0339605931202912</c:v>
                </c:pt>
              </c:numCache>
            </c:numRef>
          </c:val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0.520039236293244</c:v>
                </c:pt>
                <c:pt idx="1">
                  <c:v>0.930650167774932</c:v>
                </c:pt>
              </c:numCache>
            </c:numRef>
          </c:val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0.0159245509456567</c:v>
                </c:pt>
                <c:pt idx="1">
                  <c:v>0.000316122523131886</c:v>
                </c:pt>
              </c:numCache>
            </c:numRef>
          </c:val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0.0158101379281983</c:v>
                </c:pt>
                <c:pt idx="1">
                  <c:v>0.000278653843859153</c:v>
                </c:pt>
              </c:numCache>
            </c:numRef>
          </c:val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0.208048407095578</c:v>
                </c:pt>
                <c:pt idx="1">
                  <c:v>0.0333339572712487</c:v>
                </c:pt>
              </c:numCache>
            </c:numRef>
          </c:val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0.0159406651010764</c:v>
                </c:pt>
                <c:pt idx="1">
                  <c:v>0.000332566708213201</c:v>
                </c:pt>
              </c:numCache>
            </c:numRef>
          </c:val>
        </c:ser>
        <c:gapWidth val="150"/>
        <c:shape val="box"/>
        <c:axId val="68092049"/>
        <c:axId val="3086161"/>
        <c:axId val="0"/>
      </c:bar3DChart>
      <c:catAx>
        <c:axId val="680920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86161"/>
        <c:crosses val="autoZero"/>
        <c:auto val="1"/>
        <c:lblAlgn val="ctr"/>
        <c:lblOffset val="100"/>
        <c:noMultiLvlLbl val="0"/>
      </c:catAx>
      <c:valAx>
        <c:axId val="308616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09204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504000</xdr:colOff>
      <xdr:row>21</xdr:row>
      <xdr:rowOff>92880</xdr:rowOff>
    </xdr:from>
    <xdr:to>
      <xdr:col>25</xdr:col>
      <xdr:colOff>372600</xdr:colOff>
      <xdr:row>44</xdr:row>
      <xdr:rowOff>95040</xdr:rowOff>
    </xdr:to>
    <xdr:graphicFrame>
      <xdr:nvGraphicFramePr>
        <xdr:cNvPr id="0" name="Grafico 2"/>
        <xdr:cNvGraphicFramePr/>
      </xdr:nvGraphicFramePr>
      <xdr:xfrm>
        <a:off x="12705480" y="3528720"/>
        <a:ext cx="8068680" cy="377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464400</xdr:colOff>
      <xdr:row>26</xdr:row>
      <xdr:rowOff>29520</xdr:rowOff>
    </xdr:from>
    <xdr:to>
      <xdr:col>19</xdr:col>
      <xdr:colOff>364680</xdr:colOff>
      <xdr:row>52</xdr:row>
      <xdr:rowOff>95040</xdr:rowOff>
    </xdr:to>
    <xdr:graphicFrame>
      <xdr:nvGraphicFramePr>
        <xdr:cNvPr id="1" name="Grafico 3"/>
        <xdr:cNvGraphicFramePr/>
      </xdr:nvGraphicFramePr>
      <xdr:xfrm>
        <a:off x="6971760" y="4275000"/>
        <a:ext cx="8848080" cy="435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8280</xdr:colOff>
      <xdr:row>20</xdr:row>
      <xdr:rowOff>13320</xdr:rowOff>
    </xdr:from>
    <xdr:to>
      <xdr:col>20</xdr:col>
      <xdr:colOff>412560</xdr:colOff>
      <xdr:row>47</xdr:row>
      <xdr:rowOff>47160</xdr:rowOff>
    </xdr:to>
    <xdr:graphicFrame>
      <xdr:nvGraphicFramePr>
        <xdr:cNvPr id="2" name="Grafico 2"/>
        <xdr:cNvGraphicFramePr/>
      </xdr:nvGraphicFramePr>
      <xdr:xfrm>
        <a:off x="8955720" y="3287160"/>
        <a:ext cx="7725240" cy="446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631080</xdr:colOff>
      <xdr:row>21</xdr:row>
      <xdr:rowOff>156240</xdr:rowOff>
    </xdr:from>
    <xdr:to>
      <xdr:col>22</xdr:col>
      <xdr:colOff>222120</xdr:colOff>
      <xdr:row>51</xdr:row>
      <xdr:rowOff>47160</xdr:rowOff>
    </xdr:to>
    <xdr:graphicFrame>
      <xdr:nvGraphicFramePr>
        <xdr:cNvPr id="3" name="Grafico 2"/>
        <xdr:cNvGraphicFramePr/>
      </xdr:nvGraphicFramePr>
      <xdr:xfrm>
        <a:off x="9578520" y="3592080"/>
        <a:ext cx="8571960" cy="482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2" activeCellId="0" sqref="J2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29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63.4636842105263</v>
      </c>
      <c r="K2" s="1" t="n">
        <v>63.4636842105263</v>
      </c>
      <c r="L2" s="1" t="n">
        <v>63.4636842105263</v>
      </c>
      <c r="M2" s="1" t="n">
        <v>63.4636842105263</v>
      </c>
      <c r="N2" s="1" t="n">
        <v>63.4636842105263</v>
      </c>
      <c r="O2" s="1" t="n">
        <v>63.4636842105263</v>
      </c>
      <c r="P2" s="1" t="n">
        <v>63.4636842105263</v>
      </c>
      <c r="Q2" s="1" t="n">
        <v>63.4636842105263</v>
      </c>
      <c r="R2" s="1" t="n">
        <v>63.4636842105263</v>
      </c>
      <c r="S2" s="1" t="n">
        <v>63.4636842105263</v>
      </c>
      <c r="T2" s="0" t="n">
        <f aca="false">AVERAGE(J2:S2)</f>
        <v>63.4636842105263</v>
      </c>
      <c r="U2" s="0" t="n">
        <f aca="false">J2-$T2</f>
        <v>0</v>
      </c>
      <c r="V2" s="0" t="n">
        <f aca="false">K2-$T2</f>
        <v>0</v>
      </c>
      <c r="W2" s="0" t="n">
        <f aca="false">L2-$T2</f>
        <v>0</v>
      </c>
      <c r="X2" s="0" t="n">
        <f aca="false">M2-$T2</f>
        <v>0</v>
      </c>
      <c r="Y2" s="0" t="n">
        <f aca="false">N2-$T2</f>
        <v>0</v>
      </c>
      <c r="Z2" s="0" t="n">
        <f aca="false">O2-$T2</f>
        <v>0</v>
      </c>
      <c r="AA2" s="0" t="n">
        <f aca="false">P2-$T2</f>
        <v>0</v>
      </c>
      <c r="AB2" s="0" t="n">
        <f aca="false">Q2-$T2</f>
        <v>0</v>
      </c>
      <c r="AC2" s="0" t="n">
        <f aca="false">R2-$T2</f>
        <v>0</v>
      </c>
      <c r="AD2" s="0" t="n">
        <f aca="false">S2-$T2</f>
        <v>0</v>
      </c>
      <c r="AF2" s="1" t="n">
        <v>1</v>
      </c>
      <c r="AG2" s="1" t="n">
        <v>63.4636842105263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9.29657894736842</v>
      </c>
      <c r="K3" s="1" t="n">
        <v>9.29657894736842</v>
      </c>
      <c r="L3" s="1" t="n">
        <v>9.29657894736842</v>
      </c>
      <c r="M3" s="1" t="n">
        <v>9.29657894736842</v>
      </c>
      <c r="N3" s="1" t="n">
        <v>9.29657894736842</v>
      </c>
      <c r="O3" s="1" t="n">
        <v>9.29657894736842</v>
      </c>
      <c r="P3" s="1" t="n">
        <v>9.29657894736842</v>
      </c>
      <c r="Q3" s="1" t="n">
        <v>9.29657894736842</v>
      </c>
      <c r="R3" s="1" t="n">
        <v>9.29657894736842</v>
      </c>
      <c r="S3" s="1" t="n">
        <v>9.29657894736842</v>
      </c>
      <c r="T3" s="0" t="n">
        <f aca="false">AVERAGE(J3:S3)</f>
        <v>9.29657894736842</v>
      </c>
      <c r="U3" s="0" t="n">
        <f aca="false">J3-T3</f>
        <v>0</v>
      </c>
      <c r="V3" s="0" t="n">
        <f aca="false">K3-$T3</f>
        <v>0</v>
      </c>
      <c r="W3" s="0" t="n">
        <f aca="false">L3-$T3</f>
        <v>0</v>
      </c>
      <c r="X3" s="0" t="n">
        <f aca="false">M3-$T3</f>
        <v>0</v>
      </c>
      <c r="Y3" s="0" t="n">
        <f aca="false">N3-$T3</f>
        <v>0</v>
      </c>
      <c r="Z3" s="0" t="n">
        <f aca="false">O3-$T3</f>
        <v>0</v>
      </c>
      <c r="AA3" s="0" t="n">
        <f aca="false">P3-$T3</f>
        <v>0</v>
      </c>
      <c r="AB3" s="0" t="n">
        <f aca="false">Q3-$T3</f>
        <v>0</v>
      </c>
      <c r="AC3" s="0" t="n">
        <f aca="false">R3-$T3</f>
        <v>0</v>
      </c>
      <c r="AD3" s="0" t="n">
        <f aca="false">S3-$T3</f>
        <v>0</v>
      </c>
      <c r="AF3" s="1" t="n">
        <f aca="false">AF2+1</f>
        <v>2</v>
      </c>
      <c r="AG3" s="1" t="n">
        <v>63.4636842105263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9.84605263157895</v>
      </c>
      <c r="K4" s="1" t="n">
        <v>9.76105263157895</v>
      </c>
      <c r="L4" s="1" t="n">
        <v>9.985</v>
      </c>
      <c r="M4" s="1" t="n">
        <v>9.80210526315789</v>
      </c>
      <c r="N4" s="1" t="n">
        <v>9.90763157894737</v>
      </c>
      <c r="O4" s="1" t="n">
        <v>9.98684210526316</v>
      </c>
      <c r="P4" s="1" t="n">
        <v>9.74973684210526</v>
      </c>
      <c r="Q4" s="1" t="n">
        <v>9.81</v>
      </c>
      <c r="R4" s="1" t="n">
        <v>9.85552631578947</v>
      </c>
      <c r="S4" s="1" t="n">
        <v>9.83894736842105</v>
      </c>
      <c r="T4" s="0" t="n">
        <f aca="false">AVERAGE(J4:S4)</f>
        <v>9.85428947368421</v>
      </c>
      <c r="U4" s="0" t="n">
        <f aca="false">J4-T4</f>
        <v>-0.00823684210526032</v>
      </c>
      <c r="V4" s="0" t="n">
        <f aca="false">K4-$T4</f>
        <v>-0.0932368421052594</v>
      </c>
      <c r="W4" s="0" t="n">
        <f aca="false">L4-$T4</f>
        <v>0.13071052631579</v>
      </c>
      <c r="X4" s="0" t="n">
        <f aca="false">M4-$T4</f>
        <v>-0.0521842105263204</v>
      </c>
      <c r="Y4" s="0" t="n">
        <f aca="false">N4-$T4</f>
        <v>0.0533421052631606</v>
      </c>
      <c r="Z4" s="0" t="n">
        <f aca="false">O4-$T4</f>
        <v>0.13255263157895</v>
      </c>
      <c r="AA4" s="0" t="n">
        <f aca="false">P4-$T4</f>
        <v>-0.104552631578949</v>
      </c>
      <c r="AB4" s="0" t="n">
        <f aca="false">Q4-$T4</f>
        <v>-0.0442894736842092</v>
      </c>
      <c r="AC4" s="0" t="n">
        <f aca="false">R4-$T4</f>
        <v>0.00123684210526065</v>
      </c>
      <c r="AD4" s="0" t="n">
        <f aca="false">S4-$T4</f>
        <v>-0.0153421052631604</v>
      </c>
      <c r="AF4" s="1" t="n">
        <f aca="false">AF3+1</f>
        <v>3</v>
      </c>
      <c r="AG4" s="1" t="n">
        <v>63.4636842105263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9.65921052631579</v>
      </c>
      <c r="K5" s="1" t="n">
        <v>9.81236842105263</v>
      </c>
      <c r="L5" s="1" t="n">
        <v>9.91552631578947</v>
      </c>
      <c r="M5" s="1" t="n">
        <v>9.68026315789474</v>
      </c>
      <c r="N5" s="1" t="n">
        <v>9.92</v>
      </c>
      <c r="O5" s="1" t="n">
        <v>9.83526315789474</v>
      </c>
      <c r="P5" s="1" t="n">
        <v>9.66473684210526</v>
      </c>
      <c r="Q5" s="1" t="n">
        <v>9.82394736842105</v>
      </c>
      <c r="R5" s="1" t="n">
        <v>9.82421052631579</v>
      </c>
      <c r="S5" s="1" t="n">
        <v>9.77052631578947</v>
      </c>
      <c r="T5" s="0" t="n">
        <f aca="false">AVERAGE(J5:S5)</f>
        <v>9.79060526315789</v>
      </c>
      <c r="U5" s="0" t="n">
        <f aca="false">J5-T5</f>
        <v>-0.131394736842102</v>
      </c>
      <c r="V5" s="0" t="n">
        <f aca="false">K5-$T5</f>
        <v>0.0217631578947373</v>
      </c>
      <c r="W5" s="0" t="n">
        <f aca="false">L5-$T5</f>
        <v>0.124921052631578</v>
      </c>
      <c r="X5" s="0" t="n">
        <f aca="false">M5-$T5</f>
        <v>-0.110342105263154</v>
      </c>
      <c r="Y5" s="0" t="n">
        <f aca="false">N5-$T5</f>
        <v>0.129394736842107</v>
      </c>
      <c r="Z5" s="0" t="n">
        <f aca="false">O5-$T5</f>
        <v>0.0446578947368472</v>
      </c>
      <c r="AA5" s="0" t="n">
        <f aca="false">P5-$T5</f>
        <v>-0.125868421052633</v>
      </c>
      <c r="AB5" s="0" t="n">
        <f aca="false">Q5-$T5</f>
        <v>0.0333421052631575</v>
      </c>
      <c r="AC5" s="0" t="n">
        <f aca="false">R5-$T5</f>
        <v>0.0336052631578969</v>
      </c>
      <c r="AD5" s="0" t="n">
        <f aca="false">S5-$T5</f>
        <v>-0.0200789473684235</v>
      </c>
      <c r="AF5" s="1" t="n">
        <f aca="false">AF4+1</f>
        <v>4</v>
      </c>
      <c r="AG5" s="1" t="n">
        <v>63.4636842105263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32.3734210526316</v>
      </c>
      <c r="K6" s="1" t="n">
        <v>32.2518421052632</v>
      </c>
      <c r="L6" s="1" t="n">
        <v>32.4394736842105</v>
      </c>
      <c r="M6" s="1" t="n">
        <v>32.4413157894737</v>
      </c>
      <c r="N6" s="1" t="n">
        <v>32.4613157894737</v>
      </c>
      <c r="O6" s="1" t="n">
        <v>32.4615789473684</v>
      </c>
      <c r="P6" s="1" t="n">
        <v>32.2115789473684</v>
      </c>
      <c r="Q6" s="1" t="n">
        <v>32.5597368421053</v>
      </c>
      <c r="R6" s="1" t="n">
        <v>32.4915789473684</v>
      </c>
      <c r="S6" s="1" t="n">
        <v>32.3744736842105</v>
      </c>
      <c r="T6" s="0" t="n">
        <f aca="false">AVERAGE(J6:S6)</f>
        <v>32.4066315789474</v>
      </c>
      <c r="U6" s="0" t="n">
        <f aca="false">J6-T6</f>
        <v>-0.03321052631577</v>
      </c>
      <c r="V6" s="0" t="n">
        <f aca="false">K6-$T6</f>
        <v>-0.154789473684168</v>
      </c>
      <c r="W6" s="0" t="n">
        <f aca="false">L6-$T6</f>
        <v>0.0328421052631285</v>
      </c>
      <c r="X6" s="0" t="n">
        <f aca="false">M6-$T6</f>
        <v>0.0346842105263292</v>
      </c>
      <c r="Y6" s="0" t="n">
        <f aca="false">N6-$T6</f>
        <v>0.0546842105263323</v>
      </c>
      <c r="Z6" s="0" t="n">
        <f aca="false">O6-$T6</f>
        <v>0.0549473684210327</v>
      </c>
      <c r="AA6" s="0" t="n">
        <f aca="false">P6-$T6</f>
        <v>-0.195052631578967</v>
      </c>
      <c r="AB6" s="0" t="n">
        <f aca="false">Q6-$T6</f>
        <v>0.153105263157933</v>
      </c>
      <c r="AC6" s="0" t="n">
        <f aca="false">R6-$T6</f>
        <v>0.0849473684210338</v>
      </c>
      <c r="AD6" s="0" t="n">
        <f aca="false">S6-$T6</f>
        <v>-0.0321578947368693</v>
      </c>
      <c r="AF6" s="1" t="n">
        <f aca="false">AF5+1</f>
        <v>5</v>
      </c>
      <c r="AG6" s="1" t="n">
        <v>63.4636842105263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9.34868421052632</v>
      </c>
      <c r="K7" s="1" t="n">
        <v>9.33289473684211</v>
      </c>
      <c r="L7" s="1" t="n">
        <v>9.40842105263158</v>
      </c>
      <c r="M7" s="1" t="n">
        <v>9.26684210526316</v>
      </c>
      <c r="N7" s="1" t="n">
        <v>9.35552631578947</v>
      </c>
      <c r="O7" s="1" t="n">
        <v>9.36184210526316</v>
      </c>
      <c r="P7" s="1" t="n">
        <v>9.20921052631579</v>
      </c>
      <c r="Q7" s="1" t="n">
        <v>9.19368421052632</v>
      </c>
      <c r="R7" s="1" t="n">
        <v>9.32842105263158</v>
      </c>
      <c r="S7" s="1" t="n">
        <v>9.33236842105263</v>
      </c>
      <c r="T7" s="0" t="n">
        <f aca="false">AVERAGE(J7:S7)</f>
        <v>9.31378947368421</v>
      </c>
      <c r="U7" s="0" t="n">
        <f aca="false">J7-T7</f>
        <v>0.0348947368421086</v>
      </c>
      <c r="V7" s="0" t="n">
        <f aca="false">K7-$T7</f>
        <v>0.0191052631578987</v>
      </c>
      <c r="W7" s="0" t="n">
        <f aca="false">L7-$T7</f>
        <v>0.094631578947368</v>
      </c>
      <c r="X7" s="0" t="n">
        <f aca="false">M7-$T7</f>
        <v>-0.0469473684210513</v>
      </c>
      <c r="Y7" s="0" t="n">
        <f aca="false">N7-$T7</f>
        <v>0.0417368421052586</v>
      </c>
      <c r="Z7" s="0" t="n">
        <f aca="false">O7-$T7</f>
        <v>0.0480526315789476</v>
      </c>
      <c r="AA7" s="0" t="n">
        <f aca="false">P7-$T7</f>
        <v>-0.104578947368422</v>
      </c>
      <c r="AB7" s="0" t="n">
        <f aca="false">Q7-$T7</f>
        <v>-0.120105263157893</v>
      </c>
      <c r="AC7" s="0" t="n">
        <f aca="false">R7-$T7</f>
        <v>0.0146315789473679</v>
      </c>
      <c r="AD7" s="0" t="n">
        <f aca="false">S7-$T7</f>
        <v>0.0185789473684181</v>
      </c>
      <c r="AF7" s="1" t="n">
        <f aca="false">AF6+1</f>
        <v>6</v>
      </c>
      <c r="AG7" s="1" t="n">
        <v>63.4636842105263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9.83842105263158</v>
      </c>
      <c r="K8" s="1" t="n">
        <v>9.71842105263158</v>
      </c>
      <c r="L8" s="1" t="n">
        <v>9.94315789473684</v>
      </c>
      <c r="M8" s="1" t="n">
        <v>9.79131578947368</v>
      </c>
      <c r="N8" s="1" t="n">
        <v>9.91789473684211</v>
      </c>
      <c r="O8" s="1" t="n">
        <v>10.0384210526316</v>
      </c>
      <c r="P8" s="1" t="n">
        <v>9.80315789473684</v>
      </c>
      <c r="Q8" s="1" t="n">
        <v>9.75789473684211</v>
      </c>
      <c r="R8" s="1" t="n">
        <v>9.78394736842105</v>
      </c>
      <c r="S8" s="1" t="n">
        <v>9.82736842105263</v>
      </c>
      <c r="T8" s="0" t="n">
        <f aca="false">AVERAGE(J8:S8)</f>
        <v>9.842</v>
      </c>
      <c r="U8" s="0" t="n">
        <f aca="false">J8-T8</f>
        <v>-0.00357894736842113</v>
      </c>
      <c r="V8" s="0" t="n">
        <f aca="false">K8-$T8</f>
        <v>-0.12357894736842</v>
      </c>
      <c r="W8" s="0" t="n">
        <f aca="false">L8-$T8</f>
        <v>0.10115789473684</v>
      </c>
      <c r="X8" s="0" t="n">
        <f aca="false">M8-$T8</f>
        <v>-0.0506842105263203</v>
      </c>
      <c r="Y8" s="0" t="n">
        <f aca="false">N8-$T8</f>
        <v>0.075894736842109</v>
      </c>
      <c r="Z8" s="0" t="n">
        <f aca="false">O8-$T8</f>
        <v>0.196421052631599</v>
      </c>
      <c r="AA8" s="0" t="n">
        <f aca="false">P8-$T8</f>
        <v>-0.0388421052631607</v>
      </c>
      <c r="AB8" s="0" t="n">
        <f aca="false">Q8-$T8</f>
        <v>-0.0841052631578911</v>
      </c>
      <c r="AC8" s="0" t="n">
        <f aca="false">R8-$T8</f>
        <v>-0.0580526315789509</v>
      </c>
      <c r="AD8" s="0" t="n">
        <f aca="false">S8-$T8</f>
        <v>-0.0146315789473697</v>
      </c>
      <c r="AF8" s="1" t="n">
        <f aca="false">AF7+1</f>
        <v>7</v>
      </c>
      <c r="AG8" s="1" t="n">
        <v>63.4636842105263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9.71052631578947</v>
      </c>
      <c r="K9" s="1" t="n">
        <v>9.90631578947368</v>
      </c>
      <c r="L9" s="1" t="n">
        <v>9.78</v>
      </c>
      <c r="M9" s="1" t="n">
        <v>9.70105263157895</v>
      </c>
      <c r="N9" s="1" t="n">
        <v>9.87605263157895</v>
      </c>
      <c r="O9" s="1" t="n">
        <v>10.0292105263158</v>
      </c>
      <c r="P9" s="1" t="n">
        <v>9.77526315789474</v>
      </c>
      <c r="Q9" s="1" t="n">
        <v>9.80631578947368</v>
      </c>
      <c r="R9" s="1" t="n">
        <v>9.88868421052632</v>
      </c>
      <c r="S9" s="1" t="n">
        <v>9.74078947368421</v>
      </c>
      <c r="T9" s="0" t="n">
        <f aca="false">AVERAGE(J9:S9)</f>
        <v>9.82142105263158</v>
      </c>
      <c r="U9" s="0" t="n">
        <f aca="false">J9-T9</f>
        <v>-0.110894736842109</v>
      </c>
      <c r="V9" s="0" t="n">
        <f aca="false">K9-$T9</f>
        <v>0.0848947368421005</v>
      </c>
      <c r="W9" s="0" t="n">
        <f aca="false">L9-$T9</f>
        <v>-0.0414210526315806</v>
      </c>
      <c r="X9" s="0" t="n">
        <f aca="false">M9-$T9</f>
        <v>-0.12036842105263</v>
      </c>
      <c r="Y9" s="0" t="n">
        <f aca="false">N9-$T9</f>
        <v>0.0546315789473706</v>
      </c>
      <c r="Z9" s="0" t="n">
        <f aca="false">O9-$T9</f>
        <v>0.207789473684221</v>
      </c>
      <c r="AA9" s="0" t="n">
        <f aca="false">P9-$T9</f>
        <v>-0.0461578947368402</v>
      </c>
      <c r="AB9" s="0" t="n">
        <f aca="false">Q9-$T9</f>
        <v>-0.0151052631578992</v>
      </c>
      <c r="AC9" s="0" t="n">
        <f aca="false">R9-$T9</f>
        <v>0.0672631578947396</v>
      </c>
      <c r="AD9" s="0" t="n">
        <f aca="false">S9-$T9</f>
        <v>-0.0806315789473704</v>
      </c>
      <c r="AF9" s="1" t="n">
        <f aca="false">AF8+1</f>
        <v>8</v>
      </c>
      <c r="AG9" s="1" t="n">
        <v>63.4636842105263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153.789</v>
      </c>
      <c r="C10" s="0" t="n">
        <f aca="false" t="array" ref="C10:C10">SUM(C$2:C$9 * $T$2:$T$9)</f>
        <v>31.0213157894737</v>
      </c>
      <c r="D10" s="0" t="n">
        <f aca="false" t="array" ref="D10:D10">SUM(D$2:D$9 * $T$2:$T$9)</f>
        <v>77.3442105263158</v>
      </c>
      <c r="E10" s="0" t="n">
        <f aca="false" t="array" ref="E10:E10">SUM(E$2:E$9 * $T$2:$T$9)</f>
        <v>77.1756842105263</v>
      </c>
      <c r="F10" s="0" t="n">
        <f aca="false" t="array" ref="F10:F10">SUM(F$2:F$9 * $T$2:$T$9)</f>
        <v>31.1173684210526</v>
      </c>
      <c r="G10" s="0" t="n">
        <f aca="false" t="array" ref="G10:G10">SUM(G$2:G$9 * $T$2:$T$9)</f>
        <v>31.0311578947368</v>
      </c>
      <c r="H10" s="0" t="n">
        <f aca="false" t="array" ref="H10:H10">SUM(H$2:H$9 * $T$2:$T$9)</f>
        <v>75.1723684210526</v>
      </c>
      <c r="I10" s="0" t="n">
        <f aca="false" t="array" ref="I10:I10">SUM(I$2:I$9 * $T$2:$T$9)</f>
        <v>31.0583684210526</v>
      </c>
      <c r="J10" s="3"/>
      <c r="K10" s="3"/>
      <c r="L10" s="3"/>
      <c r="M10" s="3"/>
      <c r="U10" s="0" t="n">
        <f aca="false">SUM(U$2:U$9)</f>
        <v>-0.252421052631554</v>
      </c>
      <c r="V10" s="0" t="n">
        <f aca="false">SUM(V$2:V$9)</f>
        <v>-0.245842105263112</v>
      </c>
      <c r="W10" s="0" t="n">
        <f aca="false">SUM(W$2:W$9)</f>
        <v>0.442842105263123</v>
      </c>
      <c r="X10" s="0" t="n">
        <f aca="false">SUM(X$2:X$9)</f>
        <v>-0.345842105263147</v>
      </c>
      <c r="Y10" s="0" t="n">
        <f aca="false">SUM(Y$2:Y$9)</f>
        <v>0.409684210526338</v>
      </c>
      <c r="Z10" s="0" t="n">
        <f aca="false">SUM(Z$2:Z$9)</f>
        <v>0.684421052631597</v>
      </c>
      <c r="AA10" s="0" t="n">
        <f aca="false">SUM(AA$2:AA$9)</f>
        <v>-0.615052631578973</v>
      </c>
      <c r="AB10" s="0" t="n">
        <f aca="false">SUM(AB$2:AB$9)</f>
        <v>-0.0771578947368017</v>
      </c>
      <c r="AC10" s="0" t="n">
        <f aca="false">SUM(AC$2:AC$9)</f>
        <v>0.143631578947348</v>
      </c>
      <c r="AD10" s="0" t="n">
        <f aca="false">SUM(AD$2:AD$9)</f>
        <v>-0.144263157894775</v>
      </c>
      <c r="AE10" s="0" t="s">
        <v>30</v>
      </c>
      <c r="AF10" s="1" t="n">
        <f aca="false">AF9+1</f>
        <v>9</v>
      </c>
      <c r="AG10" s="1" t="n">
        <v>63.4636842105263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19.223625</v>
      </c>
      <c r="C11" s="0" t="n">
        <f aca="false">C10/8</f>
        <v>3.87766447368421</v>
      </c>
      <c r="D11" s="0" t="n">
        <f aca="false">D10/8</f>
        <v>9.66802631578947</v>
      </c>
      <c r="E11" s="0" t="n">
        <f aca="false">E10/8</f>
        <v>9.64696052631579</v>
      </c>
      <c r="F11" s="0" t="n">
        <f aca="false">F10/8</f>
        <v>3.88967105263158</v>
      </c>
      <c r="G11" s="0" t="n">
        <f aca="false">G10/8</f>
        <v>3.8788947368421</v>
      </c>
      <c r="H11" s="0" t="n">
        <f aca="false">H10/8</f>
        <v>9.39654605263158</v>
      </c>
      <c r="I11" s="0" t="n">
        <f aca="false">I10/8</f>
        <v>3.88229605263158</v>
      </c>
      <c r="J11" s="3"/>
      <c r="K11" s="3"/>
      <c r="L11" s="3"/>
      <c r="M11" s="3"/>
      <c r="U11" s="0" t="n">
        <f aca="false">U10/8</f>
        <v>-0.0315526315789443</v>
      </c>
      <c r="V11" s="0" t="n">
        <f aca="false">V10/8</f>
        <v>-0.030730263157889</v>
      </c>
      <c r="W11" s="0" t="n">
        <f aca="false">W10/8</f>
        <v>0.0553552631578904</v>
      </c>
      <c r="X11" s="0" t="n">
        <f aca="false">X10/8</f>
        <v>-0.0432302631578934</v>
      </c>
      <c r="Y11" s="0" t="n">
        <f aca="false">Y10/8</f>
        <v>0.0512105263157923</v>
      </c>
      <c r="Z11" s="0" t="n">
        <f aca="false">Z10/8</f>
        <v>0.0855526315789497</v>
      </c>
      <c r="AA11" s="0" t="n">
        <f aca="false">AA10/8</f>
        <v>-0.0768815789473716</v>
      </c>
      <c r="AB11" s="0" t="n">
        <f aca="false">AB10/8</f>
        <v>-0.00964473684210021</v>
      </c>
      <c r="AC11" s="0" t="n">
        <f aca="false">AC10/8</f>
        <v>0.0179539473684185</v>
      </c>
      <c r="AD11" s="0" t="n">
        <f aca="false">AD10/8</f>
        <v>-0.0180328947368469</v>
      </c>
      <c r="AE11" s="0" t="s">
        <v>31</v>
      </c>
      <c r="AF11" s="1" t="n">
        <f aca="false">AF10+1</f>
        <v>10</v>
      </c>
      <c r="AG11" s="1" t="n">
        <v>63.4636842105263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1202.90254163781</v>
      </c>
      <c r="D12" s="0" t="n">
        <f aca="false">80*POWER(D11,2)</f>
        <v>7477.65862742382</v>
      </c>
      <c r="E12" s="0" t="n">
        <f aca="false">80*POWER(E11,2)</f>
        <v>7445.1077917036</v>
      </c>
      <c r="F12" s="0" t="n">
        <f aca="false">80*POWER(F11,2)</f>
        <v>1210.3632718144</v>
      </c>
      <c r="G12" s="0" t="n">
        <f aca="false">80*POWER(G11,2)</f>
        <v>1203.66595036011</v>
      </c>
      <c r="H12" s="0" t="n">
        <f aca="false">80*POWER(H11,2)</f>
        <v>7063.60621753808</v>
      </c>
      <c r="I12" s="0" t="n">
        <f aca="false">80*POWER(I11,2)</f>
        <v>1205.7778112223</v>
      </c>
      <c r="J12" s="3"/>
      <c r="K12" s="3"/>
      <c r="L12" s="3"/>
      <c r="M12" s="3"/>
      <c r="U12" s="0" t="n">
        <f aca="false" t="array" ref="U12:U12">SUM(POWER(U2:U9, 2))</f>
        <v>0.0319634556786693</v>
      </c>
      <c r="V12" s="0" t="n">
        <f aca="false" t="array" ref="V12:V12">SUM(POWER(V2:V9, 2))</f>
        <v>0.0559704085872431</v>
      </c>
      <c r="W12" s="0" t="n">
        <f aca="false" t="array" ref="W12:W12">SUM(POWER(W2:W9, 2))</f>
        <v>0.0546728739612163</v>
      </c>
      <c r="X12" s="0" t="n">
        <f aca="false" t="array" ref="X12:X12">SUM(POWER(X2:X9, 2))</f>
        <v>0.0353630678670365</v>
      </c>
      <c r="Y12" s="0" t="n">
        <f aca="false" t="array" ref="Y12:Y12">SUM(POWER(Y2:Y9, 2))</f>
        <v>0.0330653254847675</v>
      </c>
      <c r="Z12" s="0" t="n">
        <f aca="false" t="array" ref="Z12:Z12">SUM(POWER(Z2:Z9, 2))</f>
        <v>0.106650491689762</v>
      </c>
      <c r="AA12" s="0" t="n">
        <f aca="false" t="array" ref="AA12:AA12">SUM(POWER(AA2:AA9, 2))</f>
        <v>0.0793956578947457</v>
      </c>
      <c r="AB12" s="0" t="n">
        <f aca="false" t="array" ref="AB12:AB12">SUM(POWER(AB2:AB9, 2))</f>
        <v>0.0482416135734177</v>
      </c>
      <c r="AC12" s="0" t="n">
        <f aca="false" t="array" ref="AC12:AC12">SUM(POWER(AC2:AC9, 2))</f>
        <v>0.0164554224376708</v>
      </c>
      <c r="AD12" s="0" t="n">
        <f aca="false" t="array" ref="AD12:AD12">SUM(POWER(AD2:AD9, 2))</f>
        <v>0.00873338642659497</v>
      </c>
      <c r="AE12" s="0" t="s">
        <v>33</v>
      </c>
      <c r="AF12" s="1" t="n">
        <f aca="false">AF11+1</f>
        <v>11</v>
      </c>
      <c r="AG12" s="1" t="n">
        <v>9.29657894736842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0.0448684300722302</v>
      </c>
      <c r="D13" s="0" t="n">
        <f aca="false">D12/$B$17</f>
        <v>0.278917694173096</v>
      </c>
      <c r="E13" s="0" t="n">
        <f aca="false">E12/$B$17</f>
        <v>0.277703543528509</v>
      </c>
      <c r="F13" s="0" t="n">
        <f aca="false">F12/$B$17</f>
        <v>0.0451467163328615</v>
      </c>
      <c r="G13" s="0" t="n">
        <f aca="false">G12/$B$17</f>
        <v>0.0448969053224582</v>
      </c>
      <c r="H13" s="0" t="n">
        <f aca="false">H12/$B$17</f>
        <v>0.263473482396886</v>
      </c>
      <c r="I13" s="0" t="n">
        <f aca="false">I12/$B$17</f>
        <v>0.0449756780227706</v>
      </c>
      <c r="J13" s="3"/>
      <c r="K13" s="3"/>
      <c r="L13" s="3"/>
      <c r="M13" s="3"/>
      <c r="AF13" s="1" t="n">
        <f aca="false">AF12+1</f>
        <v>12</v>
      </c>
      <c r="AG13" s="1" t="n">
        <v>9.29657894736842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9.29657894736842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9.29657894736842</v>
      </c>
    </row>
    <row r="16" customFormat="false" ht="12.75" hidden="false" customHeight="false" outlineLevel="0" collapsed="false">
      <c r="U16" s="0" t="n">
        <f aca="false">SUM(U12:AD12)/$B$17</f>
        <v>1.75501511888479E-005</v>
      </c>
      <c r="AF16" s="1" t="n">
        <f aca="false">AF15+1</f>
        <v>15</v>
      </c>
      <c r="AG16" s="1" t="n">
        <v>9.29657894736842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26809.5527234037</v>
      </c>
      <c r="AF17" s="1" t="n">
        <f aca="false">AF16+1</f>
        <v>16</v>
      </c>
      <c r="AG17" s="1" t="n">
        <v>9.29657894736842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9.29657894736842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9.29657894736842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19</v>
      </c>
      <c r="AG20" s="1" t="n">
        <v>9.29657894736842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9.29657894736842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9.84605263157895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9.76105263157895</v>
      </c>
    </row>
    <row r="24" customFormat="false" ht="12.75" hidden="false" customHeight="false" outlineLevel="0" collapsed="false">
      <c r="L24" s="0" t="n">
        <v>0.0448684300722302</v>
      </c>
      <c r="M24" s="0" t="n">
        <v>0.278917694173096</v>
      </c>
      <c r="N24" s="0" t="n">
        <v>0.277703543528509</v>
      </c>
      <c r="O24" s="0" t="n">
        <v>0.0451467163328615</v>
      </c>
      <c r="P24" s="0" t="n">
        <v>0.0448969053224582</v>
      </c>
      <c r="Q24" s="0" t="n">
        <v>0.263473482396886</v>
      </c>
      <c r="R24" s="0" t="n">
        <v>0.0449756780227706</v>
      </c>
      <c r="AF24" s="1" t="n">
        <f aca="false">AF23+1</f>
        <v>23</v>
      </c>
      <c r="AG24" s="1" t="n">
        <v>9.985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9.90763157894737</v>
      </c>
    </row>
    <row r="26" customFormat="false" ht="12.75" hidden="false" customHeight="false" outlineLevel="0" collapsed="false">
      <c r="L26" s="0" t="n">
        <v>0.00286682917850044</v>
      </c>
      <c r="M26" s="0" t="n">
        <v>0.362463033871445</v>
      </c>
      <c r="N26" s="0" t="n">
        <v>0.355115847861131</v>
      </c>
      <c r="O26" s="0" t="n">
        <v>0.00302506668714846</v>
      </c>
      <c r="P26" s="0" t="n">
        <v>0.00266743510679711</v>
      </c>
      <c r="Q26" s="0" t="n">
        <v>0.270355477724946</v>
      </c>
      <c r="R26" s="0" t="n">
        <v>0.00302344913654676</v>
      </c>
      <c r="AF26" s="1" t="n">
        <f aca="false">AF25+1</f>
        <v>25</v>
      </c>
      <c r="AG26" s="1" t="n">
        <v>9.74973684210526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9.81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9.85552631578947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9.83894736842105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9.65921052631579</v>
      </c>
    </row>
    <row r="31" customFormat="false" ht="12.75" hidden="false" customHeight="false" outlineLevel="0" collapsed="false">
      <c r="AF31" s="1" t="n">
        <f aca="false">AF30+1</f>
        <v>30</v>
      </c>
      <c r="AG31" s="1" t="n">
        <v>9.81236842105263</v>
      </c>
    </row>
    <row r="32" customFormat="false" ht="12.75" hidden="false" customHeight="false" outlineLevel="0" collapsed="false">
      <c r="AF32" s="1" t="n">
        <f aca="false">AF31+1</f>
        <v>31</v>
      </c>
      <c r="AG32" s="1" t="n">
        <v>9.91552631578947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9.68026315789474</v>
      </c>
    </row>
    <row r="34" customFormat="false" ht="12.75" hidden="false" customHeight="false" outlineLevel="0" collapsed="false">
      <c r="B34" s="0" t="s">
        <v>1</v>
      </c>
      <c r="C34" s="0" t="s">
        <v>37</v>
      </c>
      <c r="E34" s="4" t="s">
        <v>38</v>
      </c>
      <c r="F34" s="4" t="s">
        <v>39</v>
      </c>
      <c r="G34" s="4" t="s">
        <v>29</v>
      </c>
      <c r="AF34" s="1" t="n">
        <f aca="false">AF33+1</f>
        <v>33</v>
      </c>
      <c r="AG34" s="1" t="n">
        <v>9.92</v>
      </c>
    </row>
    <row r="35" customFormat="false" ht="13.15" hidden="false" customHeight="false" outlineLevel="0" collapsed="false">
      <c r="B35" s="0" t="s">
        <v>2</v>
      </c>
      <c r="C35" s="0" t="s">
        <v>40</v>
      </c>
      <c r="E35" s="3" t="s">
        <v>41</v>
      </c>
      <c r="F35" s="3" t="s">
        <v>42</v>
      </c>
      <c r="G35" s="3" t="n">
        <v>9.84605263157895</v>
      </c>
      <c r="R35" s="0" t="s">
        <v>43</v>
      </c>
      <c r="S35" s="0" t="s">
        <v>44</v>
      </c>
      <c r="AF35" s="1" t="n">
        <f aca="false">AF34+1</f>
        <v>34</v>
      </c>
      <c r="AG35" s="1" t="n">
        <v>9.83526315789474</v>
      </c>
    </row>
    <row r="36" customFormat="false" ht="13.15" hidden="false" customHeight="false" outlineLevel="0" collapsed="false">
      <c r="B36" s="0" t="s">
        <v>3</v>
      </c>
      <c r="C36" s="0" t="s">
        <v>45</v>
      </c>
      <c r="E36" s="3" t="s">
        <v>41</v>
      </c>
      <c r="F36" s="3" t="s">
        <v>42</v>
      </c>
      <c r="G36" s="3" t="n">
        <v>9.76105263157895</v>
      </c>
      <c r="Q36" s="0" t="s">
        <v>37</v>
      </c>
      <c r="R36" s="0" t="n">
        <v>0.0448684300722302</v>
      </c>
      <c r="S36" s="0" t="n">
        <v>0.00286682917850044</v>
      </c>
      <c r="AF36" s="1" t="n">
        <f aca="false">AF35+1</f>
        <v>35</v>
      </c>
      <c r="AG36" s="1" t="n">
        <v>9.66473684210526</v>
      </c>
    </row>
    <row r="37" customFormat="false" ht="13.15" hidden="false" customHeight="false" outlineLevel="0" collapsed="false">
      <c r="B37" s="0" t="s">
        <v>46</v>
      </c>
      <c r="E37" s="3" t="s">
        <v>41</v>
      </c>
      <c r="F37" s="3" t="s">
        <v>42</v>
      </c>
      <c r="G37" s="3" t="n">
        <v>9.985</v>
      </c>
      <c r="Q37" s="0" t="s">
        <v>40</v>
      </c>
      <c r="R37" s="0" t="n">
        <v>0.278917694173096</v>
      </c>
      <c r="S37" s="0" t="n">
        <v>0.362463033871445</v>
      </c>
      <c r="AF37" s="1" t="n">
        <f aca="false">AF36+1</f>
        <v>36</v>
      </c>
      <c r="AG37" s="1" t="n">
        <v>9.82394736842105</v>
      </c>
    </row>
    <row r="38" customFormat="false" ht="13.15" hidden="false" customHeight="false" outlineLevel="0" collapsed="false">
      <c r="B38" s="0" t="s">
        <v>47</v>
      </c>
      <c r="C38" s="0" t="n">
        <v>-1</v>
      </c>
      <c r="E38" s="3" t="s">
        <v>41</v>
      </c>
      <c r="F38" s="3" t="s">
        <v>42</v>
      </c>
      <c r="G38" s="3" t="n">
        <v>9.80210526315789</v>
      </c>
      <c r="Q38" s="0" t="s">
        <v>48</v>
      </c>
      <c r="R38" s="0" t="n">
        <v>0.277703543528509</v>
      </c>
      <c r="S38" s="0" t="n">
        <v>0.355115847861131</v>
      </c>
      <c r="AF38" s="1" t="n">
        <f aca="false">AF37+1</f>
        <v>37</v>
      </c>
      <c r="AG38" s="1" t="n">
        <v>9.82421052631579</v>
      </c>
    </row>
    <row r="39" customFormat="false" ht="13.15" hidden="false" customHeight="false" outlineLevel="0" collapsed="false">
      <c r="B39" s="0" t="s">
        <v>49</v>
      </c>
      <c r="C39" s="0" t="n">
        <v>1</v>
      </c>
      <c r="E39" s="3" t="s">
        <v>41</v>
      </c>
      <c r="F39" s="3" t="s">
        <v>42</v>
      </c>
      <c r="G39" s="3" t="n">
        <v>9.90763157894737</v>
      </c>
      <c r="Q39" s="0" t="s">
        <v>50</v>
      </c>
      <c r="R39" s="0" t="n">
        <v>0.0451467163328615</v>
      </c>
      <c r="S39" s="0" t="n">
        <v>0.00302506668714846</v>
      </c>
      <c r="AF39" s="1" t="n">
        <f aca="false">AF38+1</f>
        <v>38</v>
      </c>
      <c r="AG39" s="1" t="n">
        <v>9.77052631578947</v>
      </c>
    </row>
    <row r="40" customFormat="false" ht="13.15" hidden="false" customHeight="false" outlineLevel="0" collapsed="false">
      <c r="E40" s="3" t="s">
        <v>41</v>
      </c>
      <c r="F40" s="3" t="s">
        <v>42</v>
      </c>
      <c r="G40" s="3" t="n">
        <v>9.98684210526316</v>
      </c>
      <c r="Q40" s="0" t="s">
        <v>51</v>
      </c>
      <c r="R40" s="0" t="n">
        <v>0.0448969053224582</v>
      </c>
      <c r="S40" s="0" t="n">
        <v>0.00266743510679711</v>
      </c>
      <c r="AF40" s="1" t="n">
        <f aca="false">AF39+1</f>
        <v>39</v>
      </c>
      <c r="AG40" s="1" t="n">
        <v>32.3734210526316</v>
      </c>
    </row>
    <row r="41" customFormat="false" ht="13.15" hidden="false" customHeight="false" outlineLevel="0" collapsed="false">
      <c r="E41" s="3" t="s">
        <v>41</v>
      </c>
      <c r="F41" s="3" t="s">
        <v>42</v>
      </c>
      <c r="G41" s="3" t="n">
        <v>9.74973684210526</v>
      </c>
      <c r="Q41" s="0" t="s">
        <v>52</v>
      </c>
      <c r="R41" s="0" t="n">
        <v>0.263473482396886</v>
      </c>
      <c r="S41" s="0" t="n">
        <v>0.270355477724946</v>
      </c>
      <c r="AF41" s="1" t="n">
        <f aca="false">AF40+1</f>
        <v>40</v>
      </c>
      <c r="AG41" s="1" t="n">
        <v>32.2518421052632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9.81</v>
      </c>
      <c r="Q42" s="0" t="s">
        <v>53</v>
      </c>
      <c r="R42" s="0" t="n">
        <v>0.0449756780227706</v>
      </c>
      <c r="S42" s="0" t="n">
        <v>0.00302344913654676</v>
      </c>
      <c r="AF42" s="1" t="n">
        <f aca="false">AF41+1</f>
        <v>41</v>
      </c>
      <c r="AG42" s="1" t="n">
        <v>32.4394736842105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9.85552631578947</v>
      </c>
      <c r="AF43" s="1" t="n">
        <f aca="false">AF42+1</f>
        <v>42</v>
      </c>
      <c r="AG43" s="1" t="n">
        <v>32.4413157894737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9.83894736842105</v>
      </c>
      <c r="AF44" s="1" t="n">
        <f aca="false">AF43+1</f>
        <v>43</v>
      </c>
      <c r="AG44" s="1" t="n">
        <v>32.4613157894737</v>
      </c>
    </row>
    <row r="45" customFormat="false" ht="13.15" hidden="false" customHeight="false" outlineLevel="0" collapsed="false">
      <c r="E45" s="3" t="s">
        <v>41</v>
      </c>
      <c r="F45" s="3" t="s">
        <v>54</v>
      </c>
      <c r="G45" s="3" t="n">
        <v>1.01394736842105</v>
      </c>
      <c r="AF45" s="1" t="n">
        <f aca="false">AF44+1</f>
        <v>44</v>
      </c>
      <c r="AG45" s="1" t="n">
        <v>32.4615789473684</v>
      </c>
    </row>
    <row r="46" customFormat="false" ht="13.15" hidden="false" customHeight="false" outlineLevel="0" collapsed="false">
      <c r="E46" s="3" t="s">
        <v>41</v>
      </c>
      <c r="F46" s="3" t="s">
        <v>54</v>
      </c>
      <c r="G46" s="3" t="n">
        <v>0.957368421052632</v>
      </c>
      <c r="AF46" s="1" t="n">
        <f aca="false">AF45+1</f>
        <v>45</v>
      </c>
      <c r="AG46" s="1" t="n">
        <v>32.2115789473684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1.00105263157895</v>
      </c>
      <c r="AF47" s="1" t="n">
        <f aca="false">AF46+1</f>
        <v>46</v>
      </c>
      <c r="AG47" s="1" t="n">
        <v>32.5597368421053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0.995263157894737</v>
      </c>
      <c r="AF48" s="1" t="n">
        <f aca="false">AF47+1</f>
        <v>47</v>
      </c>
      <c r="AG48" s="1" t="n">
        <v>32.4915789473684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0.932105263157895</v>
      </c>
      <c r="AF49" s="1" t="n">
        <f aca="false">AF48+1</f>
        <v>48</v>
      </c>
      <c r="AG49" s="1" t="n">
        <v>32.3744736842105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0.990526315789474</v>
      </c>
      <c r="AF50" s="1" t="n">
        <f aca="false">AF49+1</f>
        <v>49</v>
      </c>
      <c r="AG50" s="1" t="n">
        <v>9.34868421052632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0.958947368421053</v>
      </c>
      <c r="AF51" s="1" t="n">
        <f aca="false">AF50+1</f>
        <v>50</v>
      </c>
      <c r="AG51" s="1" t="n">
        <v>9.33289473684211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0.980263157894737</v>
      </c>
      <c r="AF52" s="1" t="n">
        <f aca="false">AF51+1</f>
        <v>51</v>
      </c>
      <c r="AG52" s="1" t="n">
        <v>9.40842105263158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0.987631578947368</v>
      </c>
      <c r="AF53" s="1" t="n">
        <f aca="false">AF52+1</f>
        <v>52</v>
      </c>
      <c r="AG53" s="1" t="n">
        <v>9.26684210526316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0.976842105263158</v>
      </c>
      <c r="AF54" s="1" t="n">
        <f aca="false">AF53+1</f>
        <v>53</v>
      </c>
      <c r="AG54" s="1" t="n">
        <v>9.35552631578947</v>
      </c>
    </row>
    <row r="55" customFormat="false" ht="13.15" hidden="false" customHeight="false" outlineLevel="0" collapsed="false">
      <c r="E55" s="3" t="s">
        <v>41</v>
      </c>
      <c r="F55" s="3" t="s">
        <v>55</v>
      </c>
      <c r="G55" s="3" t="n">
        <v>1.00710526315789</v>
      </c>
      <c r="AF55" s="1" t="n">
        <f aca="false">AF54+1</f>
        <v>54</v>
      </c>
      <c r="AG55" s="1" t="n">
        <v>9.36184210526316</v>
      </c>
    </row>
    <row r="56" customFormat="false" ht="13.15" hidden="false" customHeight="false" outlineLevel="0" collapsed="false">
      <c r="E56" s="3" t="s">
        <v>41</v>
      </c>
      <c r="F56" s="3" t="s">
        <v>55</v>
      </c>
      <c r="G56" s="3" t="n">
        <v>0.958684210526316</v>
      </c>
      <c r="AF56" s="1" t="n">
        <f aca="false">AF55+1</f>
        <v>55</v>
      </c>
      <c r="AG56" s="1" t="n">
        <v>9.20921052631579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0.993947368421053</v>
      </c>
      <c r="AF57" s="1" t="n">
        <f aca="false">AF56+1</f>
        <v>56</v>
      </c>
      <c r="AG57" s="1" t="n">
        <v>9.19368421052632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1</v>
      </c>
      <c r="AF58" s="1" t="n">
        <f aca="false">AF57+1</f>
        <v>57</v>
      </c>
      <c r="AG58" s="1" t="n">
        <v>9.32842105263158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0.932894736842105</v>
      </c>
      <c r="AF59" s="1" t="n">
        <f aca="false">AF58+1</f>
        <v>58</v>
      </c>
      <c r="AG59" s="1" t="n">
        <v>9.33236842105263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0.993421052631579</v>
      </c>
      <c r="AF60" s="1" t="n">
        <f aca="false">AF59+1</f>
        <v>59</v>
      </c>
      <c r="AG60" s="1" t="n">
        <v>9.83842105263158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0.958157894736842</v>
      </c>
      <c r="AF61" s="1" t="n">
        <f aca="false">AF60+1</f>
        <v>60</v>
      </c>
      <c r="AG61" s="1" t="n">
        <v>9.71842105263158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0.983947368421053</v>
      </c>
      <c r="AF62" s="1" t="n">
        <f aca="false">AF61+1</f>
        <v>61</v>
      </c>
      <c r="AG62" s="1" t="n">
        <v>9.94315789473684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0.981052631578947</v>
      </c>
      <c r="AF63" s="1" t="n">
        <f aca="false">AF62+1</f>
        <v>62</v>
      </c>
      <c r="AG63" s="1" t="n">
        <v>9.79131578947368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0.987894736842105</v>
      </c>
      <c r="AF64" s="1" t="n">
        <f aca="false">AF63+1</f>
        <v>63</v>
      </c>
      <c r="AG64" s="1" t="n">
        <v>9.91789473684211</v>
      </c>
    </row>
    <row r="65" customFormat="false" ht="13.15" hidden="false" customHeight="false" outlineLevel="0" collapsed="false">
      <c r="E65" s="3" t="s">
        <v>41</v>
      </c>
      <c r="F65" s="3" t="s">
        <v>56</v>
      </c>
      <c r="G65" s="3" t="n">
        <v>9.29657894736842</v>
      </c>
      <c r="AF65" s="1" t="n">
        <f aca="false">AF64+1</f>
        <v>64</v>
      </c>
      <c r="AG65" s="1" t="n">
        <v>10.0384210526316</v>
      </c>
    </row>
    <row r="66" customFormat="false" ht="13.15" hidden="false" customHeight="false" outlineLevel="0" collapsed="false">
      <c r="E66" s="3" t="s">
        <v>41</v>
      </c>
      <c r="F66" s="3" t="s">
        <v>56</v>
      </c>
      <c r="G66" s="3" t="n">
        <v>9.30842105263158</v>
      </c>
      <c r="AF66" s="1" t="n">
        <f aca="false">AF65+1</f>
        <v>65</v>
      </c>
      <c r="AG66" s="1" t="n">
        <v>9.80315789473684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9.43631578947368</v>
      </c>
      <c r="AF67" s="1" t="n">
        <f aca="false">AF66+1</f>
        <v>66</v>
      </c>
      <c r="AG67" s="1" t="n">
        <v>9.75789473684211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9.31973684210526</v>
      </c>
      <c r="AF68" s="1" t="n">
        <f aca="false">AF67+1</f>
        <v>67</v>
      </c>
      <c r="AG68" s="1" t="n">
        <v>9.78394736842105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9.34578947368421</v>
      </c>
      <c r="AF69" s="1" t="n">
        <f aca="false">AF68+1</f>
        <v>68</v>
      </c>
      <c r="AG69" s="1" t="n">
        <v>9.82736842105263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9.44315789473684</v>
      </c>
      <c r="AF70" s="1" t="n">
        <f aca="false">AF69+1</f>
        <v>69</v>
      </c>
      <c r="AG70" s="1" t="n">
        <v>9.71052631578947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9.19526315789474</v>
      </c>
      <c r="AF71" s="1" t="n">
        <f aca="false">AF70+1</f>
        <v>70</v>
      </c>
      <c r="AG71" s="1" t="n">
        <v>9.90631578947368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9.33473684210526</v>
      </c>
      <c r="AF72" s="1" t="n">
        <f aca="false">AF71+1</f>
        <v>71</v>
      </c>
      <c r="AG72" s="1" t="n">
        <v>9.78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9.24315789473684</v>
      </c>
      <c r="AF73" s="1" t="n">
        <f aca="false">AF72+1</f>
        <v>72</v>
      </c>
      <c r="AG73" s="1" t="n">
        <v>9.70105263157895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9.33078947368421</v>
      </c>
      <c r="AF74" s="1" t="n">
        <f aca="false">AF73+1</f>
        <v>73</v>
      </c>
      <c r="AG74" s="1" t="n">
        <v>9.87605263157895</v>
      </c>
    </row>
    <row r="75" customFormat="false" ht="13.15" hidden="false" customHeight="false" outlineLevel="0" collapsed="false">
      <c r="E75" s="3" t="s">
        <v>41</v>
      </c>
      <c r="F75" s="3" t="s">
        <v>57</v>
      </c>
      <c r="G75" s="3" t="n">
        <v>9.83842105263158</v>
      </c>
      <c r="AF75" s="1" t="n">
        <f aca="false">AF74+1</f>
        <v>74</v>
      </c>
      <c r="AG75" s="1" t="n">
        <v>10.0292105263158</v>
      </c>
    </row>
    <row r="76" customFormat="false" ht="13.15" hidden="false" customHeight="false" outlineLevel="0" collapsed="false">
      <c r="E76" s="3" t="s">
        <v>41</v>
      </c>
      <c r="F76" s="3" t="s">
        <v>57</v>
      </c>
      <c r="G76" s="3" t="n">
        <v>9.71842105263158</v>
      </c>
      <c r="AF76" s="1" t="n">
        <f aca="false">AF75+1</f>
        <v>75</v>
      </c>
      <c r="AG76" s="1" t="n">
        <v>9.77526315789474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9.94315789473684</v>
      </c>
      <c r="AF77" s="1" t="n">
        <f aca="false">AF76+1</f>
        <v>76</v>
      </c>
      <c r="AG77" s="1" t="n">
        <v>9.80631578947368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9.79131578947368</v>
      </c>
      <c r="AF78" s="1" t="n">
        <f aca="false">AF77+1</f>
        <v>77</v>
      </c>
      <c r="AG78" s="1" t="n">
        <v>9.88868421052632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9.91789473684211</v>
      </c>
      <c r="AF79" s="1" t="n">
        <f aca="false">AF78+1</f>
        <v>78</v>
      </c>
      <c r="AG79" s="1" t="n">
        <v>9.74078947368421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10.0384210526316</v>
      </c>
      <c r="AF80" s="1" t="n">
        <f aca="false">AF79+1</f>
        <v>79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9.80315789473684</v>
      </c>
      <c r="AF81" s="1" t="n">
        <f aca="false">AF80+1</f>
        <v>80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9.75789473684211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9.78394736842105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9.82736842105263</v>
      </c>
    </row>
    <row r="85" customFormat="false" ht="13.15" hidden="false" customHeight="false" outlineLevel="0" collapsed="false">
      <c r="E85" s="3" t="s">
        <v>41</v>
      </c>
      <c r="F85" s="3" t="s">
        <v>58</v>
      </c>
      <c r="G85" s="3" t="n">
        <v>1.00763157894737</v>
      </c>
    </row>
    <row r="86" customFormat="false" ht="13.15" hidden="false" customHeight="false" outlineLevel="0" collapsed="false">
      <c r="E86" s="3" t="s">
        <v>41</v>
      </c>
      <c r="F86" s="3" t="s">
        <v>58</v>
      </c>
      <c r="G86" s="3" t="n">
        <v>0.965526315789474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0.994210526315789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1.00657894736842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0.940526315789474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0.989210526315789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0.956052631578947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0.992105263157895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0.977368421052632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0.978157894736842</v>
      </c>
    </row>
    <row r="95" customFormat="false" ht="13.15" hidden="false" customHeight="false" outlineLevel="0" collapsed="false">
      <c r="E95" s="3" t="s">
        <v>41</v>
      </c>
      <c r="F95" s="3" t="s">
        <v>59</v>
      </c>
      <c r="G95" s="3" t="n">
        <v>1.01289473684211</v>
      </c>
    </row>
    <row r="96" customFormat="false" ht="13.15" hidden="false" customHeight="false" outlineLevel="0" collapsed="false">
      <c r="E96" s="3" t="s">
        <v>41</v>
      </c>
      <c r="F96" s="3" t="s">
        <v>59</v>
      </c>
      <c r="G96" s="3" t="n">
        <v>0.953421052631579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0.991842105263158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1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0.938157894736842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0.999210526315789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0.952105263157895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0.983947368421053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0.977894736842105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0.981052631578947</v>
      </c>
    </row>
    <row r="105" customFormat="false" ht="13.15" hidden="false" customHeight="false" outlineLevel="0" collapsed="false">
      <c r="E105" s="3" t="s">
        <v>41</v>
      </c>
      <c r="F105" s="3" t="s">
        <v>60</v>
      </c>
      <c r="G105" s="3" t="n">
        <v>9.34868421052632</v>
      </c>
    </row>
    <row r="106" customFormat="false" ht="13.15" hidden="false" customHeight="false" outlineLevel="0" collapsed="false">
      <c r="E106" s="3" t="s">
        <v>41</v>
      </c>
      <c r="F106" s="3" t="s">
        <v>60</v>
      </c>
      <c r="G106" s="3" t="n">
        <v>9.33289473684211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9.40842105263158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9.26684210526316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9.35552631578947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9.36184210526316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9.20921052631579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9.19368421052632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9.32842105263158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3" activeCellId="0" sqref="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26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61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0.315203665598715</v>
      </c>
      <c r="K2" s="1" t="n">
        <v>0.315930930817589</v>
      </c>
      <c r="L2" s="1" t="n">
        <v>0.315827556433765</v>
      </c>
      <c r="M2" s="1" t="n">
        <v>0.314887054263813</v>
      </c>
      <c r="N2" s="1" t="n">
        <v>0.314712641704215</v>
      </c>
      <c r="O2" s="1" t="n">
        <v>0.315606779968288</v>
      </c>
      <c r="P2" s="1" t="n">
        <v>0.316724221278789</v>
      </c>
      <c r="Q2" s="1" t="n">
        <v>0.314854666962857</v>
      </c>
      <c r="R2" s="1" t="n">
        <v>0.315484300615369</v>
      </c>
      <c r="S2" s="1" t="n">
        <v>0.316154346279894</v>
      </c>
      <c r="T2" s="0" t="n">
        <f aca="false">AVERAGE(J2:S2)</f>
        <v>0.315538616392329</v>
      </c>
      <c r="U2" s="0" t="n">
        <f aca="false">J2-$T2</f>
        <v>-0.000334950793614452</v>
      </c>
      <c r="V2" s="0" t="n">
        <f aca="false">K2-$T2</f>
        <v>0.00039231442525961</v>
      </c>
      <c r="W2" s="0" t="n">
        <f aca="false">L2-$T2</f>
        <v>0.000288940041435537</v>
      </c>
      <c r="X2" s="0" t="n">
        <f aca="false">M2-$T2</f>
        <v>-0.000651562128516359</v>
      </c>
      <c r="Y2" s="0" t="n">
        <f aca="false">N2-$T2</f>
        <v>-0.000825974688114461</v>
      </c>
      <c r="Z2" s="0" t="n">
        <f aca="false">O2-$T2</f>
        <v>6.81635759585686E-005</v>
      </c>
      <c r="AA2" s="0" t="n">
        <f aca="false">P2-$T2</f>
        <v>0.00118560488645963</v>
      </c>
      <c r="AB2" s="0" t="n">
        <f aca="false">Q2-$T2</f>
        <v>-0.000683949429472364</v>
      </c>
      <c r="AC2" s="0" t="n">
        <f aca="false">R2-$T2</f>
        <v>-5.43157769604674E-005</v>
      </c>
      <c r="AD2" s="0" t="n">
        <f aca="false">S2-$T2</f>
        <v>0.000615729887564642</v>
      </c>
      <c r="AF2" s="1" t="n">
        <v>1</v>
      </c>
      <c r="AG2" s="1" t="n">
        <v>0.315203665598715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2.15154520469694</v>
      </c>
      <c r="K3" s="1" t="n">
        <v>2.14860585168474</v>
      </c>
      <c r="L3" s="1" t="n">
        <v>2.11966136245556</v>
      </c>
      <c r="M3" s="1" t="n">
        <v>2.1473404037173</v>
      </c>
      <c r="N3" s="1" t="n">
        <v>2.13961503484058</v>
      </c>
      <c r="O3" s="1" t="n">
        <v>2.11870820986569</v>
      </c>
      <c r="P3" s="1" t="n">
        <v>2.17588555232985</v>
      </c>
      <c r="Q3" s="1" t="n">
        <v>2.14326332823248</v>
      </c>
      <c r="R3" s="1" t="n">
        <v>2.16410105062834</v>
      </c>
      <c r="S3" s="1" t="n">
        <v>2.14441584869936</v>
      </c>
      <c r="T3" s="0" t="n">
        <f aca="false">AVERAGE(J3:S3)</f>
        <v>2.14531418471508</v>
      </c>
      <c r="U3" s="0" t="n">
        <f aca="false">J3-T3</f>
        <v>0.00623101998185582</v>
      </c>
      <c r="V3" s="0" t="n">
        <f aca="false">K3-$T3</f>
        <v>0.00329166696965588</v>
      </c>
      <c r="W3" s="0" t="n">
        <f aca="false">L3-$T3</f>
        <v>-0.025652822259524</v>
      </c>
      <c r="X3" s="0" t="n">
        <f aca="false">M3-$T3</f>
        <v>0.00202621900221578</v>
      </c>
      <c r="Y3" s="0" t="n">
        <f aca="false">N3-$T3</f>
        <v>-0.00569914987450426</v>
      </c>
      <c r="Z3" s="0" t="n">
        <f aca="false">O3-$T3</f>
        <v>-0.0266059748493941</v>
      </c>
      <c r="AA3" s="0" t="n">
        <f aca="false">P3-$T3</f>
        <v>0.0305713676147659</v>
      </c>
      <c r="AB3" s="0" t="n">
        <f aca="false">Q3-$T3</f>
        <v>-0.00205085648260406</v>
      </c>
      <c r="AC3" s="0" t="n">
        <f aca="false">R3-$T3</f>
        <v>0.0187868659132557</v>
      </c>
      <c r="AD3" s="0" t="n">
        <f aca="false">S3-$T3</f>
        <v>-0.000898336015723977</v>
      </c>
      <c r="AF3" s="1" t="n">
        <f aca="false">AF2+1</f>
        <v>2</v>
      </c>
      <c r="AG3" s="1" t="n">
        <v>0.315930930817589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2.03086041886624</v>
      </c>
      <c r="K4" s="1" t="n">
        <v>2.04975917188454</v>
      </c>
      <c r="L4" s="1" t="n">
        <v>2.00401507645316</v>
      </c>
      <c r="M4" s="1" t="n">
        <v>2.04073576679768</v>
      </c>
      <c r="N4" s="1" t="n">
        <v>2.01924237920917</v>
      </c>
      <c r="O4" s="1" t="n">
        <v>2.00395734463687</v>
      </c>
      <c r="P4" s="1" t="n">
        <v>2.05162856387342</v>
      </c>
      <c r="Q4" s="1" t="n">
        <v>2.03862402064662</v>
      </c>
      <c r="R4" s="1" t="n">
        <v>2.02941958301707</v>
      </c>
      <c r="S4" s="1" t="n">
        <v>2.0333198943273</v>
      </c>
      <c r="T4" s="0" t="n">
        <f aca="false">AVERAGE(J4:S4)</f>
        <v>2.03015622197121</v>
      </c>
      <c r="U4" s="0" t="n">
        <f aca="false">J4-T4</f>
        <v>0.000704196895033427</v>
      </c>
      <c r="V4" s="0" t="n">
        <f aca="false">K4-$T4</f>
        <v>0.0196029499133332</v>
      </c>
      <c r="W4" s="0" t="n">
        <f aca="false">L4-$T4</f>
        <v>-0.0261411455180465</v>
      </c>
      <c r="X4" s="0" t="n">
        <f aca="false">M4-$T4</f>
        <v>0.0105795448264736</v>
      </c>
      <c r="Y4" s="0" t="n">
        <f aca="false">N4-$T4</f>
        <v>-0.0109138427620366</v>
      </c>
      <c r="Z4" s="0" t="n">
        <f aca="false">O4-$T4</f>
        <v>-0.0261988773343367</v>
      </c>
      <c r="AA4" s="0" t="n">
        <f aca="false">P4-$T4</f>
        <v>0.0214723419022134</v>
      </c>
      <c r="AB4" s="0" t="n">
        <f aca="false">Q4-$T4</f>
        <v>0.00846779867541336</v>
      </c>
      <c r="AC4" s="0" t="n">
        <f aca="false">R4-$T4</f>
        <v>-0.000736638954136559</v>
      </c>
      <c r="AD4" s="0" t="n">
        <f aca="false">S4-$T4</f>
        <v>0.00316367235609327</v>
      </c>
      <c r="AF4" s="1" t="n">
        <f aca="false">AF3+1</f>
        <v>3</v>
      </c>
      <c r="AG4" s="1" t="n">
        <v>0.315827556433765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2.07071030077523</v>
      </c>
      <c r="K5" s="1" t="n">
        <v>2.03870483475952</v>
      </c>
      <c r="L5" s="1" t="n">
        <v>2.01820417871574</v>
      </c>
      <c r="M5" s="1" t="n">
        <v>2.0659688817359</v>
      </c>
      <c r="N5" s="1" t="n">
        <v>2.0161092562044</v>
      </c>
      <c r="O5" s="1" t="n">
        <v>2.03402920900663</v>
      </c>
      <c r="P5" s="1" t="n">
        <v>2.07049859374559</v>
      </c>
      <c r="Q5" s="1" t="n">
        <v>2.03567777102433</v>
      </c>
      <c r="R5" s="1" t="n">
        <v>2.0370452008315</v>
      </c>
      <c r="S5" s="1" t="n">
        <v>2.0476654487189</v>
      </c>
      <c r="T5" s="0" t="n">
        <f aca="false">AVERAGE(J5:S5)</f>
        <v>2.04346136755177</v>
      </c>
      <c r="U5" s="0" t="n">
        <f aca="false">J5-T5</f>
        <v>0.0272489332234564</v>
      </c>
      <c r="V5" s="0" t="n">
        <f aca="false">K5-$T5</f>
        <v>-0.00475653279225385</v>
      </c>
      <c r="W5" s="0" t="n">
        <f aca="false">L5-$T5</f>
        <v>-0.0252571888360338</v>
      </c>
      <c r="X5" s="0" t="n">
        <f aca="false">M5-$T5</f>
        <v>0.0225075141841264</v>
      </c>
      <c r="Y5" s="0" t="n">
        <f aca="false">N5-$T5</f>
        <v>-0.0273521113473736</v>
      </c>
      <c r="Z5" s="0" t="n">
        <f aca="false">O5-$T5</f>
        <v>-0.00943215854514357</v>
      </c>
      <c r="AA5" s="0" t="n">
        <f aca="false">P5-$T5</f>
        <v>0.0270372261938165</v>
      </c>
      <c r="AB5" s="0" t="n">
        <f aca="false">Q5-$T5</f>
        <v>-0.00778359652744376</v>
      </c>
      <c r="AC5" s="0" t="n">
        <f aca="false">R5-$T5</f>
        <v>-0.00641616672027379</v>
      </c>
      <c r="AD5" s="0" t="n">
        <f aca="false">S5-$T5</f>
        <v>0.00420408116712645</v>
      </c>
      <c r="AF5" s="1" t="n">
        <f aca="false">AF4+1</f>
        <v>4</v>
      </c>
      <c r="AG5" s="1" t="n">
        <v>0.314887054263813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0.618030068649361</v>
      </c>
      <c r="K6" s="1" t="n">
        <v>0.620277424082653</v>
      </c>
      <c r="L6" s="1" t="n">
        <v>0.616685590462906</v>
      </c>
      <c r="M6" s="1" t="n">
        <v>0.616669790970253</v>
      </c>
      <c r="N6" s="1" t="n">
        <v>0.616308637074334</v>
      </c>
      <c r="O6" s="1" t="n">
        <v>0.616300734955127</v>
      </c>
      <c r="P6" s="1" t="n">
        <v>0.621033769032272</v>
      </c>
      <c r="Q6" s="1" t="n">
        <v>0.614405779332765</v>
      </c>
      <c r="R6" s="1" t="n">
        <v>0.615708020378076</v>
      </c>
      <c r="S6" s="1" t="n">
        <v>0.617909287992495</v>
      </c>
      <c r="T6" s="0" t="n">
        <f aca="false">AVERAGE(J6:S6)</f>
        <v>0.617332910293024</v>
      </c>
      <c r="U6" s="0" t="n">
        <f aca="false">J6-T6</f>
        <v>0.00069715835633688</v>
      </c>
      <c r="V6" s="0" t="n">
        <f aca="false">K6-$T6</f>
        <v>0.00294451378962879</v>
      </c>
      <c r="W6" s="0" t="n">
        <f aca="false">L6-$T6</f>
        <v>-0.000647319830118009</v>
      </c>
      <c r="X6" s="0" t="n">
        <f aca="false">M6-$T6</f>
        <v>-0.000663119322771188</v>
      </c>
      <c r="Y6" s="0" t="n">
        <f aca="false">N6-$T6</f>
        <v>-0.00102427321869014</v>
      </c>
      <c r="Z6" s="0" t="n">
        <f aca="false">O6-$T6</f>
        <v>-0.00103217533789701</v>
      </c>
      <c r="AA6" s="0" t="n">
        <f aca="false">P6-$T6</f>
        <v>0.00370085873924786</v>
      </c>
      <c r="AB6" s="0" t="n">
        <f aca="false">Q6-$T6</f>
        <v>-0.00292713096025921</v>
      </c>
      <c r="AC6" s="0" t="n">
        <f aca="false">R6-$T6</f>
        <v>-0.00162488991494814</v>
      </c>
      <c r="AD6" s="0" t="n">
        <f aca="false">S6-$T6</f>
        <v>0.000576377699470831</v>
      </c>
      <c r="AF6" s="1" t="n">
        <f aca="false">AF5+1</f>
        <v>5</v>
      </c>
      <c r="AG6" s="1" t="n">
        <v>0.314712641704215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2.14045623354371</v>
      </c>
      <c r="K7" s="1" t="n">
        <v>2.143090594381</v>
      </c>
      <c r="L7" s="1" t="n">
        <v>2.12714997544265</v>
      </c>
      <c r="M7" s="1" t="n">
        <v>2.15873436483757</v>
      </c>
      <c r="N7" s="1" t="n">
        <v>2.13727422841602</v>
      </c>
      <c r="O7" s="1" t="n">
        <v>2.13829736448531</v>
      </c>
      <c r="P7" s="1" t="n">
        <v>2.1724263642508</v>
      </c>
      <c r="Q7" s="1" t="n">
        <v>2.17567587023396</v>
      </c>
      <c r="R7" s="1" t="n">
        <v>2.14372090069078</v>
      </c>
      <c r="S7" s="1" t="n">
        <v>2.14269574152982</v>
      </c>
      <c r="T7" s="0" t="n">
        <f aca="false">AVERAGE(J7:S7)</f>
        <v>2.14795216378116</v>
      </c>
      <c r="U7" s="0" t="n">
        <f aca="false">J7-T7</f>
        <v>-0.00749593023745199</v>
      </c>
      <c r="V7" s="0" t="n">
        <f aca="false">K7-$T7</f>
        <v>-0.00486156940016214</v>
      </c>
      <c r="W7" s="0" t="n">
        <f aca="false">L7-$T7</f>
        <v>-0.0208021883385121</v>
      </c>
      <c r="X7" s="0" t="n">
        <f aca="false">M7-$T7</f>
        <v>0.0107822010564078</v>
      </c>
      <c r="Y7" s="0" t="n">
        <f aca="false">N7-$T7</f>
        <v>-0.0106779353651421</v>
      </c>
      <c r="Z7" s="0" t="n">
        <f aca="false">O7-$T7</f>
        <v>-0.009654799295852</v>
      </c>
      <c r="AA7" s="0" t="n">
        <f aca="false">P7-$T7</f>
        <v>0.0244742004696379</v>
      </c>
      <c r="AB7" s="0" t="n">
        <f aca="false">Q7-$T7</f>
        <v>0.027723706452798</v>
      </c>
      <c r="AC7" s="0" t="n">
        <f aca="false">R7-$T7</f>
        <v>-0.00423126309038224</v>
      </c>
      <c r="AD7" s="0" t="n">
        <f aca="false">S7-$T7</f>
        <v>-0.00525642225134204</v>
      </c>
      <c r="AF7" s="1" t="n">
        <f aca="false">AF6+1</f>
        <v>6</v>
      </c>
      <c r="AG7" s="1" t="n">
        <v>0.315606779968288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2.0320907230157</v>
      </c>
      <c r="K8" s="1" t="n">
        <v>2.05927371435224</v>
      </c>
      <c r="L8" s="1" t="n">
        <v>2.01231961875405</v>
      </c>
      <c r="M8" s="1" t="n">
        <v>2.04350851269027</v>
      </c>
      <c r="N8" s="1" t="n">
        <v>2.01626029889325</v>
      </c>
      <c r="O8" s="1" t="n">
        <v>1.99214798727397</v>
      </c>
      <c r="P8" s="1" t="n">
        <v>2.04097311597998</v>
      </c>
      <c r="Q8" s="1" t="n">
        <v>2.05052016159047</v>
      </c>
      <c r="R8" s="1" t="n">
        <v>2.04544660531158</v>
      </c>
      <c r="S8" s="1" t="n">
        <v>2.03581381116494</v>
      </c>
      <c r="T8" s="0" t="n">
        <f aca="false">AVERAGE(J8:S8)</f>
        <v>2.03283545490264</v>
      </c>
      <c r="U8" s="0" t="n">
        <f aca="false">J8-T8</f>
        <v>-0.000744731886944905</v>
      </c>
      <c r="V8" s="0" t="n">
        <f aca="false">K8-$T8</f>
        <v>0.0264382594495953</v>
      </c>
      <c r="W8" s="0" t="n">
        <f aca="false">L8-$T8</f>
        <v>-0.0205158361485949</v>
      </c>
      <c r="X8" s="0" t="n">
        <f aca="false">M8-$T8</f>
        <v>0.0106730577876251</v>
      </c>
      <c r="Y8" s="0" t="n">
        <f aca="false">N8-$T8</f>
        <v>-0.0165751560093947</v>
      </c>
      <c r="Z8" s="0" t="n">
        <f aca="false">O8-$T8</f>
        <v>-0.0406874676286748</v>
      </c>
      <c r="AA8" s="0" t="n">
        <f aca="false">P8-$T8</f>
        <v>0.00813766107733516</v>
      </c>
      <c r="AB8" s="0" t="n">
        <f aca="false">Q8-$T8</f>
        <v>0.0176847066878252</v>
      </c>
      <c r="AC8" s="0" t="n">
        <f aca="false">R8-$T8</f>
        <v>0.0126111504089352</v>
      </c>
      <c r="AD8" s="0" t="n">
        <f aca="false">S8-$T8</f>
        <v>0.00297835626229537</v>
      </c>
      <c r="AF8" s="1" t="n">
        <f aca="false">AF7+1</f>
        <v>7</v>
      </c>
      <c r="AG8" s="1" t="n">
        <v>0.316724221278789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2.05974302569354</v>
      </c>
      <c r="K9" s="1" t="n">
        <v>2.01952428958174</v>
      </c>
      <c r="L9" s="1" t="n">
        <v>2.04464712603166</v>
      </c>
      <c r="M9" s="1" t="n">
        <v>2.06192496719802</v>
      </c>
      <c r="N9" s="1" t="n">
        <v>2.02468937096751</v>
      </c>
      <c r="O9" s="1" t="n">
        <v>1.99365406874509</v>
      </c>
      <c r="P9" s="1" t="n">
        <v>2.04687531016376</v>
      </c>
      <c r="Q9" s="1" t="n">
        <v>2.04008116901593</v>
      </c>
      <c r="R9" s="1" t="n">
        <v>2.02256157582947</v>
      </c>
      <c r="S9" s="1" t="n">
        <v>2.05363967298482</v>
      </c>
      <c r="T9" s="0" t="n">
        <f aca="false">AVERAGE(J9:S9)</f>
        <v>2.03673405762115</v>
      </c>
      <c r="U9" s="0" t="n">
        <f aca="false">J9-T9</f>
        <v>0.0230089680723857</v>
      </c>
      <c r="V9" s="0" t="n">
        <f aca="false">K9-$T9</f>
        <v>-0.0172097680394141</v>
      </c>
      <c r="W9" s="0" t="n">
        <f aca="false">L9-$T9</f>
        <v>0.00791306841050599</v>
      </c>
      <c r="X9" s="0" t="n">
        <f aca="false">M9-$T9</f>
        <v>0.0251909095768661</v>
      </c>
      <c r="Y9" s="0" t="n">
        <f aca="false">N9-$T9</f>
        <v>-0.0120446866536441</v>
      </c>
      <c r="Z9" s="0" t="n">
        <f aca="false">O9-$T9</f>
        <v>-0.0430799888760642</v>
      </c>
      <c r="AA9" s="0" t="n">
        <f aca="false">P9-$T9</f>
        <v>0.0101412525426059</v>
      </c>
      <c r="AB9" s="0" t="n">
        <f aca="false">Q9-$T9</f>
        <v>0.00334711139477584</v>
      </c>
      <c r="AC9" s="0" t="n">
        <f aca="false">R9-$T9</f>
        <v>-0.0141724817916842</v>
      </c>
      <c r="AD9" s="0" t="n">
        <f aca="false">S9-$T9</f>
        <v>0.0169056153636658</v>
      </c>
      <c r="AF9" s="1" t="n">
        <f aca="false">AF8+1</f>
        <v>8</v>
      </c>
      <c r="AG9" s="1" t="n">
        <v>0.314854666962857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13.3693249772284</v>
      </c>
      <c r="C10" s="0" t="n">
        <f aca="false" t="array" ref="C10:C10">SUM(C$2:C$9 * $T$2:$T$9)</f>
        <v>-0.300384195967592</v>
      </c>
      <c r="D10" s="0" t="n">
        <f aca="false" t="array" ref="D10:D10">SUM(D$2:D$9 * $T$2:$T$9)</f>
        <v>-3.37759857010997</v>
      </c>
      <c r="E10" s="0" t="n">
        <f aca="false" t="array" ref="E10:E10">SUM(E$2:E$9 * $T$2:$T$9)</f>
        <v>-3.34319107351182</v>
      </c>
      <c r="F10" s="0" t="n">
        <f aca="false" t="array" ref="F10:F10">SUM(F$2:F$9 * $T$2:$T$9)</f>
        <v>-0.308562857696675</v>
      </c>
      <c r="G10" s="0" t="n">
        <f aca="false" t="array" ref="G10:G10">SUM(G$2:G$9 * $T$2:$T$9)</f>
        <v>-0.289749771972559</v>
      </c>
      <c r="H10" s="0" t="n">
        <f aca="false" t="array" ref="H10:H10">SUM(H$2:H$9 * $T$2:$T$9)</f>
        <v>-2.91704922686518</v>
      </c>
      <c r="I10" s="0" t="n">
        <f aca="false" t="array" ref="I10:I10">SUM(I$2:I$9 * $T$2:$T$9)</f>
        <v>-0.308480349965954</v>
      </c>
      <c r="J10" s="3"/>
      <c r="K10" s="3"/>
      <c r="L10" s="3"/>
      <c r="M10" s="3"/>
      <c r="U10" s="0" t="n">
        <f aca="false">SUM(U$2:U$9)</f>
        <v>0.049314663611057</v>
      </c>
      <c r="V10" s="0" t="n">
        <f aca="false">SUM(V$2:V$9)</f>
        <v>0.0258418343156427</v>
      </c>
      <c r="W10" s="0" t="n">
        <f aca="false">SUM(W$2:W$9)</f>
        <v>-0.110814492478888</v>
      </c>
      <c r="X10" s="0" t="n">
        <f aca="false">SUM(X$2:X$9)</f>
        <v>0.0804447649824273</v>
      </c>
      <c r="Y10" s="0" t="n">
        <f aca="false">SUM(Y$2:Y$9)</f>
        <v>-0.0851131299188999</v>
      </c>
      <c r="Z10" s="0" t="n">
        <f aca="false">SUM(Z$2:Z$9)</f>
        <v>-0.156623278291404</v>
      </c>
      <c r="AA10" s="0" t="n">
        <f aca="false">SUM(AA$2:AA$9)</f>
        <v>0.126720513426082</v>
      </c>
      <c r="AB10" s="0" t="n">
        <f aca="false">SUM(AB$2:AB$9)</f>
        <v>0.043777789811033</v>
      </c>
      <c r="AC10" s="0" t="n">
        <f aca="false">SUM(AC$2:AC$9)</f>
        <v>0.0041622600738056</v>
      </c>
      <c r="AD10" s="0" t="n">
        <f aca="false">SUM(AD$2:AD$9)</f>
        <v>0.0222890744691503</v>
      </c>
      <c r="AE10" s="0" t="s">
        <v>30</v>
      </c>
      <c r="AF10" s="1" t="n">
        <f aca="false">AF9+1</f>
        <v>9</v>
      </c>
      <c r="AG10" s="1" t="n">
        <v>0.315484300615369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1.67116562215355</v>
      </c>
      <c r="C11" s="0" t="n">
        <f aca="false">C10/8</f>
        <v>-0.0375480244959489</v>
      </c>
      <c r="D11" s="0" t="n">
        <f aca="false">D10/8</f>
        <v>-0.422199821263746</v>
      </c>
      <c r="E11" s="0" t="n">
        <f aca="false">E10/8</f>
        <v>-0.417898884188977</v>
      </c>
      <c r="F11" s="0" t="n">
        <f aca="false">F10/8</f>
        <v>-0.0385703572120843</v>
      </c>
      <c r="G11" s="0" t="n">
        <f aca="false">G10/8</f>
        <v>-0.0362187214965699</v>
      </c>
      <c r="H11" s="0" t="n">
        <f aca="false">H10/8</f>
        <v>-0.364631153358147</v>
      </c>
      <c r="I11" s="0" t="n">
        <f aca="false">I10/8</f>
        <v>-0.0385600437457443</v>
      </c>
      <c r="J11" s="3"/>
      <c r="K11" s="3"/>
      <c r="L11" s="3"/>
      <c r="M11" s="3"/>
      <c r="U11" s="0" t="n">
        <f aca="false">U10/8</f>
        <v>0.00616433295138212</v>
      </c>
      <c r="V11" s="0" t="n">
        <f aca="false">V10/8</f>
        <v>0.00323022928945534</v>
      </c>
      <c r="W11" s="0" t="n">
        <f aca="false">W10/8</f>
        <v>-0.013851811559861</v>
      </c>
      <c r="X11" s="0" t="n">
        <f aca="false">X10/8</f>
        <v>0.0100555956228034</v>
      </c>
      <c r="Y11" s="0" t="n">
        <f aca="false">Y10/8</f>
        <v>-0.0106391412398625</v>
      </c>
      <c r="Z11" s="0" t="n">
        <f aca="false">Z10/8</f>
        <v>-0.0195779097864255</v>
      </c>
      <c r="AA11" s="0" t="n">
        <f aca="false">AA10/8</f>
        <v>0.0158400641782603</v>
      </c>
      <c r="AB11" s="0" t="n">
        <f aca="false">AB10/8</f>
        <v>0.00547222372637912</v>
      </c>
      <c r="AC11" s="0" t="n">
        <f aca="false">AC10/8</f>
        <v>0.0005202825092257</v>
      </c>
      <c r="AD11" s="0" t="n">
        <f aca="false">AD10/8</f>
        <v>0.00278613430864379</v>
      </c>
      <c r="AE11" s="0" t="s">
        <v>31</v>
      </c>
      <c r="AF11" s="1" t="n">
        <f aca="false">AF10+1</f>
        <v>10</v>
      </c>
      <c r="AG11" s="1" t="n">
        <v>0.316154346279894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0.112788331483871</v>
      </c>
      <c r="D12" s="0" t="n">
        <f aca="false">80*POWER(D11,2)</f>
        <v>14.2602151260111</v>
      </c>
      <c r="E12" s="0" t="n">
        <f aca="false">80*POWER(E11,2)</f>
        <v>13.9711581925114</v>
      </c>
      <c r="F12" s="0" t="n">
        <f aca="false">80*POWER(F11,2)</f>
        <v>0.119013796437423</v>
      </c>
      <c r="G12" s="0" t="n">
        <f aca="false">80*POWER(G11,2)</f>
        <v>0.104943662947687</v>
      </c>
      <c r="H12" s="0" t="n">
        <f aca="false">80*POWER(H11,2)</f>
        <v>10.6364702399434</v>
      </c>
      <c r="I12" s="0" t="n">
        <f aca="false">80*POWER(I11,2)</f>
        <v>0.118950157893897</v>
      </c>
      <c r="J12" s="3"/>
      <c r="K12" s="3"/>
      <c r="L12" s="3"/>
      <c r="M12" s="3"/>
      <c r="U12" s="0" t="n">
        <f aca="false" t="array" ref="U12:U12">SUM(POWER(U2:U9, 2))</f>
        <v>0.00136858029436985</v>
      </c>
      <c r="V12" s="0" t="n">
        <f aca="false" t="array" ref="V12:V12">SUM(POWER(V2:V9, 2))</f>
        <v>0.00144535192874029</v>
      </c>
      <c r="W12" s="0" t="n">
        <f aca="false" t="array" ref="W12:W12">SUM(POWER(W2:W9, 2))</f>
        <v>0.00289610210029976</v>
      </c>
      <c r="X12" s="0" t="n">
        <f aca="false" t="array" ref="X12:X12">SUM(POWER(X2:X9, 2))</f>
        <v>0.00148823673484114</v>
      </c>
      <c r="Y12" s="0" t="n">
        <f aca="false" t="array" ref="Y12:Y12">SUM(POWER(Y2:Y9, 2))</f>
        <v>0.00143529021507997</v>
      </c>
      <c r="Z12" s="0" t="n">
        <f aca="false" t="array" ref="Z12:Z12">SUM(POWER(Z2:Z9, 2))</f>
        <v>0.00508886533132765</v>
      </c>
      <c r="AA12" s="0" t="n">
        <f aca="false" t="array" ref="AA12:AA12">SUM(POWER(AA2:AA9, 2))</f>
        <v>0.00290983661878348</v>
      </c>
      <c r="AB12" s="0" t="n">
        <f aca="false" t="array" ref="AB12:AB12">SUM(POWER(AB2:AB9, 2))</f>
        <v>0.00123808578890655</v>
      </c>
      <c r="AC12" s="0" t="n">
        <f aca="false" t="array" ref="AC12:AC12">SUM(POWER(AC2:AC9, 2))</f>
        <v>0.000775103322725516</v>
      </c>
      <c r="AD12" s="0" t="n">
        <f aca="false" t="array" ref="AD12:AD12">SUM(POWER(AD2:AD9, 2))</f>
        <v>0.0003515018751143</v>
      </c>
      <c r="AE12" s="0" t="s">
        <v>33</v>
      </c>
      <c r="AF12" s="1" t="n">
        <f aca="false">AF11+1</f>
        <v>11</v>
      </c>
      <c r="AG12" s="1" t="n">
        <v>2.15154520469694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0.00286682917850043</v>
      </c>
      <c r="D13" s="0" t="n">
        <f aca="false">D12/$B$17</f>
        <v>0.362463033871445</v>
      </c>
      <c r="E13" s="0" t="n">
        <f aca="false">E12/$B$17</f>
        <v>0.355115847861131</v>
      </c>
      <c r="F13" s="0" t="n">
        <f aca="false">F12/$B$17</f>
        <v>0.00302506668714846</v>
      </c>
      <c r="G13" s="0" t="n">
        <f aca="false">G12/$B$17</f>
        <v>0.0026674351067971</v>
      </c>
      <c r="H13" s="0" t="n">
        <f aca="false">H12/$B$17</f>
        <v>0.270355477724945</v>
      </c>
      <c r="I13" s="0" t="n">
        <f aca="false">I12/$B$17</f>
        <v>0.00302344913654675</v>
      </c>
      <c r="J13" s="3"/>
      <c r="K13" s="3"/>
      <c r="L13" s="3"/>
      <c r="M13" s="3"/>
      <c r="AF13" s="1" t="n">
        <f aca="false">AF12+1</f>
        <v>12</v>
      </c>
      <c r="AG13" s="1" t="n">
        <v>2.14860585168474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2.11966136245556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2.1473404037173</v>
      </c>
    </row>
    <row r="16" customFormat="false" ht="12.75" hidden="false" customHeight="false" outlineLevel="0" collapsed="false">
      <c r="U16" s="0" t="n">
        <f aca="false">SUM(U12:AD12)/$B$17</f>
        <v>0.000482860433485473</v>
      </c>
      <c r="AF16" s="1" t="n">
        <f aca="false">AF15+1</f>
        <v>15</v>
      </c>
      <c r="AG16" s="1" t="n">
        <v>2.13961503484058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39.342536461439</v>
      </c>
      <c r="AF17" s="1" t="n">
        <f aca="false">AF16+1</f>
        <v>16</v>
      </c>
      <c r="AG17" s="1" t="n">
        <v>2.11870820986569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2.17588555232985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2.14326332823248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19</v>
      </c>
      <c r="AG20" s="1" t="n">
        <v>2.16410105062834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2.14441584869936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2.03086041886624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2.04975917188454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2.00401507645316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2.04073576679768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2.01924237920917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2.00395734463687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2.05162856387342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2.03862402064662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2.02941958301707</v>
      </c>
    </row>
    <row r="31" customFormat="false" ht="12.75" hidden="false" customHeight="false" outlineLevel="0" collapsed="false">
      <c r="AF31" s="1" t="n">
        <f aca="false">AF30+1</f>
        <v>30</v>
      </c>
      <c r="AG31" s="1" t="n">
        <v>2.0333198943273</v>
      </c>
    </row>
    <row r="32" customFormat="false" ht="12.75" hidden="false" customHeight="false" outlineLevel="0" collapsed="false">
      <c r="N32" s="0" t="n">
        <v>0.00285920244153046</v>
      </c>
      <c r="O32" s="0" t="n">
        <v>0.361498759389586</v>
      </c>
      <c r="P32" s="0" t="n">
        <v>0.354171119383474</v>
      </c>
      <c r="Q32" s="0" t="n">
        <v>0.00301701898479055</v>
      </c>
      <c r="R32" s="0" t="n">
        <v>0.00266033882561769</v>
      </c>
      <c r="S32" s="0" t="n">
        <v>0.269636240550835</v>
      </c>
      <c r="T32" s="0" t="n">
        <v>0.00266033882561769</v>
      </c>
      <c r="U32" s="0" t="n">
        <v>0.00301540573742152</v>
      </c>
      <c r="AF32" s="1" t="n">
        <f aca="false">AF31+1</f>
        <v>31</v>
      </c>
      <c r="AG32" s="1" t="n">
        <v>2.07071030077523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2.03870483475952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2.01820417871574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2.0659688817359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35</v>
      </c>
      <c r="AG36" s="1" t="n">
        <v>2.0161092562044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36</v>
      </c>
      <c r="AG37" s="1" t="n">
        <v>2.03402920900663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37</v>
      </c>
      <c r="AG38" s="1" t="n">
        <v>2.07049859374559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AF39" s="1" t="n">
        <f aca="false">AF38+1</f>
        <v>38</v>
      </c>
      <c r="AG39" s="1" t="n">
        <v>2.03567777102433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AF40" s="1" t="n">
        <f aca="false">AF39+1</f>
        <v>39</v>
      </c>
      <c r="AG40" s="1" t="n">
        <v>2.0370452008315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AF41" s="1" t="n">
        <f aca="false">AF40+1</f>
        <v>40</v>
      </c>
      <c r="AG41" s="1" t="n">
        <v>2.0476654487189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AF42" s="1" t="n">
        <f aca="false">AF41+1</f>
        <v>41</v>
      </c>
      <c r="AG42" s="1" t="n">
        <v>0.618030068649361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AF43" s="1" t="n">
        <f aca="false">AF42+1</f>
        <v>42</v>
      </c>
      <c r="AG43" s="1" t="n">
        <v>0.620277424082653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AF44" s="1" t="n">
        <f aca="false">AF43+1</f>
        <v>43</v>
      </c>
      <c r="AG44" s="1" t="n">
        <v>0.616685590462906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AF45" s="1" t="n">
        <f aca="false">AF44+1</f>
        <v>44</v>
      </c>
      <c r="AG45" s="1" t="n">
        <v>0.616669790970253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AF46" s="1" t="n">
        <f aca="false">AF45+1</f>
        <v>45</v>
      </c>
      <c r="AG46" s="1" t="n">
        <v>0.616308637074334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46</v>
      </c>
      <c r="AG47" s="1" t="n">
        <v>0.616300734955127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47</v>
      </c>
      <c r="AG48" s="1" t="n">
        <v>0.621033769032272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48</v>
      </c>
      <c r="AG49" s="1" t="n">
        <v>0.614405779332765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49</v>
      </c>
      <c r="AG50" s="1" t="n">
        <v>0.615708020378076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50</v>
      </c>
      <c r="AG51" s="1" t="n">
        <v>0.617909287992495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51</v>
      </c>
      <c r="AG52" s="1" t="n">
        <v>2.14045623354371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52</v>
      </c>
      <c r="AG53" s="1" t="n">
        <v>2.143090594381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53</v>
      </c>
      <c r="AG54" s="1" t="n">
        <v>2.12714997544265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54</v>
      </c>
      <c r="AG55" s="1" t="n">
        <v>2.15873436483757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55</v>
      </c>
      <c r="AG56" s="1" t="n">
        <v>2.13727422841602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56</v>
      </c>
      <c r="AG57" s="1" t="n">
        <v>2.13829736448531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57</v>
      </c>
      <c r="AG58" s="1" t="n">
        <v>2.1724263642508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58</v>
      </c>
      <c r="AG59" s="1" t="n">
        <v>2.17567587023396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59</v>
      </c>
      <c r="AG60" s="1" t="n">
        <v>2.14372090069078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60</v>
      </c>
      <c r="AG61" s="1" t="n">
        <v>2.14269574152982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61</v>
      </c>
      <c r="AG62" s="1" t="n">
        <v>2.0320907230157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62</v>
      </c>
      <c r="AG63" s="1" t="n">
        <v>2.05927371435224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63</v>
      </c>
      <c r="AG64" s="1" t="n">
        <v>2.01231961875405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64</v>
      </c>
      <c r="AG65" s="1" t="n">
        <v>2.04350851269027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65</v>
      </c>
      <c r="AG66" s="1" t="n">
        <v>2.01626029889325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66</v>
      </c>
      <c r="AG67" s="1" t="n">
        <v>1.99214798727397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67</v>
      </c>
      <c r="AG68" s="1" t="n">
        <v>2.04097311597998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68</v>
      </c>
      <c r="AG69" s="1" t="n">
        <v>2.05052016159047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69</v>
      </c>
      <c r="AG70" s="1" t="n">
        <v>2.04544660531158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70</v>
      </c>
      <c r="AG71" s="1" t="n">
        <v>2.03581381116494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71</v>
      </c>
      <c r="AG72" s="1" t="n">
        <v>2.05974302569354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72</v>
      </c>
      <c r="AG73" s="1" t="n">
        <v>2.01952428958174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73</v>
      </c>
      <c r="AG74" s="1" t="n">
        <v>2.04464712603166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74</v>
      </c>
      <c r="AG75" s="1" t="n">
        <v>2.06192496719802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75</v>
      </c>
      <c r="AG76" s="1" t="n">
        <v>2.02468937096751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76</v>
      </c>
      <c r="AG77" s="1" t="n">
        <v>1.99365406874509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77</v>
      </c>
      <c r="AG78" s="1" t="n">
        <v>2.04687531016376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78</v>
      </c>
      <c r="AG79" s="1" t="n">
        <v>2.04008116901593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79</v>
      </c>
      <c r="AG80" s="1" t="n">
        <v>2.02256157582947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f aca="false">AF80+1</f>
        <v>80</v>
      </c>
      <c r="AG81" s="1" t="n">
        <v>2.05363967298482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N23" activeCellId="0" sqref="N2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2" t="s">
        <v>29</v>
      </c>
      <c r="AG1" s="1"/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132.100526315789</v>
      </c>
      <c r="K2" s="1" t="n">
        <v>132.268157894737</v>
      </c>
      <c r="L2" s="1" t="n">
        <v>132.267894736842</v>
      </c>
      <c r="M2" s="1" t="n">
        <v>132.047631578947</v>
      </c>
      <c r="N2" s="1" t="n">
        <v>132.275526315789</v>
      </c>
      <c r="O2" s="1" t="n">
        <v>132.227631578947</v>
      </c>
      <c r="P2" s="1" t="n">
        <v>132.17</v>
      </c>
      <c r="Q2" s="1" t="n">
        <v>132.430526315789</v>
      </c>
      <c r="R2" s="1" t="n">
        <v>132.160789473684</v>
      </c>
      <c r="S2" s="1" t="n">
        <v>132.116052631579</v>
      </c>
      <c r="T2" s="0" t="n">
        <f aca="false">AVERAGE(J2:S2)</f>
        <v>132.20647368421</v>
      </c>
      <c r="U2" s="0" t="n">
        <f aca="false">J2-$T2</f>
        <v>-0.105947368421255</v>
      </c>
      <c r="V2" s="0" t="n">
        <f aca="false">K2-$T2</f>
        <v>0.061684210526721</v>
      </c>
      <c r="W2" s="0" t="n">
        <f aca="false">L2-$T2</f>
        <v>0.0614210526317436</v>
      </c>
      <c r="X2" s="0" t="n">
        <f aca="false">M2-$T2</f>
        <v>-0.158842105263261</v>
      </c>
      <c r="Y2" s="0" t="n">
        <f aca="false">N2-$T2</f>
        <v>0.0690526315787281</v>
      </c>
      <c r="Z2" s="0" t="n">
        <f aca="false">O2-$T2</f>
        <v>0.0211578947367457</v>
      </c>
      <c r="AA2" s="0" t="n">
        <f aca="false">P2-$T2</f>
        <v>-0.0364736842102786</v>
      </c>
      <c r="AB2" s="0" t="n">
        <f aca="false">Q2-$T2</f>
        <v>0.224052631578729</v>
      </c>
      <c r="AC2" s="0" t="n">
        <f aca="false">R2-$T2</f>
        <v>-0.0456842105262751</v>
      </c>
      <c r="AD2" s="0" t="n">
        <f aca="false">S2-$T2</f>
        <v>-0.0904210526312568</v>
      </c>
      <c r="AF2" s="1" t="n">
        <v>132.100526315789</v>
      </c>
      <c r="AG2" s="1" t="n">
        <v>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22.6834210526316</v>
      </c>
      <c r="K3" s="1" t="n">
        <v>22.94</v>
      </c>
      <c r="L3" s="1" t="n">
        <v>22.8605263157895</v>
      </c>
      <c r="M3" s="1" t="n">
        <v>23.1044736842105</v>
      </c>
      <c r="N3" s="1" t="n">
        <v>22.7589473684211</v>
      </c>
      <c r="O3" s="1" t="n">
        <v>22.8878947368421</v>
      </c>
      <c r="P3" s="1" t="n">
        <v>22.9955263157895</v>
      </c>
      <c r="Q3" s="1" t="n">
        <v>22.9110526315789</v>
      </c>
      <c r="R3" s="1" t="n">
        <v>23.0502631578947</v>
      </c>
      <c r="S3" s="1" t="n">
        <v>22.8018421052632</v>
      </c>
      <c r="T3" s="0" t="n">
        <f aca="false">AVERAGE(J3:S3)</f>
        <v>22.8993947368421</v>
      </c>
      <c r="U3" s="0" t="n">
        <f aca="false">J3-T3</f>
        <v>-0.21597368421051</v>
      </c>
      <c r="V3" s="0" t="n">
        <f aca="false">K3-$T3</f>
        <v>0.0406052631578895</v>
      </c>
      <c r="W3" s="0" t="n">
        <f aca="false">L3-$T3</f>
        <v>-0.0388684210526122</v>
      </c>
      <c r="X3" s="0" t="n">
        <f aca="false">M3-$T3</f>
        <v>0.205078947368388</v>
      </c>
      <c r="Y3" s="0" t="n">
        <f aca="false">N3-$T3</f>
        <v>-0.140447368421011</v>
      </c>
      <c r="Z3" s="0" t="n">
        <f aca="false">O3-$T3</f>
        <v>-0.0115000000000123</v>
      </c>
      <c r="AA3" s="0" t="n">
        <f aca="false">P3-$T3</f>
        <v>0.0961315789473893</v>
      </c>
      <c r="AB3" s="0" t="n">
        <f aca="false">Q3-$T3</f>
        <v>0.0116578947367891</v>
      </c>
      <c r="AC3" s="0" t="n">
        <f aca="false">R3-$T3</f>
        <v>0.150868421052589</v>
      </c>
      <c r="AD3" s="0" t="n">
        <f aca="false">S3-$T3</f>
        <v>-0.0975526315789104</v>
      </c>
      <c r="AF3" s="1" t="n">
        <v>132.268157894737</v>
      </c>
      <c r="AG3" s="1" t="n">
        <f aca="false">AG2+1</f>
        <v>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38.2402631578947</v>
      </c>
      <c r="K4" s="1" t="n">
        <v>37.6194736842105</v>
      </c>
      <c r="L4" s="1" t="n">
        <v>38.5692105263158</v>
      </c>
      <c r="M4" s="1" t="n">
        <v>38.4452631578947</v>
      </c>
      <c r="N4" s="1" t="n">
        <v>38.0128947368421</v>
      </c>
      <c r="O4" s="1" t="n">
        <v>38.6692105263158</v>
      </c>
      <c r="P4" s="1" t="n">
        <v>37.5907894736842</v>
      </c>
      <c r="Q4" s="1" t="n">
        <v>38.1236842105263</v>
      </c>
      <c r="R4" s="1" t="n">
        <v>37.95</v>
      </c>
      <c r="S4" s="1" t="n">
        <v>37.7442105263158</v>
      </c>
      <c r="T4" s="0" t="n">
        <f aca="false">AVERAGE(J4:S4)</f>
        <v>38.0965</v>
      </c>
      <c r="U4" s="0" t="n">
        <f aca="false">J4-T4</f>
        <v>0.143763157894725</v>
      </c>
      <c r="V4" s="0" t="n">
        <f aca="false">K4-$T4</f>
        <v>-0.47702631578948</v>
      </c>
      <c r="W4" s="0" t="n">
        <f aca="false">L4-$T4</f>
        <v>0.472710526315822</v>
      </c>
      <c r="X4" s="0" t="n">
        <f aca="false">M4-$T4</f>
        <v>0.348763157894723</v>
      </c>
      <c r="Y4" s="0" t="n">
        <f aca="false">N4-$T4</f>
        <v>-0.0836052631578781</v>
      </c>
      <c r="Z4" s="0" t="n">
        <f aca="false">O4-$T4</f>
        <v>0.572710526315824</v>
      </c>
      <c r="AA4" s="0" t="n">
        <f aca="false">P4-$T4</f>
        <v>-0.505710526315781</v>
      </c>
      <c r="AB4" s="0" t="n">
        <f aca="false">Q4-$T4</f>
        <v>0.0271842105263218</v>
      </c>
      <c r="AC4" s="0" t="n">
        <f aca="false">R4-$T4</f>
        <v>-0.146499999999975</v>
      </c>
      <c r="AD4" s="0" t="n">
        <f aca="false">S4-$T4</f>
        <v>-0.352289473684181</v>
      </c>
      <c r="AF4" s="1" t="n">
        <v>132.267894736842</v>
      </c>
      <c r="AG4" s="1" t="n">
        <f aca="false">AG3+1</f>
        <v>3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22.5468421052632</v>
      </c>
      <c r="K5" s="1" t="n">
        <v>22.8755263157895</v>
      </c>
      <c r="L5" s="1" t="n">
        <v>22.7389473684211</v>
      </c>
      <c r="M5" s="1" t="n">
        <v>22.8018421052632</v>
      </c>
      <c r="N5" s="1" t="n">
        <v>23.0505263157895</v>
      </c>
      <c r="O5" s="1" t="n">
        <v>22.75</v>
      </c>
      <c r="P5" s="1" t="n">
        <v>22.6578947368421</v>
      </c>
      <c r="Q5" s="1" t="n">
        <v>23.2202631578947</v>
      </c>
      <c r="R5" s="1" t="n">
        <v>23.1784210526316</v>
      </c>
      <c r="S5" s="1" t="n">
        <v>23.1726315789474</v>
      </c>
      <c r="T5" s="0" t="n">
        <f aca="false">AVERAGE(J5:S5)</f>
        <v>22.8992894736842</v>
      </c>
      <c r="U5" s="0" t="n">
        <f aca="false">J5-T5</f>
        <v>-0.352447368421029</v>
      </c>
      <c r="V5" s="0" t="n">
        <f aca="false">K5-$T5</f>
        <v>-0.0237631578947273</v>
      </c>
      <c r="W5" s="0" t="n">
        <f aca="false">L5-$T5</f>
        <v>-0.160342105263126</v>
      </c>
      <c r="X5" s="0" t="n">
        <f aca="false">M5-$T5</f>
        <v>-0.097447368421026</v>
      </c>
      <c r="Y5" s="0" t="n">
        <f aca="false">N5-$T5</f>
        <v>0.151236842105273</v>
      </c>
      <c r="Z5" s="0" t="n">
        <f aca="false">O5-$T5</f>
        <v>-0.149289473684227</v>
      </c>
      <c r="AA5" s="0" t="n">
        <f aca="false">P5-$T5</f>
        <v>-0.241394736842128</v>
      </c>
      <c r="AB5" s="0" t="n">
        <f aca="false">Q5-$T5</f>
        <v>0.320973684210472</v>
      </c>
      <c r="AC5" s="0" t="n">
        <f aca="false">R5-$T5</f>
        <v>0.279131578947371</v>
      </c>
      <c r="AD5" s="0" t="n">
        <f aca="false">S5-$T5</f>
        <v>0.273342105263172</v>
      </c>
      <c r="AF5" s="1" t="n">
        <v>132.047631578947</v>
      </c>
      <c r="AG5" s="1" t="n">
        <f aca="false">AG4+1</f>
        <v>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57.071052631579</v>
      </c>
      <c r="K6" s="1" t="n">
        <v>57.0589473684211</v>
      </c>
      <c r="L6" s="1" t="n">
        <v>57.1344736842105</v>
      </c>
      <c r="M6" s="1" t="n">
        <v>57.1563157894737</v>
      </c>
      <c r="N6" s="1" t="n">
        <v>57.3594736842105</v>
      </c>
      <c r="O6" s="1" t="n">
        <v>57.1007894736842</v>
      </c>
      <c r="P6" s="1" t="n">
        <v>57.0331578947368</v>
      </c>
      <c r="Q6" s="1" t="n">
        <v>57.3955263157895</v>
      </c>
      <c r="R6" s="1" t="n">
        <v>57.3665789473684</v>
      </c>
      <c r="S6" s="1" t="n">
        <v>57.1102631578947</v>
      </c>
      <c r="T6" s="0" t="n">
        <f aca="false">AVERAGE(J6:S6)</f>
        <v>57.1786578947368</v>
      </c>
      <c r="U6" s="0" t="n">
        <f aca="false">J6-T6</f>
        <v>-0.107605263157843</v>
      </c>
      <c r="V6" s="0" t="n">
        <f aca="false">K6-$T6</f>
        <v>-0.119710526315743</v>
      </c>
      <c r="W6" s="0" t="n">
        <f aca="false">L6-$T6</f>
        <v>-0.0441842105263461</v>
      </c>
      <c r="X6" s="0" t="n">
        <f aca="false">M6-$T6</f>
        <v>-0.0223421052631423</v>
      </c>
      <c r="Y6" s="0" t="n">
        <f aca="false">N6-$T6</f>
        <v>0.180815789473655</v>
      </c>
      <c r="Z6" s="0" t="n">
        <f aca="false">O6-$T6</f>
        <v>-0.0778684210526421</v>
      </c>
      <c r="AA6" s="0" t="n">
        <f aca="false">P6-$T6</f>
        <v>-0.145500000000041</v>
      </c>
      <c r="AB6" s="0" t="n">
        <f aca="false">Q6-$T6</f>
        <v>0.216868421052659</v>
      </c>
      <c r="AC6" s="0" t="n">
        <f aca="false">R6-$T6</f>
        <v>0.187921052631559</v>
      </c>
      <c r="AD6" s="0" t="n">
        <f aca="false">S6-$T6</f>
        <v>-0.0683947368421443</v>
      </c>
      <c r="AF6" s="1" t="n">
        <v>132.275526315789</v>
      </c>
      <c r="AG6" s="1" t="n">
        <f aca="false">AG5+1</f>
        <v>5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22.7421052631579</v>
      </c>
      <c r="K7" s="1" t="n">
        <v>22.9315789473684</v>
      </c>
      <c r="L7" s="1" t="n">
        <v>22.8378947368421</v>
      </c>
      <c r="M7" s="1" t="n">
        <v>22.965</v>
      </c>
      <c r="N7" s="1" t="n">
        <v>22.8384210526316</v>
      </c>
      <c r="O7" s="1" t="n">
        <v>22.7952631578947</v>
      </c>
      <c r="P7" s="1" t="n">
        <v>22.9328947368421</v>
      </c>
      <c r="Q7" s="1" t="n">
        <v>23.1886842105263</v>
      </c>
      <c r="R7" s="1" t="n">
        <v>23.0342105263158</v>
      </c>
      <c r="S7" s="1" t="n">
        <v>22.9665789473684</v>
      </c>
      <c r="T7" s="0" t="n">
        <f aca="false">AVERAGE(J7:S7)</f>
        <v>22.9232631578947</v>
      </c>
      <c r="U7" s="0" t="n">
        <f aca="false">J7-T7</f>
        <v>-0.181157894736831</v>
      </c>
      <c r="V7" s="0" t="n">
        <f aca="false">K7-$T7</f>
        <v>0.00831578947367007</v>
      </c>
      <c r="W7" s="0" t="n">
        <f aca="false">L7-$T7</f>
        <v>-0.0853684210526318</v>
      </c>
      <c r="X7" s="0" t="n">
        <f aca="false">M7-$T7</f>
        <v>0.0417368421052693</v>
      </c>
      <c r="Y7" s="0" t="n">
        <f aca="false">N7-$T7</f>
        <v>-0.0848421052631316</v>
      </c>
      <c r="Z7" s="0" t="n">
        <f aca="false">O7-$T7</f>
        <v>-0.128000000000032</v>
      </c>
      <c r="AA7" s="0" t="n">
        <f aca="false">P7-$T7</f>
        <v>0.00963157894737066</v>
      </c>
      <c r="AB7" s="0" t="n">
        <f aca="false">Q7-$T7</f>
        <v>0.26542105263157</v>
      </c>
      <c r="AC7" s="0" t="n">
        <f aca="false">R7-$T7</f>
        <v>0.110947368421069</v>
      </c>
      <c r="AD7" s="0" t="n">
        <f aca="false">S7-$T7</f>
        <v>0.0433157894736702</v>
      </c>
      <c r="AF7" s="1" t="n">
        <v>132.227631578947</v>
      </c>
      <c r="AG7" s="1" t="n">
        <f aca="false">AG6+1</f>
        <v>6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38.3992105263158</v>
      </c>
      <c r="K8" s="1" t="n">
        <v>37.7884210526316</v>
      </c>
      <c r="L8" s="1" t="n">
        <v>38.6573684210526</v>
      </c>
      <c r="M8" s="1" t="n">
        <v>38.2397368421053</v>
      </c>
      <c r="N8" s="1" t="n">
        <v>37.9676315789474</v>
      </c>
      <c r="O8" s="1" t="n">
        <v>38.4657894736842</v>
      </c>
      <c r="P8" s="1" t="n">
        <v>37.51</v>
      </c>
      <c r="Q8" s="1" t="n">
        <v>38.0094736842105</v>
      </c>
      <c r="R8" s="1" t="n">
        <v>37.7089473684211</v>
      </c>
      <c r="S8" s="1" t="n">
        <v>37.8892105263158</v>
      </c>
      <c r="T8" s="0" t="n">
        <f aca="false">AVERAGE(J8:S8)</f>
        <v>38.0635789473684</v>
      </c>
      <c r="U8" s="0" t="n">
        <f aca="false">J8-T8</f>
        <v>0.335631578947364</v>
      </c>
      <c r="V8" s="0" t="n">
        <f aca="false">K8-$T8</f>
        <v>-0.275157894736836</v>
      </c>
      <c r="W8" s="0" t="n">
        <f aca="false">L8-$T8</f>
        <v>0.593789473684168</v>
      </c>
      <c r="X8" s="0" t="n">
        <f aca="false">M8-$T8</f>
        <v>0.176157894736868</v>
      </c>
      <c r="Y8" s="0" t="n">
        <f aca="false">N8-$T8</f>
        <v>-0.0959473684210366</v>
      </c>
      <c r="Z8" s="0" t="n">
        <f aca="false">O8-$T8</f>
        <v>0.402210526315763</v>
      </c>
      <c r="AA8" s="0" t="n">
        <f aca="false">P8-$T8</f>
        <v>-0.553578947368436</v>
      </c>
      <c r="AB8" s="0" t="n">
        <f aca="false">Q8-$T8</f>
        <v>-0.0541052631579362</v>
      </c>
      <c r="AC8" s="0" t="n">
        <f aca="false">R8-$T8</f>
        <v>-0.354631578947334</v>
      </c>
      <c r="AD8" s="0" t="n">
        <f aca="false">S8-$T8</f>
        <v>-0.174368421052634</v>
      </c>
      <c r="AF8" s="1" t="n">
        <v>132.17</v>
      </c>
      <c r="AG8" s="1" t="n">
        <f aca="false">AG7+1</f>
        <v>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22.4576315789474</v>
      </c>
      <c r="K9" s="1" t="n">
        <v>22.6844736842105</v>
      </c>
      <c r="L9" s="1" t="n">
        <v>22.8744736842105</v>
      </c>
      <c r="M9" s="1" t="n">
        <v>22.6294736842105</v>
      </c>
      <c r="N9" s="1" t="n">
        <v>22.7839473684211</v>
      </c>
      <c r="O9" s="1" t="n">
        <v>22.6776315789474</v>
      </c>
      <c r="P9" s="1" t="n">
        <v>22.5781578947368</v>
      </c>
      <c r="Q9" s="1" t="n">
        <v>23.0497368421053</v>
      </c>
      <c r="R9" s="1" t="n">
        <v>23.1268421052632</v>
      </c>
      <c r="S9" s="1" t="n">
        <v>22.9428947368421</v>
      </c>
      <c r="T9" s="0" t="n">
        <f aca="false">AVERAGE(J9:S9)</f>
        <v>22.7805263157895</v>
      </c>
      <c r="U9" s="0" t="n">
        <f aca="false">J9-T9</f>
        <v>-0.32289473684208</v>
      </c>
      <c r="V9" s="0" t="n">
        <f aca="false">K9-$T9</f>
        <v>-0.0960526315789814</v>
      </c>
      <c r="W9" s="0" t="n">
        <f aca="false">L9-$T9</f>
        <v>0.0939473684210199</v>
      </c>
      <c r="X9" s="0" t="n">
        <f aca="false">M9-$T9</f>
        <v>-0.151052631578981</v>
      </c>
      <c r="Y9" s="0" t="n">
        <f aca="false">N9-$T9</f>
        <v>0.0034210526316194</v>
      </c>
      <c r="Z9" s="0" t="n">
        <f aca="false">O9-$T9</f>
        <v>-0.102894736842082</v>
      </c>
      <c r="AA9" s="0" t="n">
        <f aca="false">P9-$T9</f>
        <v>-0.202368421052679</v>
      </c>
      <c r="AB9" s="0" t="n">
        <f aca="false">Q9-$T9</f>
        <v>0.26921052631582</v>
      </c>
      <c r="AC9" s="0" t="n">
        <f aca="false">R9-$T9</f>
        <v>0.346315789473721</v>
      </c>
      <c r="AD9" s="0" t="n">
        <f aca="false">S9-$T9</f>
        <v>0.162368421052619</v>
      </c>
      <c r="AF9" s="1" t="n">
        <v>132.430526315789</v>
      </c>
      <c r="AG9" s="1" t="n">
        <f aca="false">AG8+1</f>
        <v>8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357.047684210526</v>
      </c>
      <c r="C10" s="0" t="n">
        <f aca="false" t="array" ref="C10:C10">SUM(C$2:C$9 * $T$2:$T$9)</f>
        <v>75.1556315789471</v>
      </c>
      <c r="D10" s="0" t="n">
        <f aca="false" t="array" ref="D10:D10">SUM(D$2:D$9 * $T$2:$T$9)</f>
        <v>174.042736842105</v>
      </c>
      <c r="E10" s="0" t="n">
        <f aca="false" t="array" ref="E10:E10">SUM(E$2:E$9 * $T$2:$T$9)</f>
        <v>113.082210526316</v>
      </c>
      <c r="F10" s="0" t="n">
        <f aca="false" t="array" ref="F10:F10">SUM(F$2:F$9 * $T$2:$T$9)</f>
        <v>74.9658421052628</v>
      </c>
      <c r="G10" s="0" t="n">
        <f aca="false" t="array" ref="G10:G10">SUM(G$2:G$9 * $T$2:$T$9)</f>
        <v>75.1375263157892</v>
      </c>
      <c r="H10" s="0" t="n">
        <f aca="false" t="array" ref="H10:H10">SUM(H$2:H$9 * $T$2:$T$9)</f>
        <v>113.367894736842</v>
      </c>
      <c r="I10" s="0" t="n">
        <f aca="false" t="array" ref="I10:I10">SUM(I$2:I$9 * $T$2:$T$9)</f>
        <v>74.8522631578945</v>
      </c>
      <c r="J10" s="3"/>
      <c r="K10" s="3"/>
      <c r="L10" s="3"/>
      <c r="M10" s="3"/>
      <c r="U10" s="0" t="n">
        <f aca="false">SUM(U$2:U$9)</f>
        <v>-0.80663157894746</v>
      </c>
      <c r="V10" s="0" t="n">
        <f aca="false">SUM(V$2:V$9)</f>
        <v>-0.881105263157487</v>
      </c>
      <c r="W10" s="0" t="n">
        <f aca="false">SUM(W$2:W$9)</f>
        <v>0.893105263158038</v>
      </c>
      <c r="X10" s="0" t="n">
        <f aca="false">SUM(X$2:X$9)</f>
        <v>0.342052631578838</v>
      </c>
      <c r="Y10" s="0" t="n">
        <f aca="false">SUM(Y$2:Y$9)</f>
        <v>-0.000315789473781081</v>
      </c>
      <c r="Z10" s="0" t="n">
        <f aca="false">SUM(Z$2:Z$9)</f>
        <v>0.526526315789337</v>
      </c>
      <c r="AA10" s="0" t="n">
        <f aca="false">SUM(AA$2:AA$9)</f>
        <v>-1.57926315789458</v>
      </c>
      <c r="AB10" s="0" t="n">
        <f aca="false">SUM(AB$2:AB$9)</f>
        <v>1.28126315789443</v>
      </c>
      <c r="AC10" s="0" t="n">
        <f aca="false">SUM(AC$2:AC$9)</f>
        <v>0.528368421052726</v>
      </c>
      <c r="AD10" s="0" t="n">
        <f aca="false">SUM(AD$2:AD$9)</f>
        <v>-0.303999999999665</v>
      </c>
      <c r="AE10" s="0" t="s">
        <v>30</v>
      </c>
      <c r="AF10" s="1" t="n">
        <v>132.160789473684</v>
      </c>
      <c r="AG10" s="1" t="n">
        <f aca="false">AG9+1</f>
        <v>9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44.6309605263158</v>
      </c>
      <c r="C11" s="0" t="n">
        <f aca="false">C10/8</f>
        <v>9.39445394736839</v>
      </c>
      <c r="D11" s="0" t="n">
        <f aca="false">D10/8</f>
        <v>21.7553421052631</v>
      </c>
      <c r="E11" s="0" t="n">
        <f aca="false">E10/8</f>
        <v>14.1352763157894</v>
      </c>
      <c r="F11" s="0" t="n">
        <f aca="false">F10/8</f>
        <v>9.37073026315785</v>
      </c>
      <c r="G11" s="0" t="n">
        <f aca="false">G10/8</f>
        <v>9.39219078947366</v>
      </c>
      <c r="H11" s="0" t="n">
        <f aca="false">H10/8</f>
        <v>14.1709868421052</v>
      </c>
      <c r="I11" s="0" t="n">
        <f aca="false">I10/8</f>
        <v>9.35653289473681</v>
      </c>
      <c r="J11" s="3"/>
      <c r="K11" s="3"/>
      <c r="L11" s="3"/>
      <c r="M11" s="3"/>
      <c r="U11" s="0" t="n">
        <f aca="false">U10/8</f>
        <v>-0.100828947368433</v>
      </c>
      <c r="V11" s="0" t="n">
        <f aca="false">V10/8</f>
        <v>-0.110138157894686</v>
      </c>
      <c r="W11" s="0" t="n">
        <f aca="false">W10/8</f>
        <v>0.111638157894755</v>
      </c>
      <c r="X11" s="0" t="n">
        <f aca="false">X10/8</f>
        <v>0.0427565789473547</v>
      </c>
      <c r="Y11" s="0" t="n">
        <f aca="false">Y10/8</f>
        <v>-3.94736842226351E-005</v>
      </c>
      <c r="Z11" s="0" t="n">
        <f aca="false">Z10/8</f>
        <v>0.0658157894736671</v>
      </c>
      <c r="AA11" s="0" t="n">
        <f aca="false">AA10/8</f>
        <v>-0.197407894736823</v>
      </c>
      <c r="AB11" s="0" t="n">
        <f aca="false">AB10/8</f>
        <v>0.160157894736803</v>
      </c>
      <c r="AC11" s="0" t="n">
        <f aca="false">AC10/8</f>
        <v>0.0660460526315907</v>
      </c>
      <c r="AD11" s="0" t="n">
        <f aca="false">AD10/8</f>
        <v>-0.0379999999999581</v>
      </c>
      <c r="AE11" s="0" t="s">
        <v>31</v>
      </c>
      <c r="AF11" s="1" t="n">
        <v>132.116052631579</v>
      </c>
      <c r="AG11" s="1" t="n">
        <f aca="false">AG10+1</f>
        <v>10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7060.46119753804</v>
      </c>
      <c r="D12" s="0" t="n">
        <f aca="false">80*POWER(D11,2)</f>
        <v>37863.5928093628</v>
      </c>
      <c r="E12" s="0" t="n">
        <f aca="false">80*POWER(E11,2)</f>
        <v>15984.4829218974</v>
      </c>
      <c r="F12" s="0" t="n">
        <f aca="false">80*POWER(F11,2)</f>
        <v>7024.846853189</v>
      </c>
      <c r="G12" s="0" t="n">
        <f aca="false">80*POWER(G11,2)</f>
        <v>7057.0598260699</v>
      </c>
      <c r="H12" s="0" t="n">
        <f aca="false">80*POWER(H11,2)</f>
        <v>16065.3494463296</v>
      </c>
      <c r="I12" s="0" t="n">
        <f aca="false">80*POWER(I11,2)</f>
        <v>7003.57662482336</v>
      </c>
      <c r="J12" s="3"/>
      <c r="K12" s="3"/>
      <c r="L12" s="3"/>
      <c r="M12" s="3"/>
      <c r="U12" s="0" t="n">
        <f aca="false" t="array" ref="U12:U12">SUM(POWER(U2:U9, 2))</f>
        <v>0.464063113573389</v>
      </c>
      <c r="V12" s="0" t="n">
        <f aca="false" t="array" ref="V12:V12">SUM(POWER(V2:V9, 2))</f>
        <v>0.332910260387859</v>
      </c>
      <c r="W12" s="0" t="n">
        <f aca="false" t="array" ref="W12:W12">SUM(POWER(W2:W9, 2))</f>
        <v>0.62510019113572</v>
      </c>
      <c r="X12" s="0" t="n">
        <f aca="false" t="array" ref="X12:X12">SUM(POWER(X2:X9, 2))</f>
        <v>0.254509554016644</v>
      </c>
      <c r="Y12" s="0" t="n">
        <f aca="false" t="array" ref="Y12:Y12">SUM(POWER(Y2:Y9, 2))</f>
        <v>0.1034662853185</v>
      </c>
      <c r="Z12" s="0" t="n">
        <f aca="false" t="array" ref="Z12:Z12">SUM(POWER(Z2:Z9, 2))</f>
        <v>0.545672725761797</v>
      </c>
      <c r="AA12" s="0" t="n">
        <f aca="false" t="array" ref="AA12:AA12">SUM(POWER(AA2:AA9, 2))</f>
        <v>0.693251811634385</v>
      </c>
      <c r="AB12" s="0" t="n">
        <f aca="false" t="array" ref="AB12:AB12">SUM(POWER(AB2:AB9, 2))</f>
        <v>0.346980509695186</v>
      </c>
      <c r="AC12" s="0" t="n">
        <f aca="false" t="array" ref="AC12:AC12">SUM(POWER(AC2:AC9, 2))</f>
        <v>0.417546839335155</v>
      </c>
      <c r="AD12" s="0" t="n">
        <f aca="false" t="array" ref="AD12:AD12">SUM(POWER(AD2:AD9, 2))</f>
        <v>0.279838210526238</v>
      </c>
      <c r="AE12" s="0" t="s">
        <v>33</v>
      </c>
      <c r="AF12" s="1" t="n">
        <v>22.6834210526316</v>
      </c>
      <c r="AG12" s="1" t="n">
        <f aca="false">AG11+1</f>
        <v>11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0.0719989192729041</v>
      </c>
      <c r="D13" s="0" t="n">
        <f aca="false">D12/$B$17</f>
        <v>0.386113270194589</v>
      </c>
      <c r="E13" s="0" t="n">
        <f aca="false">E12/$B$17</f>
        <v>0.163001461705379</v>
      </c>
      <c r="F13" s="0" t="n">
        <f aca="false">F12/$B$17</f>
        <v>0.0716357426712625</v>
      </c>
      <c r="G13" s="0" t="n">
        <f aca="false">G12/$B$17</f>
        <v>0.0719642338518105</v>
      </c>
      <c r="H13" s="0" t="n">
        <f aca="false">H12/$B$17</f>
        <v>0.163826096555932</v>
      </c>
      <c r="I13" s="0" t="n">
        <f aca="false">I12/$B$17</f>
        <v>0.0714188399205544</v>
      </c>
      <c r="J13" s="3"/>
      <c r="K13" s="3"/>
      <c r="L13" s="3"/>
      <c r="M13" s="3"/>
      <c r="AF13" s="1" t="n">
        <v>22.94</v>
      </c>
      <c r="AG13" s="1" t="n">
        <f aca="false">AG12+1</f>
        <v>12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v>22.8605263157895</v>
      </c>
      <c r="AG14" s="1" t="n">
        <f aca="false">AG13+1</f>
        <v>13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v>23.1044736842105</v>
      </c>
      <c r="AG15" s="1" t="n">
        <f aca="false">AG14+1</f>
        <v>14</v>
      </c>
    </row>
    <row r="16" customFormat="false" ht="12.75" hidden="false" customHeight="false" outlineLevel="0" collapsed="false">
      <c r="U16" s="0" t="n">
        <f aca="false">SUM(U12:AD12)/$B$17</f>
        <v>4.14358275689731E-005</v>
      </c>
      <c r="AF16" s="1" t="n">
        <v>22.7589473684211</v>
      </c>
      <c r="AG16" s="1" t="n">
        <f aca="false">AG15+1</f>
        <v>15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98063.4330187114</v>
      </c>
      <c r="AF17" s="1" t="n">
        <v>22.8878947368421</v>
      </c>
      <c r="AG17" s="1" t="n">
        <f aca="false">AG16+1</f>
        <v>16</v>
      </c>
    </row>
    <row r="18" customFormat="false" ht="12.75" hidden="false" customHeight="false" outlineLevel="0" collapsed="false">
      <c r="AF18" s="1" t="n">
        <v>22.9955263157895</v>
      </c>
      <c r="AG18" s="1" t="n">
        <f aca="false">AG17+1</f>
        <v>17</v>
      </c>
    </row>
    <row r="19" customFormat="false" ht="12.75" hidden="false" customHeight="false" outlineLevel="0" collapsed="false">
      <c r="AF19" s="1" t="n">
        <v>22.9110526315789</v>
      </c>
      <c r="AG19" s="1" t="n">
        <f aca="false">AG18+1</f>
        <v>18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v>23.0502631578947</v>
      </c>
      <c r="AG20" s="1" t="n">
        <f aca="false">AG19+1</f>
        <v>19</v>
      </c>
    </row>
    <row r="21" customFormat="false" ht="12.75" hidden="false" customHeight="false" outlineLevel="0" collapsed="false">
      <c r="AF21" s="1" t="n">
        <v>22.8018421052632</v>
      </c>
      <c r="AG21" s="1" t="n">
        <f aca="false">AG20+1</f>
        <v>20</v>
      </c>
    </row>
    <row r="22" customFormat="false" ht="12.75" hidden="false" customHeight="false" outlineLevel="0" collapsed="false">
      <c r="AF22" s="1" t="n">
        <v>38.2402631578947</v>
      </c>
      <c r="AG22" s="1" t="n">
        <f aca="false">AG21+1</f>
        <v>21</v>
      </c>
    </row>
    <row r="23" customFormat="false" ht="12.75" hidden="false" customHeight="false" outlineLevel="0" collapsed="false">
      <c r="AF23" s="1" t="n">
        <v>37.6194736842105</v>
      </c>
      <c r="AG23" s="1" t="n">
        <f aca="false">AG22+1</f>
        <v>22</v>
      </c>
    </row>
    <row r="24" customFormat="false" ht="12.75" hidden="false" customHeight="false" outlineLevel="0" collapsed="false">
      <c r="AF24" s="1" t="n">
        <v>38.5692105263158</v>
      </c>
      <c r="AG24" s="1" t="n">
        <f aca="false">AG23+1</f>
        <v>23</v>
      </c>
    </row>
    <row r="25" customFormat="false" ht="12.75" hidden="false" customHeight="false" outlineLevel="0" collapsed="false">
      <c r="AF25" s="1" t="n">
        <v>38.4452631578947</v>
      </c>
      <c r="AG25" s="1" t="n">
        <f aca="false">AG24+1</f>
        <v>24</v>
      </c>
    </row>
    <row r="26" customFormat="false" ht="12.75" hidden="false" customHeight="false" outlineLevel="0" collapsed="false">
      <c r="AF26" s="1" t="n">
        <v>38.0128947368421</v>
      </c>
      <c r="AG26" s="1" t="n">
        <f aca="false">AG25+1</f>
        <v>25</v>
      </c>
    </row>
    <row r="27" customFormat="false" ht="12.75" hidden="false" customHeight="false" outlineLevel="0" collapsed="false">
      <c r="AF27" s="1" t="n">
        <v>38.6692105263158</v>
      </c>
      <c r="AG27" s="1" t="n">
        <f aca="false">AG26+1</f>
        <v>26</v>
      </c>
    </row>
    <row r="28" customFormat="false" ht="12.75" hidden="false" customHeight="false" outlineLevel="0" collapsed="false">
      <c r="M28" s="0" t="n">
        <v>0.0719989192729042</v>
      </c>
      <c r="N28" s="0" t="n">
        <v>0.38611327019459</v>
      </c>
      <c r="O28" s="0" t="n">
        <v>0.163001461705378</v>
      </c>
      <c r="P28" s="0" t="n">
        <v>0.0716357426712625</v>
      </c>
      <c r="Q28" s="0" t="n">
        <v>0.0719642338518105</v>
      </c>
      <c r="R28" s="0" t="n">
        <v>0.163826096555932</v>
      </c>
      <c r="S28" s="0" t="n">
        <v>0.0714188399205544</v>
      </c>
      <c r="AF28" s="1" t="n">
        <v>37.5907894736842</v>
      </c>
      <c r="AG28" s="1" t="n">
        <f aca="false">AG27+1</f>
        <v>27</v>
      </c>
    </row>
    <row r="29" customFormat="false" ht="12.75" hidden="false" customHeight="false" outlineLevel="0" collapsed="false">
      <c r="M29" s="0" t="n">
        <v>0.00902796821173059</v>
      </c>
      <c r="N29" s="0" t="n">
        <v>0.832172692700627</v>
      </c>
      <c r="O29" s="0" t="n">
        <v>0.0650395651894878</v>
      </c>
      <c r="P29" s="0" t="n">
        <v>0.00838147592041127</v>
      </c>
      <c r="Q29" s="0" t="n">
        <v>0.00910798333932593</v>
      </c>
      <c r="R29" s="0" t="n">
        <v>0.0677165631600143</v>
      </c>
      <c r="S29" s="0" t="n">
        <v>0.00814955911508192</v>
      </c>
      <c r="AF29" s="1" t="n">
        <v>38.1236842105263</v>
      </c>
      <c r="AG29" s="1" t="n">
        <f aca="false">AG28+1</f>
        <v>28</v>
      </c>
    </row>
    <row r="30" customFormat="false" ht="12.75" hidden="false" customHeight="false" outlineLevel="0" collapsed="false">
      <c r="AF30" s="1" t="n">
        <v>37.95</v>
      </c>
      <c r="AG30" s="1" t="n">
        <f aca="false">AG29+1</f>
        <v>29</v>
      </c>
    </row>
    <row r="31" customFormat="false" ht="12.75" hidden="false" customHeight="false" outlineLevel="0" collapsed="false">
      <c r="AF31" s="1" t="n">
        <v>37.7442105263158</v>
      </c>
      <c r="AG31" s="1" t="n">
        <f aca="false">AG30+1</f>
        <v>30</v>
      </c>
    </row>
    <row r="32" customFormat="false" ht="12.75" hidden="false" customHeight="false" outlineLevel="0" collapsed="false">
      <c r="AF32" s="1" t="n">
        <v>22.5468421052632</v>
      </c>
      <c r="AG32" s="1" t="n">
        <f aca="false">AG31+1</f>
        <v>31</v>
      </c>
    </row>
    <row r="33" customFormat="false" ht="12.75" hidden="false" customHeight="false" outlineLevel="0" collapsed="false">
      <c r="AF33" s="1" t="n">
        <v>22.8755263157895</v>
      </c>
      <c r="AG33" s="1" t="n">
        <f aca="false">AG32+1</f>
        <v>32</v>
      </c>
    </row>
    <row r="34" customFormat="false" ht="12.75" hidden="false" customHeight="false" outlineLevel="0" collapsed="false">
      <c r="AF34" s="1" t="n">
        <v>22.7389473684211</v>
      </c>
      <c r="AG34" s="1" t="n">
        <f aca="false">AG33+1</f>
        <v>33</v>
      </c>
    </row>
    <row r="35" customFormat="false" ht="12.75" hidden="false" customHeight="false" outlineLevel="0" collapsed="false">
      <c r="AF35" s="1" t="n">
        <v>22.8018421052632</v>
      </c>
      <c r="AG35" s="1" t="n">
        <f aca="false">AG34+1</f>
        <v>34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P36" s="0" t="s">
        <v>43</v>
      </c>
      <c r="Q36" s="0" t="s">
        <v>44</v>
      </c>
      <c r="AF36" s="1" t="n">
        <v>23.0505263157895</v>
      </c>
      <c r="AG36" s="1" t="n">
        <f aca="false">AG35+1</f>
        <v>35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O37" s="0" t="s">
        <v>37</v>
      </c>
      <c r="P37" s="0" t="n">
        <v>0.0719989192729042</v>
      </c>
      <c r="Q37" s="0" t="n">
        <v>0.00902796821173059</v>
      </c>
      <c r="AF37" s="1" t="n">
        <v>22.75</v>
      </c>
      <c r="AG37" s="1" t="n">
        <f aca="false">AG36+1</f>
        <v>36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O38" s="0" t="s">
        <v>40</v>
      </c>
      <c r="P38" s="0" t="n">
        <v>0.38611327019459</v>
      </c>
      <c r="Q38" s="0" t="n">
        <v>0.832172692700627</v>
      </c>
      <c r="AF38" s="1" t="n">
        <v>22.6578947368421</v>
      </c>
      <c r="AG38" s="1" t="n">
        <f aca="false">AG37+1</f>
        <v>37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O39" s="0" t="s">
        <v>48</v>
      </c>
      <c r="P39" s="0" t="n">
        <v>0.163001461705378</v>
      </c>
      <c r="Q39" s="0" t="n">
        <v>0.0650395651894878</v>
      </c>
      <c r="AF39" s="1" t="n">
        <v>23.2202631578947</v>
      </c>
      <c r="AG39" s="1" t="n">
        <f aca="false">AG38+1</f>
        <v>38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O40" s="0" t="s">
        <v>50</v>
      </c>
      <c r="P40" s="0" t="n">
        <v>0.0716357426712625</v>
      </c>
      <c r="Q40" s="0" t="n">
        <v>0.00838147592041127</v>
      </c>
      <c r="AF40" s="1" t="n">
        <v>23.1784210526316</v>
      </c>
      <c r="AG40" s="1" t="n">
        <f aca="false">AG39+1</f>
        <v>39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O41" s="0" t="s">
        <v>51</v>
      </c>
      <c r="P41" s="0" t="n">
        <v>0.0719642338518105</v>
      </c>
      <c r="Q41" s="0" t="n">
        <v>0.00910798333932593</v>
      </c>
      <c r="AF41" s="1" t="n">
        <v>23.1726315789474</v>
      </c>
      <c r="AG41" s="1" t="n">
        <f aca="false">AG40+1</f>
        <v>40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O42" s="0" t="s">
        <v>52</v>
      </c>
      <c r="P42" s="0" t="n">
        <v>0.163826096555932</v>
      </c>
      <c r="Q42" s="0" t="n">
        <v>0.0677165631600143</v>
      </c>
      <c r="AF42" s="1" t="n">
        <v>57.071052631579</v>
      </c>
      <c r="AG42" s="1" t="n">
        <f aca="false">AG41+1</f>
        <v>41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O43" s="0" t="s">
        <v>53</v>
      </c>
      <c r="P43" s="0" t="n">
        <v>0.0714188399205544</v>
      </c>
      <c r="Q43" s="0" t="n">
        <v>0.00814955911508192</v>
      </c>
      <c r="AF43" s="1" t="n">
        <v>57.0589473684211</v>
      </c>
      <c r="AG43" s="1" t="n">
        <f aca="false">AG42+1</f>
        <v>42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AF44" s="1" t="n">
        <v>57.1344736842105</v>
      </c>
      <c r="AG44" s="1" t="n">
        <f aca="false">AG43+1</f>
        <v>43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AF45" s="1" t="n">
        <v>57.1563157894737</v>
      </c>
      <c r="AG45" s="1" t="n">
        <f aca="false">AG44+1</f>
        <v>44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AF46" s="1" t="n">
        <v>57.3594736842105</v>
      </c>
      <c r="AG46" s="1" t="n">
        <f aca="false">AG45+1</f>
        <v>45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v>57.1007894736842</v>
      </c>
      <c r="AG47" s="1" t="n">
        <f aca="false">AG46+1</f>
        <v>46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v>57.0331578947368</v>
      </c>
      <c r="AG48" s="1" t="n">
        <f aca="false">AG47+1</f>
        <v>47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v>57.3955263157895</v>
      </c>
      <c r="AG49" s="1" t="n">
        <f aca="false">AG48+1</f>
        <v>48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v>57.3665789473684</v>
      </c>
      <c r="AG50" s="1" t="n">
        <f aca="false">AG49+1</f>
        <v>49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v>57.1102631578947</v>
      </c>
      <c r="AG51" s="1" t="n">
        <f aca="false">AG50+1</f>
        <v>50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v>22.7421052631579</v>
      </c>
      <c r="AG52" s="1" t="n">
        <f aca="false">AG51+1</f>
        <v>51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v>22.9315789473684</v>
      </c>
      <c r="AG53" s="1" t="n">
        <f aca="false">AG52+1</f>
        <v>52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v>22.8378947368421</v>
      </c>
      <c r="AG54" s="1" t="n">
        <f aca="false">AG53+1</f>
        <v>53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v>22.965</v>
      </c>
      <c r="AG55" s="1" t="n">
        <f aca="false">AG54+1</f>
        <v>54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v>22.8384210526316</v>
      </c>
      <c r="AG56" s="1" t="n">
        <f aca="false">AG55+1</f>
        <v>55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v>22.7952631578947</v>
      </c>
      <c r="AG57" s="1" t="n">
        <f aca="false">AG56+1</f>
        <v>56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v>22.9328947368421</v>
      </c>
      <c r="AG58" s="1" t="n">
        <f aca="false">AG57+1</f>
        <v>57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v>23.1886842105263</v>
      </c>
      <c r="AG59" s="1" t="n">
        <f aca="false">AG58+1</f>
        <v>58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v>23.0342105263158</v>
      </c>
      <c r="AG60" s="1" t="n">
        <f aca="false">AG59+1</f>
        <v>59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v>22.9665789473684</v>
      </c>
      <c r="AG61" s="1" t="n">
        <f aca="false">AG60+1</f>
        <v>60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v>38.3992105263158</v>
      </c>
      <c r="AG62" s="1" t="n">
        <f aca="false">AG61+1</f>
        <v>61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v>37.7884210526316</v>
      </c>
      <c r="AG63" s="1" t="n">
        <f aca="false">AG62+1</f>
        <v>62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v>38.6573684210526</v>
      </c>
      <c r="AG64" s="1" t="n">
        <f aca="false">AG63+1</f>
        <v>63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v>38.2397368421053</v>
      </c>
      <c r="AG65" s="1" t="n">
        <f aca="false">AG64+1</f>
        <v>64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v>37.9676315789474</v>
      </c>
      <c r="AG66" s="1" t="n">
        <f aca="false">AG65+1</f>
        <v>65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v>38.4657894736842</v>
      </c>
      <c r="AG67" s="1" t="n">
        <f aca="false">AG66+1</f>
        <v>66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v>37.51</v>
      </c>
      <c r="AG68" s="1" t="n">
        <f aca="false">AG67+1</f>
        <v>67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v>38.0094736842105</v>
      </c>
      <c r="AG69" s="1" t="n">
        <f aca="false">AG68+1</f>
        <v>68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v>37.7089473684211</v>
      </c>
      <c r="AG70" s="1" t="n">
        <f aca="false">AG69+1</f>
        <v>69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v>37.8892105263158</v>
      </c>
      <c r="AG71" s="1" t="n">
        <f aca="false">AG70+1</f>
        <v>70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v>22.4576315789474</v>
      </c>
      <c r="AG72" s="1" t="n">
        <f aca="false">AG71+1</f>
        <v>71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v>22.6844736842105</v>
      </c>
      <c r="AG73" s="1" t="n">
        <f aca="false">AG72+1</f>
        <v>72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v>22.8744736842105</v>
      </c>
      <c r="AG74" s="1" t="n">
        <f aca="false">AG73+1</f>
        <v>73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v>22.6294736842105</v>
      </c>
      <c r="AG75" s="1" t="n">
        <f aca="false">AG74+1</f>
        <v>74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v>22.7839473684211</v>
      </c>
      <c r="AG76" s="1" t="n">
        <f aca="false">AG75+1</f>
        <v>75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v>22.6776315789474</v>
      </c>
      <c r="AG77" s="1" t="n">
        <f aca="false">AG76+1</f>
        <v>76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v>22.5781578947368</v>
      </c>
      <c r="AG78" s="1" t="n">
        <f aca="false">AG77+1</f>
        <v>77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v>23.0497368421053</v>
      </c>
      <c r="AG79" s="1" t="n">
        <f aca="false">AG78+1</f>
        <v>78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v>23.1268421052632</v>
      </c>
      <c r="AG80" s="1" t="n">
        <f aca="false">AG79+1</f>
        <v>79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v>22.9428947368421</v>
      </c>
      <c r="AG81" s="1" t="n">
        <f aca="false">AG80+1</f>
        <v>80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3" activeCellId="0" sqref="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0.151437626649234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0.151437626649234</v>
      </c>
      <c r="K2" s="1" t="n">
        <v>0.151248355333491</v>
      </c>
      <c r="L2" s="1" t="n">
        <v>0.151249121605558</v>
      </c>
      <c r="M2" s="1" t="n">
        <v>0.151500430542812</v>
      </c>
      <c r="N2" s="1" t="n">
        <v>0.151241697399055</v>
      </c>
      <c r="O2" s="1" t="n">
        <v>0.151294178199599</v>
      </c>
      <c r="P2" s="1" t="n">
        <v>0.15136029054033</v>
      </c>
      <c r="Q2" s="1" t="n">
        <v>0.15106482707399</v>
      </c>
      <c r="R2" s="1" t="n">
        <v>0.151371851106984</v>
      </c>
      <c r="S2" s="1" t="n">
        <v>0.151424453362386</v>
      </c>
      <c r="T2" s="0" t="n">
        <f aca="false">AVERAGE(J2:S2)</f>
        <v>0.151319283181344</v>
      </c>
      <c r="U2" s="0" t="n">
        <f aca="false">J2-$T2</f>
        <v>0.000118343467890081</v>
      </c>
      <c r="V2" s="0" t="n">
        <f aca="false">K2-$T2</f>
        <v>-7.09278478529252E-005</v>
      </c>
      <c r="W2" s="0" t="n">
        <f aca="false">L2-$T2</f>
        <v>-7.0161575785932E-005</v>
      </c>
      <c r="X2" s="0" t="n">
        <f aca="false">M2-$T2</f>
        <v>0.00018114736146807</v>
      </c>
      <c r="Y2" s="0" t="n">
        <f aca="false">N2-$T2</f>
        <v>-7.75857822889192E-005</v>
      </c>
      <c r="Z2" s="0" t="n">
        <f aca="false">O2-$T2</f>
        <v>-2.51049817449334E-005</v>
      </c>
      <c r="AA2" s="0" t="n">
        <f aca="false">P2-$T2</f>
        <v>4.10073589860727E-005</v>
      </c>
      <c r="AB2" s="0" t="n">
        <f aca="false">Q2-$T2</f>
        <v>-0.000254456107353918</v>
      </c>
      <c r="AC2" s="0" t="n">
        <f aca="false">R2-$T2</f>
        <v>5.2567925640068E-005</v>
      </c>
      <c r="AD2" s="0" t="n">
        <f aca="false">S2-$T2</f>
        <v>0.000105170181042086</v>
      </c>
      <c r="AF2" s="1" t="n">
        <f aca="false">AF1+1</f>
        <v>2</v>
      </c>
      <c r="AG2" s="1" t="n">
        <v>0.151248355333491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0.881814820277929</v>
      </c>
      <c r="K3" s="1" t="n">
        <v>0.871870294624288</v>
      </c>
      <c r="L3" s="1" t="n">
        <v>0.87505180485696</v>
      </c>
      <c r="M3" s="1" t="n">
        <v>0.865767615390174</v>
      </c>
      <c r="N3" s="1" t="n">
        <v>0.879161571376677</v>
      </c>
      <c r="O3" s="1" t="n">
        <v>0.874218707841133</v>
      </c>
      <c r="P3" s="1" t="n">
        <v>0.870058456545766</v>
      </c>
      <c r="Q3" s="1" t="n">
        <v>0.873129497988158</v>
      </c>
      <c r="R3" s="1" t="n">
        <v>0.867522426517726</v>
      </c>
      <c r="S3" s="1" t="n">
        <v>0.877512449254877</v>
      </c>
      <c r="T3" s="0" t="n">
        <f aca="false">AVERAGE(J3:S3)</f>
        <v>0.873610764467369</v>
      </c>
      <c r="U3" s="0" t="n">
        <f aca="false">J3-T3</f>
        <v>0.00820405581056027</v>
      </c>
      <c r="V3" s="0" t="n">
        <f aca="false">K3-$T3</f>
        <v>-0.00174046984308063</v>
      </c>
      <c r="W3" s="0" t="n">
        <f aca="false">L3-$T3</f>
        <v>0.00144104038959136</v>
      </c>
      <c r="X3" s="0" t="n">
        <f aca="false">M3-$T3</f>
        <v>-0.00784314907719463</v>
      </c>
      <c r="Y3" s="0" t="n">
        <f aca="false">N3-$T3</f>
        <v>0.00555080690930831</v>
      </c>
      <c r="Z3" s="0" t="n">
        <f aca="false">O3-$T3</f>
        <v>0.000607943373764464</v>
      </c>
      <c r="AA3" s="0" t="n">
        <f aca="false">P3-$T3</f>
        <v>-0.00355230792160277</v>
      </c>
      <c r="AB3" s="0" t="n">
        <f aca="false">Q3-$T3</f>
        <v>-0.000481266479210651</v>
      </c>
      <c r="AC3" s="0" t="n">
        <f aca="false">R3-$T3</f>
        <v>-0.00608833794964259</v>
      </c>
      <c r="AD3" s="0" t="n">
        <f aca="false">S3-$T3</f>
        <v>0.0039016847875083</v>
      </c>
      <c r="AF3" s="1" t="n">
        <f aca="false">AF2+1</f>
        <v>3</v>
      </c>
      <c r="AG3" s="1" t="n">
        <v>0.151249121605558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0.522965803245856</v>
      </c>
      <c r="K4" s="1" t="n">
        <v>0.531810186103486</v>
      </c>
      <c r="L4" s="1" t="n">
        <v>0.518670850707407</v>
      </c>
      <c r="M4" s="1" t="n">
        <v>0.520423490153861</v>
      </c>
      <c r="N4" s="1" t="n">
        <v>0.526401326369716</v>
      </c>
      <c r="O4" s="1" t="n">
        <v>0.517416935933593</v>
      </c>
      <c r="P4" s="1" t="n">
        <v>0.53217153218944</v>
      </c>
      <c r="Q4" s="1" t="n">
        <v>0.524742919050152</v>
      </c>
      <c r="R4" s="1" t="n">
        <v>0.527142903614675</v>
      </c>
      <c r="S4" s="1" t="n">
        <v>0.530046970993782</v>
      </c>
      <c r="T4" s="0" t="n">
        <f aca="false">AVERAGE(J4:S4)</f>
        <v>0.525179291836197</v>
      </c>
      <c r="U4" s="0" t="n">
        <f aca="false">J4-T4</f>
        <v>-0.00221348859034076</v>
      </c>
      <c r="V4" s="0" t="n">
        <f aca="false">K4-$T4</f>
        <v>0.00663089426728924</v>
      </c>
      <c r="W4" s="0" t="n">
        <f aca="false">L4-$T4</f>
        <v>-0.00650844112878979</v>
      </c>
      <c r="X4" s="0" t="n">
        <f aca="false">M4-$T4</f>
        <v>-0.0047558016823358</v>
      </c>
      <c r="Y4" s="0" t="n">
        <f aca="false">N4-$T4</f>
        <v>0.00122203453351921</v>
      </c>
      <c r="Z4" s="0" t="n">
        <f aca="false">O4-$T4</f>
        <v>-0.00776235590260388</v>
      </c>
      <c r="AA4" s="0" t="n">
        <f aca="false">P4-$T4</f>
        <v>0.0069922403532432</v>
      </c>
      <c r="AB4" s="0" t="n">
        <f aca="false">Q4-$T4</f>
        <v>-0.000436372786044803</v>
      </c>
      <c r="AC4" s="0" t="n">
        <f aca="false">R4-$T4</f>
        <v>0.00196361177847815</v>
      </c>
      <c r="AD4" s="0" t="n">
        <f aca="false">S4-$T4</f>
        <v>0.00486767915758524</v>
      </c>
      <c r="AF4" s="1" t="n">
        <f aca="false">AF3+1</f>
        <v>4</v>
      </c>
      <c r="AG4" s="1" t="n">
        <v>0.151500430542812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0.88732095701537</v>
      </c>
      <c r="K5" s="1" t="n">
        <v>0.874606519206052</v>
      </c>
      <c r="L5" s="1" t="n">
        <v>0.879486790623024</v>
      </c>
      <c r="M5" s="1" t="n">
        <v>0.87730837822934</v>
      </c>
      <c r="N5" s="1" t="n">
        <v>0.867886848889894</v>
      </c>
      <c r="O5" s="1" t="n">
        <v>0.879367916295335</v>
      </c>
      <c r="P5" s="1" t="n">
        <v>0.882690879211694</v>
      </c>
      <c r="Q5" s="1" t="n">
        <v>0.861537479893841</v>
      </c>
      <c r="R5" s="1" t="n">
        <v>0.862875944368318</v>
      </c>
      <c r="S5" s="1" t="n">
        <v>0.863210786939529</v>
      </c>
      <c r="T5" s="0" t="n">
        <f aca="false">AVERAGE(J5:S5)</f>
        <v>0.87362925006724</v>
      </c>
      <c r="U5" s="0" t="n">
        <f aca="false">J5-T5</f>
        <v>0.0136917069481302</v>
      </c>
      <c r="V5" s="0" t="n">
        <f aca="false">K5-$T5</f>
        <v>0.000977269138812242</v>
      </c>
      <c r="W5" s="0" t="n">
        <f aca="false">L5-$T5</f>
        <v>0.00585754055578425</v>
      </c>
      <c r="X5" s="0" t="n">
        <f aca="false">M5-$T5</f>
        <v>0.00367912816210025</v>
      </c>
      <c r="Y5" s="0" t="n">
        <f aca="false">N5-$T5</f>
        <v>-0.0057424011773457</v>
      </c>
      <c r="Z5" s="0" t="n">
        <f aca="false">O5-$T5</f>
        <v>0.00573866622809516</v>
      </c>
      <c r="AA5" s="0" t="n">
        <f aca="false">P5-$T5</f>
        <v>0.0090616291444543</v>
      </c>
      <c r="AB5" s="0" t="n">
        <f aca="false">Q5-$T5</f>
        <v>-0.0120917701733987</v>
      </c>
      <c r="AC5" s="0" t="n">
        <f aca="false">R5-$T5</f>
        <v>-0.0107533056989216</v>
      </c>
      <c r="AD5" s="0" t="n">
        <f aca="false">S5-$T5</f>
        <v>-0.0104184631277108</v>
      </c>
      <c r="AF5" s="1" t="n">
        <f aca="false">AF4+1</f>
        <v>5</v>
      </c>
      <c r="AG5" s="1" t="n">
        <v>0.151241697399055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0.350536789748249</v>
      </c>
      <c r="K6" s="1" t="n">
        <v>0.350600173563797</v>
      </c>
      <c r="L6" s="1" t="n">
        <v>0.350125112779509</v>
      </c>
      <c r="M6" s="1" t="n">
        <v>0.350007527362488</v>
      </c>
      <c r="N6" s="1" t="n">
        <v>0.348785341909437</v>
      </c>
      <c r="O6" s="1" t="n">
        <v>0.350354404870619</v>
      </c>
      <c r="P6" s="1" t="n">
        <v>0.350761175229285</v>
      </c>
      <c r="Q6" s="1" t="n">
        <v>0.34854379943511</v>
      </c>
      <c r="R6" s="1" t="n">
        <v>0.348725421120829</v>
      </c>
      <c r="S6" s="1" t="n">
        <v>0.350297377669701</v>
      </c>
      <c r="T6" s="0" t="n">
        <f aca="false">AVERAGE(J6:S6)</f>
        <v>0.349873712368902</v>
      </c>
      <c r="U6" s="0" t="n">
        <f aca="false">J6-T6</f>
        <v>0.000663077379346566</v>
      </c>
      <c r="V6" s="0" t="n">
        <f aca="false">K6-$T6</f>
        <v>0.000726461194894668</v>
      </c>
      <c r="W6" s="0" t="n">
        <f aca="false">L6-$T6</f>
        <v>0.000251400410606561</v>
      </c>
      <c r="X6" s="0" t="n">
        <f aca="false">M6-$T6</f>
        <v>0.000133814993585613</v>
      </c>
      <c r="Y6" s="0" t="n">
        <f aca="false">N6-$T6</f>
        <v>-0.00108837045946536</v>
      </c>
      <c r="Z6" s="0" t="n">
        <f aca="false">O6-$T6</f>
        <v>0.000480692501716562</v>
      </c>
      <c r="AA6" s="0" t="n">
        <f aca="false">P6-$T6</f>
        <v>0.00088746286038266</v>
      </c>
      <c r="AB6" s="0" t="n">
        <f aca="false">Q6-$T6</f>
        <v>-0.00132991293379237</v>
      </c>
      <c r="AC6" s="0" t="n">
        <f aca="false">R6-$T6</f>
        <v>-0.00114829124807342</v>
      </c>
      <c r="AD6" s="0" t="n">
        <f aca="false">S6-$T6</f>
        <v>0.00042366530079857</v>
      </c>
      <c r="AF6" s="1" t="n">
        <f aca="false">AF5+1</f>
        <v>6</v>
      </c>
      <c r="AG6" s="1" t="n">
        <v>0.151294178199599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0.879723465189657</v>
      </c>
      <c r="K7" s="1" t="n">
        <v>0.872539301534245</v>
      </c>
      <c r="L7" s="1" t="n">
        <v>0.875650276043194</v>
      </c>
      <c r="M7" s="1" t="n">
        <v>0.870940668996149</v>
      </c>
      <c r="N7" s="1" t="n">
        <v>0.876173817982873</v>
      </c>
      <c r="O7" s="1" t="n">
        <v>0.877463810895319</v>
      </c>
      <c r="P7" s="1" t="n">
        <v>0.872305704120844</v>
      </c>
      <c r="Q7" s="1" t="n">
        <v>0.86249270683327</v>
      </c>
      <c r="R7" s="1" t="n">
        <v>0.868665606197753</v>
      </c>
      <c r="S7" s="1" t="n">
        <v>0.871108632498726</v>
      </c>
      <c r="T7" s="0" t="n">
        <f aca="false">AVERAGE(J7:S7)</f>
        <v>0.872706399029203</v>
      </c>
      <c r="U7" s="0" t="n">
        <f aca="false">J7-T7</f>
        <v>0.00701706616045394</v>
      </c>
      <c r="V7" s="0" t="n">
        <f aca="false">K7-$T7</f>
        <v>-0.000167097494958135</v>
      </c>
      <c r="W7" s="0" t="n">
        <f aca="false">L7-$T7</f>
        <v>0.0029438770139909</v>
      </c>
      <c r="X7" s="0" t="n">
        <f aca="false">M7-$T7</f>
        <v>-0.00176573003305414</v>
      </c>
      <c r="Y7" s="0" t="n">
        <f aca="false">N7-$T7</f>
        <v>0.00346741895366987</v>
      </c>
      <c r="Z7" s="0" t="n">
        <f aca="false">O7-$T7</f>
        <v>0.004757411866116</v>
      </c>
      <c r="AA7" s="0" t="n">
        <f aca="false">P7-$T7</f>
        <v>-0.000400694908359256</v>
      </c>
      <c r="AB7" s="0" t="n">
        <f aca="false">Q7-$T7</f>
        <v>-0.0102136921959332</v>
      </c>
      <c r="AC7" s="0" t="n">
        <f aca="false">R7-$T7</f>
        <v>-0.00404079283145009</v>
      </c>
      <c r="AD7" s="0" t="n">
        <f aca="false">S7-$T7</f>
        <v>-0.00159776653047694</v>
      </c>
      <c r="AF7" s="1" t="n">
        <f aca="false">AF6+1</f>
        <v>7</v>
      </c>
      <c r="AG7" s="1" t="n">
        <v>0.15136029054033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0.520977670042</v>
      </c>
      <c r="K8" s="1" t="n">
        <v>0.529466299878536</v>
      </c>
      <c r="L8" s="1" t="n">
        <v>0.517556513341812</v>
      </c>
      <c r="M8" s="1" t="n">
        <v>0.52322685921923</v>
      </c>
      <c r="N8" s="1" t="n">
        <v>0.526926586403766</v>
      </c>
      <c r="O8" s="1" t="n">
        <v>0.520096010136604</v>
      </c>
      <c r="P8" s="1" t="n">
        <v>0.533411773441657</v>
      </c>
      <c r="Q8" s="1" t="n">
        <v>0.526208752804063</v>
      </c>
      <c r="R8" s="1" t="n">
        <v>0.530497227949682</v>
      </c>
      <c r="S8" s="1" t="n">
        <v>0.527987293637142</v>
      </c>
      <c r="T8" s="0" t="n">
        <f aca="false">AVERAGE(J8:S8)</f>
        <v>0.525635498685449</v>
      </c>
      <c r="U8" s="0" t="n">
        <f aca="false">J8-T8</f>
        <v>-0.00465782864344921</v>
      </c>
      <c r="V8" s="0" t="n">
        <f aca="false">K8-$T8</f>
        <v>0.00383080119308676</v>
      </c>
      <c r="W8" s="0" t="n">
        <f aca="false">L8-$T8</f>
        <v>-0.00807898534363716</v>
      </c>
      <c r="X8" s="0" t="n">
        <f aca="false">M8-$T8</f>
        <v>-0.00240863946621916</v>
      </c>
      <c r="Y8" s="0" t="n">
        <f aca="false">N8-$T8</f>
        <v>0.00129108771831676</v>
      </c>
      <c r="Z8" s="0" t="n">
        <f aca="false">O8-$T8</f>
        <v>-0.00553948854884523</v>
      </c>
      <c r="AA8" s="0" t="n">
        <f aca="false">P8-$T8</f>
        <v>0.00777627475620779</v>
      </c>
      <c r="AB8" s="0" t="n">
        <f aca="false">Q8-$T8</f>
        <v>0.000573254118613753</v>
      </c>
      <c r="AC8" s="0" t="n">
        <f aca="false">R8-$T8</f>
        <v>0.00486172926423278</v>
      </c>
      <c r="AD8" s="0" t="n">
        <f aca="false">S8-$T8</f>
        <v>0.0023517949516928</v>
      </c>
      <c r="AF8" s="1" t="n">
        <f aca="false">AF7+1</f>
        <v>8</v>
      </c>
      <c r="AG8" s="1" t="n">
        <v>0.15106482707399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0.890632449342584</v>
      </c>
      <c r="K9" s="1" t="n">
        <v>0.881925599682103</v>
      </c>
      <c r="L9" s="1" t="n">
        <v>0.874522047831262</v>
      </c>
      <c r="M9" s="1" t="n">
        <v>0.883769173145642</v>
      </c>
      <c r="N9" s="1" t="n">
        <v>0.878099431927084</v>
      </c>
      <c r="O9" s="1" t="n">
        <v>0.882253822190604</v>
      </c>
      <c r="P9" s="1" t="n">
        <v>0.886091852750767</v>
      </c>
      <c r="Q9" s="1" t="n">
        <v>0.868012887933227</v>
      </c>
      <c r="R9" s="1" t="n">
        <v>0.865096534145404</v>
      </c>
      <c r="S9" s="1" t="n">
        <v>0.871895979441759</v>
      </c>
      <c r="T9" s="0" t="n">
        <f aca="false">AVERAGE(J9:S9)</f>
        <v>0.878229977839044</v>
      </c>
      <c r="U9" s="0" t="n">
        <f aca="false">J9-T9</f>
        <v>0.0124024715035403</v>
      </c>
      <c r="V9" s="0" t="n">
        <f aca="false">K9-$T9</f>
        <v>0.00369562184305949</v>
      </c>
      <c r="W9" s="0" t="n">
        <f aca="false">L9-$T9</f>
        <v>-0.00370793000778169</v>
      </c>
      <c r="X9" s="0" t="n">
        <f aca="false">M9-$T9</f>
        <v>0.0055391953065983</v>
      </c>
      <c r="Y9" s="0" t="n">
        <f aca="false">N9-$T9</f>
        <v>-0.000130545911959712</v>
      </c>
      <c r="Z9" s="0" t="n">
        <f aca="false">O9-$T9</f>
        <v>0.00402384435156045</v>
      </c>
      <c r="AA9" s="0" t="n">
        <f aca="false">P9-$T9</f>
        <v>0.0078618749117233</v>
      </c>
      <c r="AB9" s="0" t="n">
        <f aca="false">Q9-$T9</f>
        <v>-0.0102170899058167</v>
      </c>
      <c r="AC9" s="0" t="n">
        <f aca="false">R9-$T9</f>
        <v>-0.0131334436936396</v>
      </c>
      <c r="AD9" s="0" t="n">
        <f aca="false">S9-$T9</f>
        <v>-0.00633399839728455</v>
      </c>
      <c r="AF9" s="1" t="n">
        <f aca="false">AF8+1</f>
        <v>9</v>
      </c>
      <c r="AG9" s="1" t="n">
        <v>0.151371851106984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5.05018417747475</v>
      </c>
      <c r="C10" s="0" t="n">
        <f aca="false" t="array" ref="C10:C10">SUM(C$2:C$9 * $T$2:$T$9)</f>
        <v>-0.202706998370449</v>
      </c>
      <c r="D10" s="0" t="n">
        <f aca="false" t="array" ref="D10:D10">SUM(D$2:D$9 * $T$2:$T$9)</f>
        <v>-1.94616860533096</v>
      </c>
      <c r="E10" s="0" t="n">
        <f aca="false" t="array" ref="E10:E10">SUM(E$2:E$9 * $T$2:$T$9)</f>
        <v>-0.544079730561688</v>
      </c>
      <c r="F10" s="0" t="n">
        <f aca="false" t="array" ref="F10:F10">SUM(F$2:F$9 * $T$2:$T$9)</f>
        <v>-0.195314273703173</v>
      </c>
      <c r="G10" s="0" t="n">
        <f aca="false" t="array" ref="G10:G10">SUM(G$2:G$9 * $T$2:$T$9)</f>
        <v>-0.203603315548276</v>
      </c>
      <c r="H10" s="0" t="n">
        <f aca="false" t="array" ref="H10:H10">SUM(H$2:H$9 * $T$2:$T$9)</f>
        <v>-0.555163859381111</v>
      </c>
      <c r="I10" s="0" t="n">
        <f aca="false" t="array" ref="I10:I10">SUM(I$2:I$9 * $T$2:$T$9)</f>
        <v>-0.192593129128337</v>
      </c>
      <c r="J10" s="3"/>
      <c r="K10" s="3"/>
      <c r="L10" s="3"/>
      <c r="M10" s="3"/>
      <c r="U10" s="0" t="n">
        <f aca="false">SUM(U$2:U$9)</f>
        <v>0.0352254040361314</v>
      </c>
      <c r="V10" s="0" t="n">
        <f aca="false">SUM(V$2:V$9)</f>
        <v>0.0138825524512507</v>
      </c>
      <c r="W10" s="0" t="n">
        <f aca="false">SUM(W$2:W$9)</f>
        <v>-0.00787165968602149</v>
      </c>
      <c r="X10" s="0" t="n">
        <f aca="false">SUM(X$2:X$9)</f>
        <v>-0.0072400344350515</v>
      </c>
      <c r="Y10" s="0" t="n">
        <f aca="false">SUM(Y$2:Y$9)</f>
        <v>0.00449244478375446</v>
      </c>
      <c r="Z10" s="0" t="n">
        <f aca="false">SUM(Z$2:Z$9)</f>
        <v>0.00228160888805859</v>
      </c>
      <c r="AA10" s="0" t="n">
        <f aca="false">SUM(AA$2:AA$9)</f>
        <v>0.0286674865550353</v>
      </c>
      <c r="AB10" s="0" t="n">
        <f aca="false">SUM(AB$2:AB$9)</f>
        <v>-0.0344513064629365</v>
      </c>
      <c r="AC10" s="0" t="n">
        <f aca="false">SUM(AC$2:AC$9)</f>
        <v>-0.0282862624533763</v>
      </c>
      <c r="AD10" s="0" t="n">
        <f aca="false">SUM(AD$2:AD$9)</f>
        <v>-0.00670023367684527</v>
      </c>
      <c r="AE10" s="0" t="s">
        <v>30</v>
      </c>
      <c r="AF10" s="1" t="n">
        <f aca="false">AF9+1</f>
        <v>10</v>
      </c>
      <c r="AG10" s="1" t="n">
        <v>0.151424453362386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0.631273022184343</v>
      </c>
      <c r="C11" s="0" t="n">
        <f aca="false">C10/8</f>
        <v>-0.0253383747963062</v>
      </c>
      <c r="D11" s="0" t="n">
        <f aca="false">D10/8</f>
        <v>-0.24327107566637</v>
      </c>
      <c r="E11" s="0" t="n">
        <f aca="false">E10/8</f>
        <v>-0.068009966320211</v>
      </c>
      <c r="F11" s="0" t="n">
        <f aca="false">F10/8</f>
        <v>-0.0244142842128966</v>
      </c>
      <c r="G11" s="0" t="n">
        <f aca="false">G10/8</f>
        <v>-0.0254504144435344</v>
      </c>
      <c r="H11" s="0" t="n">
        <f aca="false">H10/8</f>
        <v>-0.0693954824226389</v>
      </c>
      <c r="I11" s="0" t="n">
        <f aca="false">I10/8</f>
        <v>-0.0240741411410421</v>
      </c>
      <c r="J11" s="3"/>
      <c r="K11" s="3"/>
      <c r="L11" s="3"/>
      <c r="M11" s="3"/>
      <c r="U11" s="0" t="n">
        <f aca="false">U10/8</f>
        <v>0.00440317550451642</v>
      </c>
      <c r="V11" s="0" t="n">
        <f aca="false">V10/8</f>
        <v>0.00173531905640634</v>
      </c>
      <c r="W11" s="0" t="n">
        <f aca="false">W10/8</f>
        <v>-0.000983957460752687</v>
      </c>
      <c r="X11" s="0" t="n">
        <f aca="false">X10/8</f>
        <v>-0.000905004304381438</v>
      </c>
      <c r="Y11" s="0" t="n">
        <f aca="false">Y10/8</f>
        <v>0.000561555597969308</v>
      </c>
      <c r="Z11" s="0" t="n">
        <f aca="false">Z10/8</f>
        <v>0.000285201111007324</v>
      </c>
      <c r="AA11" s="0" t="n">
        <f aca="false">AA10/8</f>
        <v>0.00358343581937941</v>
      </c>
      <c r="AB11" s="0" t="n">
        <f aca="false">AB10/8</f>
        <v>-0.00430641330786707</v>
      </c>
      <c r="AC11" s="0" t="n">
        <f aca="false">AC10/8</f>
        <v>-0.00353578280667204</v>
      </c>
      <c r="AD11" s="0" t="n">
        <f aca="false">AD10/8</f>
        <v>-0.000837529209605659</v>
      </c>
      <c r="AE11" s="0" t="s">
        <v>31</v>
      </c>
      <c r="AF11" s="1" t="n">
        <f aca="false">AF10+1</f>
        <v>11</v>
      </c>
      <c r="AG11" s="1" t="n">
        <v>0.881814820277929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0.0513626589854466</v>
      </c>
      <c r="D12" s="0" t="n">
        <f aca="false">80*POWER(D11,2)</f>
        <v>4.73446530046983</v>
      </c>
      <c r="E12" s="0" t="n">
        <f aca="false">80*POWER(E11,2)</f>
        <v>0.370028441510099</v>
      </c>
      <c r="F12" s="0" t="n">
        <f aca="false">80*POWER(F11,2)</f>
        <v>0.0476845818902472</v>
      </c>
      <c r="G12" s="0" t="n">
        <f aca="false">80*POWER(G11,2)</f>
        <v>0.0518178876278133</v>
      </c>
      <c r="H12" s="0" t="n">
        <f aca="false">80*POWER(H11,2)</f>
        <v>0.385258638453663</v>
      </c>
      <c r="I12" s="0" t="n">
        <f aca="false">80*POWER(I11,2)</f>
        <v>0.0463651417343052</v>
      </c>
      <c r="J12" s="3"/>
      <c r="K12" s="3"/>
      <c r="L12" s="3"/>
      <c r="M12" s="3"/>
      <c r="U12" s="0" t="n">
        <f aca="false" t="array" ref="U12:U12">SUM(POWER(U2:U9, 2))</f>
        <v>0.00048487846399128</v>
      </c>
      <c r="V12" s="0" t="n">
        <f aca="false" t="array" ref="V12:V12">SUM(POWER(V2:V9, 2))</f>
        <v>7.68464058162808E-005</v>
      </c>
      <c r="W12" s="0" t="n">
        <f aca="false" t="array" ref="W12:W12">SUM(POWER(W2:W9, 2))</f>
        <v>0.000166500470505999</v>
      </c>
      <c r="X12" s="0" t="n">
        <f aca="false" t="array" ref="X12:X12">SUM(POWER(X2:X9, 2))</f>
        <v>0.00013732137321354</v>
      </c>
      <c r="Y12" s="0" t="n">
        <f aca="false" t="array" ref="Y12:Y12">SUM(POWER(Y2:Y9, 2))</f>
        <v>8.01775107695568E-005</v>
      </c>
      <c r="Z12" s="0" t="n">
        <f aca="false" t="array" ref="Z12:Z12">SUM(POWER(Z2:Z9, 2))</f>
        <v>0.000163297974335422</v>
      </c>
      <c r="AA12" s="0" t="n">
        <f aca="false" t="array" ref="AA12:AA12">SUM(POWER(AA2:AA9, 2))</f>
        <v>0.000266852794032281</v>
      </c>
      <c r="AB12" s="0" t="n">
        <f aca="false" t="array" ref="AB12:AB12">SUM(POWER(AB2:AB9, 2))</f>
        <v>0.00035750341558206</v>
      </c>
      <c r="AC12" s="0" t="n">
        <f aca="false" t="array" ref="AC12:AC12">SUM(POWER(AC2:AC9, 2))</f>
        <v>0.000370330311236701</v>
      </c>
      <c r="AD12" s="0" t="n">
        <f aca="false" t="array" ref="AD12:AD12">SUM(POWER(AD2:AD9, 2))</f>
        <v>0.000195855704637337</v>
      </c>
      <c r="AE12" s="0" t="s">
        <v>33</v>
      </c>
      <c r="AF12" s="1" t="n">
        <f aca="false">AF11+1</f>
        <v>12</v>
      </c>
      <c r="AG12" s="1" t="n">
        <v>0.871870294624288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0.0090279682117306</v>
      </c>
      <c r="D13" s="0" t="n">
        <f aca="false">D12/$B$17</f>
        <v>0.832172692700627</v>
      </c>
      <c r="E13" s="0" t="n">
        <f aca="false">E12/$B$17</f>
        <v>0.0650395651894878</v>
      </c>
      <c r="F13" s="0" t="n">
        <f aca="false">F12/$B$17</f>
        <v>0.00838147592041127</v>
      </c>
      <c r="G13" s="0" t="n">
        <f aca="false">G12/$B$17</f>
        <v>0.00910798333932592</v>
      </c>
      <c r="H13" s="0" t="n">
        <f aca="false">H12/$B$17</f>
        <v>0.0677165631600144</v>
      </c>
      <c r="I13" s="0" t="n">
        <f aca="false">I12/$B$17</f>
        <v>0.00814955911508192</v>
      </c>
      <c r="J13" s="3"/>
      <c r="K13" s="3"/>
      <c r="L13" s="3"/>
      <c r="M13" s="3"/>
      <c r="AF13" s="1" t="n">
        <f aca="false">AF12+1</f>
        <v>13</v>
      </c>
      <c r="AG13" s="1" t="n">
        <v>0.87505180485696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0.865767615390174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0.879161571376677</v>
      </c>
    </row>
    <row r="16" customFormat="false" ht="12.75" hidden="false" customHeight="false" outlineLevel="0" collapsed="false">
      <c r="U16" s="0" t="n">
        <f aca="false">SUM(U12:AD12)/$B$17</f>
        <v>0.000404192363321153</v>
      </c>
      <c r="AF16" s="1" t="n">
        <f aca="false">AF15+1</f>
        <v>16</v>
      </c>
      <c r="AG16" s="1" t="n">
        <v>0.874218707841133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5.68928221509553</v>
      </c>
      <c r="AF17" s="1" t="n">
        <f aca="false">AF16+1</f>
        <v>17</v>
      </c>
      <c r="AG17" s="1" t="n">
        <v>0.870058456545766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0.873129497988158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0.867522426517726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20</v>
      </c>
      <c r="AG20" s="1" t="n">
        <v>0.877512449254877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0.522965803245856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0.531810186103486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0.518670850707407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0.520423490153861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0.526401326369716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0.517416935933593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0.53217153218944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0.524742919050152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0.527142903614675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0.530046970993782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0.88732095701537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0.874606519206052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0.879486790623024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0.87730837822934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0.867886848889894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36</v>
      </c>
      <c r="AG36" s="1" t="n">
        <v>0.879367916295335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37</v>
      </c>
      <c r="AG37" s="1" t="n">
        <v>0.882690879211694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38</v>
      </c>
      <c r="AG38" s="1" t="n">
        <v>0.861537479893841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AF39" s="1" t="n">
        <f aca="false">AF38+1</f>
        <v>39</v>
      </c>
      <c r="AG39" s="1" t="n">
        <v>0.862875944368318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AF40" s="1" t="n">
        <f aca="false">AF39+1</f>
        <v>40</v>
      </c>
      <c r="AG40" s="1" t="n">
        <v>0.863210786939529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AF41" s="1" t="n">
        <f aca="false">AF40+1</f>
        <v>41</v>
      </c>
      <c r="AG41" s="1" t="n">
        <v>0.350536789748249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AF42" s="1" t="n">
        <f aca="false">AF41+1</f>
        <v>42</v>
      </c>
      <c r="AG42" s="1" t="n">
        <v>0.350600173563797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AF43" s="1" t="n">
        <f aca="false">AF42+1</f>
        <v>43</v>
      </c>
      <c r="AG43" s="1" t="n">
        <v>0.350125112779509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AF44" s="1" t="n">
        <f aca="false">AF43+1</f>
        <v>44</v>
      </c>
      <c r="AG44" s="1" t="n">
        <v>0.350007527362488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AF45" s="1" t="n">
        <f aca="false">AF44+1</f>
        <v>45</v>
      </c>
      <c r="AG45" s="1" t="n">
        <v>0.348785341909437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AF46" s="1" t="n">
        <f aca="false">AF45+1</f>
        <v>46</v>
      </c>
      <c r="AG46" s="1" t="n">
        <v>0.350354404870619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47</v>
      </c>
      <c r="AG47" s="1" t="n">
        <v>0.350761175229285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48</v>
      </c>
      <c r="AG48" s="1" t="n">
        <v>0.34854379943511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49</v>
      </c>
      <c r="AG49" s="1" t="n">
        <v>0.348725421120829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50</v>
      </c>
      <c r="AG50" s="1" t="n">
        <v>0.350297377669701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51</v>
      </c>
      <c r="AG51" s="1" t="n">
        <v>0.879723465189657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52</v>
      </c>
      <c r="AG52" s="1" t="n">
        <v>0.872539301534245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53</v>
      </c>
      <c r="AG53" s="1" t="n">
        <v>0.875650276043194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54</v>
      </c>
      <c r="AG54" s="1" t="n">
        <v>0.870940668996149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55</v>
      </c>
      <c r="AG55" s="1" t="n">
        <v>0.876173817982873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56</v>
      </c>
      <c r="AG56" s="1" t="n">
        <v>0.877463810895319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57</v>
      </c>
      <c r="AG57" s="1" t="n">
        <v>0.872305704120844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58</v>
      </c>
      <c r="AG58" s="1" t="n">
        <v>0.86249270683327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59</v>
      </c>
      <c r="AG59" s="1" t="n">
        <v>0.868665606197753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60</v>
      </c>
      <c r="AG60" s="1" t="n">
        <v>0.871108632498726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61</v>
      </c>
      <c r="AG61" s="1" t="n">
        <v>0.520977670042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62</v>
      </c>
      <c r="AG62" s="1" t="n">
        <v>0.529466299878536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63</v>
      </c>
      <c r="AG63" s="1" t="n">
        <v>0.517556513341812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64</v>
      </c>
      <c r="AG64" s="1" t="n">
        <v>0.52322685921923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65</v>
      </c>
      <c r="AG65" s="1" t="n">
        <v>0.526926586403766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66</v>
      </c>
      <c r="AG66" s="1" t="n">
        <v>0.520096010136604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67</v>
      </c>
      <c r="AG67" s="1" t="n">
        <v>0.533411773441657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68</v>
      </c>
      <c r="AG68" s="1" t="n">
        <v>0.526208752804063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69</v>
      </c>
      <c r="AG69" s="1" t="n">
        <v>0.530497227949682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70</v>
      </c>
      <c r="AG70" s="1" t="n">
        <v>0.527987293637142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71</v>
      </c>
      <c r="AG71" s="1" t="n">
        <v>0.890632449342584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72</v>
      </c>
      <c r="AG72" s="1" t="n">
        <v>0.881925599682103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73</v>
      </c>
      <c r="AG73" s="1" t="n">
        <v>0.874522047831262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74</v>
      </c>
      <c r="AG74" s="1" t="n">
        <v>0.883769173145642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75</v>
      </c>
      <c r="AG75" s="1" t="n">
        <v>0.878099431927084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76</v>
      </c>
      <c r="AG76" s="1" t="n">
        <v>0.882253822190604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77</v>
      </c>
      <c r="AG77" s="1" t="n">
        <v>0.886091852750767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78</v>
      </c>
      <c r="AG78" s="1" t="n">
        <v>0.868012887933227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79</v>
      </c>
      <c r="AG79" s="1" t="n">
        <v>0.865096534145404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80</v>
      </c>
      <c r="AG80" s="1" t="n">
        <v>0.871895979441759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S51" activeCellId="0" sqref="S51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2" t="s">
        <v>29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23.7581578947368</v>
      </c>
      <c r="K2" s="1" t="n">
        <v>23.7352631578947</v>
      </c>
      <c r="L2" s="1" t="n">
        <v>23.7694736842105</v>
      </c>
      <c r="M2" s="1" t="n">
        <v>23.7026315789474</v>
      </c>
      <c r="N2" s="1" t="n">
        <v>23.8452631578947</v>
      </c>
      <c r="O2" s="1" t="n">
        <v>23.7360526315789</v>
      </c>
      <c r="P2" s="1" t="n">
        <v>23.3905263157895</v>
      </c>
      <c r="Q2" s="1" t="n">
        <v>23.7276315789474</v>
      </c>
      <c r="R2" s="1" t="n">
        <v>23.8702631578947</v>
      </c>
      <c r="S2" s="1" t="n">
        <v>23.6623684210526</v>
      </c>
      <c r="T2" s="0" t="n">
        <f aca="false">AVERAGE(J2:S2)</f>
        <v>23.7197631578947</v>
      </c>
      <c r="U2" s="0" t="n">
        <f aca="false">J2-$T2</f>
        <v>0.0383947368420756</v>
      </c>
      <c r="V2" s="0" t="n">
        <f aca="false">K2-$T2</f>
        <v>0.0154999999999745</v>
      </c>
      <c r="W2" s="0" t="n">
        <f aca="false">L2-$T2</f>
        <v>0.0497105263157742</v>
      </c>
      <c r="X2" s="0" t="n">
        <f aca="false">M2-$T2</f>
        <v>-0.0171315789473248</v>
      </c>
      <c r="Y2" s="0" t="n">
        <f aca="false">N2-$T2</f>
        <v>0.125499999999974</v>
      </c>
      <c r="Z2" s="0" t="n">
        <f aca="false">O2-$T2</f>
        <v>0.016289473684175</v>
      </c>
      <c r="AA2" s="0" t="n">
        <f aca="false">P2-$T2</f>
        <v>-0.329236842105225</v>
      </c>
      <c r="AB2" s="0" t="n">
        <f aca="false">Q2-$T2</f>
        <v>0.00786842105267382</v>
      </c>
      <c r="AC2" s="0" t="n">
        <f aca="false">R2-$T2</f>
        <v>0.150499999999976</v>
      </c>
      <c r="AD2" s="0" t="n">
        <f aca="false">S2-$T2</f>
        <v>-0.0573947368421237</v>
      </c>
      <c r="AF2" s="1" t="n">
        <v>1</v>
      </c>
      <c r="AG2" s="1" t="n">
        <v>23.7581578947368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2.44921052631579</v>
      </c>
      <c r="K3" s="1" t="n">
        <v>2.32473684210526</v>
      </c>
      <c r="L3" s="1" t="n">
        <v>2.43710526315789</v>
      </c>
      <c r="M3" s="1" t="n">
        <v>2.39421052631579</v>
      </c>
      <c r="N3" s="1" t="n">
        <v>2.35789473684211</v>
      </c>
      <c r="O3" s="1" t="n">
        <v>2.37263157894737</v>
      </c>
      <c r="P3" s="1" t="n">
        <v>2.40210526315789</v>
      </c>
      <c r="Q3" s="1" t="n">
        <v>2.41342105263158</v>
      </c>
      <c r="R3" s="1" t="n">
        <v>2.37763157894737</v>
      </c>
      <c r="S3" s="1" t="n">
        <v>2.41552631578947</v>
      </c>
      <c r="T3" s="0" t="n">
        <f aca="false">AVERAGE(J3:S3)</f>
        <v>2.39444736842105</v>
      </c>
      <c r="U3" s="0" t="n">
        <f aca="false">J3-T3</f>
        <v>0.0547631578947376</v>
      </c>
      <c r="V3" s="0" t="n">
        <f aca="false">K3-$T3</f>
        <v>-0.0697105263157924</v>
      </c>
      <c r="W3" s="0" t="n">
        <f aca="false">L3-$T3</f>
        <v>0.0426578947368377</v>
      </c>
      <c r="X3" s="0" t="n">
        <f aca="false">M3-$T3</f>
        <v>-0.000236842105262536</v>
      </c>
      <c r="Y3" s="0" t="n">
        <f aca="false">N3-$T3</f>
        <v>-0.0365526315789424</v>
      </c>
      <c r="Z3" s="0" t="n">
        <f aca="false">O3-$T3</f>
        <v>-0.0218157894736821</v>
      </c>
      <c r="AA3" s="0" t="n">
        <f aca="false">P3-$T3</f>
        <v>0.00765789473683753</v>
      </c>
      <c r="AB3" s="0" t="n">
        <f aca="false">Q3-$T3</f>
        <v>0.0189736842105277</v>
      </c>
      <c r="AC3" s="0" t="n">
        <f aca="false">R3-$T3</f>
        <v>-0.0168157894736822</v>
      </c>
      <c r="AD3" s="0" t="n">
        <f aca="false">S3-$T3</f>
        <v>0.0210789473684176</v>
      </c>
      <c r="AF3" s="1" t="n">
        <f aca="false">AF2+1</f>
        <v>2</v>
      </c>
      <c r="AG3" s="1" t="n">
        <v>23.7352631578947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5.70421052631579</v>
      </c>
      <c r="K4" s="1" t="n">
        <v>5.71131578947368</v>
      </c>
      <c r="L4" s="1" t="n">
        <v>5.83710526315789</v>
      </c>
      <c r="M4" s="1" t="n">
        <v>5.74315789473684</v>
      </c>
      <c r="N4" s="1" t="n">
        <v>5.78026315789474</v>
      </c>
      <c r="O4" s="1" t="n">
        <v>5.72394736842105</v>
      </c>
      <c r="P4" s="1" t="n">
        <v>5.63</v>
      </c>
      <c r="Q4" s="1" t="n">
        <v>5.81131578947368</v>
      </c>
      <c r="R4" s="1" t="n">
        <v>5.62184210526316</v>
      </c>
      <c r="S4" s="1" t="n">
        <v>5.62473684210526</v>
      </c>
      <c r="T4" s="0" t="n">
        <f aca="false">AVERAGE(J4:S4)</f>
        <v>5.71878947368421</v>
      </c>
      <c r="U4" s="0" t="n">
        <f aca="false">J4-T4</f>
        <v>-0.0145789473684195</v>
      </c>
      <c r="V4" s="0" t="n">
        <f aca="false">K4-$T4</f>
        <v>-0.00747368421052919</v>
      </c>
      <c r="W4" s="0" t="n">
        <f aca="false">L4-$T4</f>
        <v>0.118315789473681</v>
      </c>
      <c r="X4" s="0" t="n">
        <f aca="false">M4-$T4</f>
        <v>0.0243684210526309</v>
      </c>
      <c r="Y4" s="0" t="n">
        <f aca="false">N4-$T4</f>
        <v>0.0614736842105303</v>
      </c>
      <c r="Z4" s="0" t="n">
        <f aca="false">O4-$T4</f>
        <v>0.0051578947368407</v>
      </c>
      <c r="AA4" s="0" t="n">
        <f aca="false">P4-$T4</f>
        <v>-0.0887894736842094</v>
      </c>
      <c r="AB4" s="0" t="n">
        <f aca="false">Q4-$T4</f>
        <v>0.0925263157894705</v>
      </c>
      <c r="AC4" s="0" t="n">
        <f aca="false">R4-$T4</f>
        <v>-0.0969473684210493</v>
      </c>
      <c r="AD4" s="0" t="n">
        <f aca="false">S4-$T4</f>
        <v>-0.0940526315789496</v>
      </c>
      <c r="AF4" s="1" t="n">
        <f aca="false">AF3+1</f>
        <v>3</v>
      </c>
      <c r="AG4" s="1" t="n">
        <v>23.7694736842105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2.44894736842105</v>
      </c>
      <c r="K5" s="1" t="n">
        <v>2.40868421052632</v>
      </c>
      <c r="L5" s="1" t="n">
        <v>2.42263157894737</v>
      </c>
      <c r="M5" s="1" t="n">
        <v>2.37394736842105</v>
      </c>
      <c r="N5" s="1" t="n">
        <v>2.39842105263158</v>
      </c>
      <c r="O5" s="1" t="n">
        <v>2.34263157894737</v>
      </c>
      <c r="P5" s="1" t="n">
        <v>2.33921052631579</v>
      </c>
      <c r="Q5" s="1" t="n">
        <v>2.41</v>
      </c>
      <c r="R5" s="1" t="n">
        <v>2.37684210526316</v>
      </c>
      <c r="S5" s="1" t="n">
        <v>2.35289473684211</v>
      </c>
      <c r="T5" s="0" t="n">
        <f aca="false">AVERAGE(J5:S5)</f>
        <v>2.38742105263158</v>
      </c>
      <c r="U5" s="0" t="n">
        <f aca="false">J5-T5</f>
        <v>0.0615263157894703</v>
      </c>
      <c r="V5" s="0" t="n">
        <f aca="false">K5-$T5</f>
        <v>0.0212631578947402</v>
      </c>
      <c r="W5" s="0" t="n">
        <f aca="false">L5-$T5</f>
        <v>0.0352105263157902</v>
      </c>
      <c r="X5" s="0" t="n">
        <f aca="false">M5-$T5</f>
        <v>-0.0134736842105299</v>
      </c>
      <c r="Y5" s="0" t="n">
        <f aca="false">N5-$T5</f>
        <v>0.0110000000000001</v>
      </c>
      <c r="Z5" s="0" t="n">
        <f aca="false">O5-$T5</f>
        <v>-0.0447894736842098</v>
      </c>
      <c r="AA5" s="0" t="n">
        <f aca="false">P5-$T5</f>
        <v>-0.0482105263157897</v>
      </c>
      <c r="AB5" s="0" t="n">
        <f aca="false">Q5-$T5</f>
        <v>0.0225789473684204</v>
      </c>
      <c r="AC5" s="0" t="n">
        <f aca="false">R5-$T5</f>
        <v>-0.0105789473684199</v>
      </c>
      <c r="AD5" s="0" t="n">
        <f aca="false">S5-$T5</f>
        <v>-0.0345263157894697</v>
      </c>
      <c r="AF5" s="1" t="n">
        <f aca="false">AF4+1</f>
        <v>4</v>
      </c>
      <c r="AG5" s="1" t="n">
        <v>23.7026315789474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14.2910526315789</v>
      </c>
      <c r="K6" s="1" t="n">
        <v>14.3481578947368</v>
      </c>
      <c r="L6" s="1" t="n">
        <v>14.3684210526316</v>
      </c>
      <c r="M6" s="1" t="n">
        <v>14.1765789473684</v>
      </c>
      <c r="N6" s="1" t="n">
        <v>14.3771052631579</v>
      </c>
      <c r="O6" s="1" t="n">
        <v>14.2134210526316</v>
      </c>
      <c r="P6" s="1" t="n">
        <v>14.1176315789474</v>
      </c>
      <c r="Q6" s="1" t="n">
        <v>14.4165789473684</v>
      </c>
      <c r="R6" s="1" t="n">
        <v>14.3678947368421</v>
      </c>
      <c r="S6" s="1" t="n">
        <v>14.2505263157895</v>
      </c>
      <c r="T6" s="0" t="n">
        <f aca="false">AVERAGE(J6:S6)</f>
        <v>14.2927368421053</v>
      </c>
      <c r="U6" s="0" t="n">
        <f aca="false">J6-T6</f>
        <v>-0.0016842105263617</v>
      </c>
      <c r="V6" s="0" t="n">
        <f aca="false">K6-$T6</f>
        <v>0.0554210526315391</v>
      </c>
      <c r="W6" s="0" t="n">
        <f aca="false">L6-$T6</f>
        <v>0.0756842105263385</v>
      </c>
      <c r="X6" s="0" t="n">
        <f aca="false">M6-$T6</f>
        <v>-0.116157894736862</v>
      </c>
      <c r="Y6" s="0" t="n">
        <f aca="false">N6-$T6</f>
        <v>0.0843684210526376</v>
      </c>
      <c r="Z6" s="0" t="n">
        <f aca="false">O6-$T6</f>
        <v>-0.0793157894736609</v>
      </c>
      <c r="AA6" s="0" t="n">
        <f aca="false">P6-$T6</f>
        <v>-0.175105263157862</v>
      </c>
      <c r="AB6" s="0" t="n">
        <f aca="false">Q6-$T6</f>
        <v>0.123842105263138</v>
      </c>
      <c r="AC6" s="0" t="n">
        <f aca="false">R6-$T6</f>
        <v>0.0751578947368383</v>
      </c>
      <c r="AD6" s="0" t="n">
        <f aca="false">S6-$T6</f>
        <v>-0.0422105263157615</v>
      </c>
      <c r="AF6" s="1" t="n">
        <f aca="false">AF5+1</f>
        <v>5</v>
      </c>
      <c r="AG6" s="1" t="n">
        <v>23.8452631578947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2.41657894736842</v>
      </c>
      <c r="K7" s="1" t="n">
        <v>2.37157894736842</v>
      </c>
      <c r="L7" s="1" t="n">
        <v>2.43657894736842</v>
      </c>
      <c r="M7" s="1" t="n">
        <v>2.35815789473684</v>
      </c>
      <c r="N7" s="1" t="n">
        <v>2.39473684210526</v>
      </c>
      <c r="O7" s="1" t="n">
        <v>2.38631578947368</v>
      </c>
      <c r="P7" s="1" t="n">
        <v>2.37052631578947</v>
      </c>
      <c r="Q7" s="1" t="n">
        <v>2.38263157894737</v>
      </c>
      <c r="R7" s="1" t="n">
        <v>2.39552631578947</v>
      </c>
      <c r="S7" s="1" t="n">
        <v>2.36368421052632</v>
      </c>
      <c r="T7" s="0" t="n">
        <f aca="false">AVERAGE(J7:S7)</f>
        <v>2.38763157894737</v>
      </c>
      <c r="U7" s="0" t="n">
        <f aca="false">J7-T7</f>
        <v>0.0289473684210528</v>
      </c>
      <c r="V7" s="0" t="n">
        <f aca="false">K7-$T7</f>
        <v>-0.0160526315789471</v>
      </c>
      <c r="W7" s="0" t="n">
        <f aca="false">L7-$T7</f>
        <v>0.0489473684210529</v>
      </c>
      <c r="X7" s="0" t="n">
        <f aca="false">M7-$T7</f>
        <v>-0.0294736842105272</v>
      </c>
      <c r="Y7" s="0" t="n">
        <f aca="false">N7-$T7</f>
        <v>0.00710526315789295</v>
      </c>
      <c r="Z7" s="0" t="n">
        <f aca="false">O7-$T7</f>
        <v>-0.00131578947368727</v>
      </c>
      <c r="AA7" s="0" t="n">
        <f aca="false">P7-$T7</f>
        <v>-0.0171052631578972</v>
      </c>
      <c r="AB7" s="0" t="n">
        <f aca="false">Q7-$T7</f>
        <v>-0.00499999999999723</v>
      </c>
      <c r="AC7" s="0" t="n">
        <f aca="false">R7-$T7</f>
        <v>0.00789473684210273</v>
      </c>
      <c r="AD7" s="0" t="n">
        <f aca="false">S7-$T7</f>
        <v>-0.0239473684210472</v>
      </c>
      <c r="AF7" s="1" t="n">
        <f aca="false">AF6+1</f>
        <v>6</v>
      </c>
      <c r="AG7" s="1" t="n">
        <v>23.7360526315789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5.72973684210526</v>
      </c>
      <c r="K8" s="1" t="n">
        <v>5.67763157894737</v>
      </c>
      <c r="L8" s="1" t="n">
        <v>5.85447368421053</v>
      </c>
      <c r="M8" s="1" t="n">
        <v>5.72947368421053</v>
      </c>
      <c r="N8" s="1" t="n">
        <v>5.75868421052632</v>
      </c>
      <c r="O8" s="1" t="n">
        <v>5.77578947368421</v>
      </c>
      <c r="P8" s="1" t="n">
        <v>5.60710526315789</v>
      </c>
      <c r="Q8" s="1" t="n">
        <v>5.76526315789474</v>
      </c>
      <c r="R8" s="1" t="n">
        <v>5.64894736842105</v>
      </c>
      <c r="S8" s="1" t="n">
        <v>5.70842105263158</v>
      </c>
      <c r="T8" s="0" t="n">
        <f aca="false">AVERAGE(J8:S8)</f>
        <v>5.72555263157895</v>
      </c>
      <c r="U8" s="0" t="n">
        <f aca="false">J8-T8</f>
        <v>0.00418421052631235</v>
      </c>
      <c r="V8" s="0" t="n">
        <f aca="false">K8-$T8</f>
        <v>-0.0479210526315779</v>
      </c>
      <c r="W8" s="0" t="n">
        <f aca="false">L8-$T8</f>
        <v>0.128921052631582</v>
      </c>
      <c r="X8" s="0" t="n">
        <f aca="false">M8-$T8</f>
        <v>0.00392105263158182</v>
      </c>
      <c r="Y8" s="0" t="n">
        <f aca="false">N8-$T8</f>
        <v>0.0331315789473718</v>
      </c>
      <c r="Z8" s="0" t="n">
        <f aca="false">O8-$T8</f>
        <v>0.0502368421052619</v>
      </c>
      <c r="AA8" s="0" t="n">
        <f aca="false">P8-$T8</f>
        <v>-0.118447368421058</v>
      </c>
      <c r="AB8" s="0" t="n">
        <f aca="false">Q8-$T8</f>
        <v>0.0397105263157922</v>
      </c>
      <c r="AC8" s="0" t="n">
        <f aca="false">R8-$T8</f>
        <v>-0.076605263157898</v>
      </c>
      <c r="AD8" s="0" t="n">
        <f aca="false">S8-$T8</f>
        <v>-0.0171315789473674</v>
      </c>
      <c r="AF8" s="1" t="n">
        <f aca="false">AF7+1</f>
        <v>7</v>
      </c>
      <c r="AG8" s="1" t="n">
        <v>23.3905263157895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2.41052631578947</v>
      </c>
      <c r="K9" s="1" t="n">
        <v>2.39421052631579</v>
      </c>
      <c r="L9" s="1" t="n">
        <v>2.41789473684211</v>
      </c>
      <c r="M9" s="1" t="n">
        <v>2.34368421052632</v>
      </c>
      <c r="N9" s="1" t="n">
        <v>2.37815789473684</v>
      </c>
      <c r="O9" s="1" t="n">
        <v>2.34578947368421</v>
      </c>
      <c r="P9" s="1" t="n">
        <v>2.37473684210526</v>
      </c>
      <c r="Q9" s="1" t="n">
        <v>2.37631578947368</v>
      </c>
      <c r="R9" s="1" t="n">
        <v>2.38263157894737</v>
      </c>
      <c r="S9" s="1" t="n">
        <v>2.36763157894737</v>
      </c>
      <c r="T9" s="0" t="n">
        <f aca="false">AVERAGE(J9:S9)</f>
        <v>2.37915789473684</v>
      </c>
      <c r="U9" s="0" t="n">
        <f aca="false">J9-T9</f>
        <v>0.0313684210526279</v>
      </c>
      <c r="V9" s="0" t="n">
        <f aca="false">K9-$T9</f>
        <v>0.0150526315789477</v>
      </c>
      <c r="W9" s="0" t="n">
        <f aca="false">L9-$T9</f>
        <v>0.0387368421052678</v>
      </c>
      <c r="X9" s="0" t="n">
        <f aca="false">M9-$T9</f>
        <v>-0.0354736842105221</v>
      </c>
      <c r="Y9" s="0" t="n">
        <f aca="false">N9-$T9</f>
        <v>-0.00100000000000211</v>
      </c>
      <c r="Z9" s="0" t="n">
        <f aca="false">O9-$T9</f>
        <v>-0.0333684210526322</v>
      </c>
      <c r="AA9" s="0" t="n">
        <f aca="false">P9-$T9</f>
        <v>-0.00442105263158199</v>
      </c>
      <c r="AB9" s="0" t="n">
        <f aca="false">Q9-$T9</f>
        <v>-0.00284210526316198</v>
      </c>
      <c r="AC9" s="0" t="n">
        <f aca="false">R9-$T9</f>
        <v>0.00347368421052785</v>
      </c>
      <c r="AD9" s="0" t="n">
        <f aca="false">S9-$T9</f>
        <v>-0.0115263157894723</v>
      </c>
      <c r="AF9" s="1" t="n">
        <f aca="false">AF8+1</f>
        <v>8</v>
      </c>
      <c r="AG9" s="1" t="n">
        <v>23.7276315789474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59.0055</v>
      </c>
      <c r="C10" s="0" t="n">
        <f aca="false" t="array" ref="C10:C10">SUM(C$2:C$9 * $T$2:$T$9)</f>
        <v>9.43534210526315</v>
      </c>
      <c r="D10" s="0" t="n">
        <f aca="false" t="array" ref="D10:D10">SUM(D$2:D$9 * $T$2:$T$9)</f>
        <v>39.9081842105263</v>
      </c>
      <c r="E10" s="0" t="n">
        <f aca="false" t="array" ref="E10:E10">SUM(E$2:E$9 * $T$2:$T$9)</f>
        <v>26.5526578947368</v>
      </c>
      <c r="F10" s="0" t="n">
        <f aca="false" t="array" ref="F10:F10">SUM(F$2:F$9 * $T$2:$T$9)</f>
        <v>9.4051842105263</v>
      </c>
      <c r="G10" s="0" t="n">
        <f aca="false" t="array" ref="G10:G10">SUM(G$2:G$9 * $T$2:$T$9)</f>
        <v>9.43523684210525</v>
      </c>
      <c r="H10" s="0" t="n">
        <f aca="false" t="array" ref="H10:H10">SUM(H$2:H$9 * $T$2:$T$9)</f>
        <v>26.5836578947368</v>
      </c>
      <c r="I10" s="0" t="n">
        <f aca="false" t="array" ref="I10:I10">SUM(I$2:I$9 * $T$2:$T$9)</f>
        <v>9.43234210526315</v>
      </c>
      <c r="J10" s="3"/>
      <c r="K10" s="3"/>
      <c r="L10" s="3"/>
      <c r="M10" s="3"/>
      <c r="U10" s="0" t="n">
        <f aca="false">SUM(U$2:U$9)</f>
        <v>0.202921052631496</v>
      </c>
      <c r="V10" s="0" t="n">
        <f aca="false">SUM(V$2:V$9)</f>
        <v>-0.0339210526316451</v>
      </c>
      <c r="W10" s="0" t="n">
        <f aca="false">SUM(W$2:W$9)</f>
        <v>0.538184210526324</v>
      </c>
      <c r="X10" s="0" t="n">
        <f aca="false">SUM(X$2:X$9)</f>
        <v>-0.183657894736816</v>
      </c>
      <c r="Y10" s="0" t="n">
        <f aca="false">SUM(Y$2:Y$9)</f>
        <v>0.285026315789462</v>
      </c>
      <c r="Z10" s="0" t="n">
        <f aca="false">SUM(Z$2:Z$9)</f>
        <v>-0.108921052631595</v>
      </c>
      <c r="AA10" s="0" t="n">
        <f aca="false">SUM(AA$2:AA$9)</f>
        <v>-0.773657894736785</v>
      </c>
      <c r="AB10" s="0" t="n">
        <f aca="false">SUM(AB$2:AB$9)</f>
        <v>0.297657894736864</v>
      </c>
      <c r="AC10" s="0" t="n">
        <f aca="false">SUM(AC$2:AC$9)</f>
        <v>0.0360789473683956</v>
      </c>
      <c r="AD10" s="0" t="n">
        <f aca="false">SUM(AD$2:AD$9)</f>
        <v>-0.259710526315774</v>
      </c>
      <c r="AE10" s="0" t="s">
        <v>30</v>
      </c>
      <c r="AF10" s="1" t="n">
        <f aca="false">AF9+1</f>
        <v>9</v>
      </c>
      <c r="AG10" s="1" t="n">
        <v>23.8702631578947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7.3756875</v>
      </c>
      <c r="C11" s="0" t="n">
        <f aca="false">C10/8</f>
        <v>1.17941776315789</v>
      </c>
      <c r="D11" s="0" t="n">
        <f aca="false">D10/8</f>
        <v>4.98852302631579</v>
      </c>
      <c r="E11" s="0" t="n">
        <f aca="false">E10/8</f>
        <v>3.3190822368421</v>
      </c>
      <c r="F11" s="0" t="n">
        <f aca="false">F10/8</f>
        <v>1.17564802631579</v>
      </c>
      <c r="G11" s="0" t="n">
        <f aca="false">G10/8</f>
        <v>1.17940460526316</v>
      </c>
      <c r="H11" s="0" t="n">
        <f aca="false">H10/8</f>
        <v>3.3229572368421</v>
      </c>
      <c r="I11" s="0" t="n">
        <f aca="false">I10/8</f>
        <v>1.17904276315789</v>
      </c>
      <c r="J11" s="3"/>
      <c r="K11" s="3"/>
      <c r="L11" s="3"/>
      <c r="M11" s="3"/>
      <c r="U11" s="0" t="n">
        <f aca="false">U10/8</f>
        <v>0.0253651315789369</v>
      </c>
      <c r="V11" s="0" t="n">
        <f aca="false">V10/8</f>
        <v>-0.00424013157895564</v>
      </c>
      <c r="W11" s="0" t="n">
        <f aca="false">W10/8</f>
        <v>0.0672730263157905</v>
      </c>
      <c r="X11" s="0" t="n">
        <f aca="false">X10/8</f>
        <v>-0.0229572368421019</v>
      </c>
      <c r="Y11" s="0" t="n">
        <f aca="false">Y10/8</f>
        <v>0.0356282894736828</v>
      </c>
      <c r="Z11" s="0" t="n">
        <f aca="false">Z10/8</f>
        <v>-0.0136151315789493</v>
      </c>
      <c r="AA11" s="0" t="n">
        <f aca="false">AA10/8</f>
        <v>-0.0967072368420982</v>
      </c>
      <c r="AB11" s="0" t="n">
        <f aca="false">AB10/8</f>
        <v>0.037207236842108</v>
      </c>
      <c r="AC11" s="0" t="n">
        <f aca="false">AC10/8</f>
        <v>0.00450986842104945</v>
      </c>
      <c r="AD11" s="0" t="n">
        <f aca="false">AD10/8</f>
        <v>-0.0324638157894717</v>
      </c>
      <c r="AE11" s="0" t="s">
        <v>31</v>
      </c>
      <c r="AF11" s="1" t="n">
        <f aca="false">AF10+1</f>
        <v>10</v>
      </c>
      <c r="AG11" s="1" t="n">
        <v>23.6623684210526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111.28210080419</v>
      </c>
      <c r="D12" s="0" t="n">
        <f aca="false">80*POWER(D11,2)</f>
        <v>1990.82895872663</v>
      </c>
      <c r="E12" s="0" t="n">
        <f aca="false">80*POWER(E11,2)</f>
        <v>881.304551593663</v>
      </c>
      <c r="F12" s="0" t="n">
        <f aca="false">80*POWER(F11,2)</f>
        <v>110.571862542417</v>
      </c>
      <c r="G12" s="0" t="n">
        <f aca="false">80*POWER(G11,2)</f>
        <v>111.279617833275</v>
      </c>
      <c r="H12" s="0" t="n">
        <f aca="false">80*POWER(H11,2)</f>
        <v>883.363583830504</v>
      </c>
      <c r="I12" s="0" t="n">
        <f aca="false">80*POWER(I11,2)</f>
        <v>111.2113469884</v>
      </c>
      <c r="J12" s="3"/>
      <c r="K12" s="3"/>
      <c r="L12" s="3"/>
      <c r="M12" s="3"/>
      <c r="U12" s="0" t="n">
        <f aca="false" t="array" ref="U12:U12">SUM(POWER(U2:U9, 2))</f>
        <v>0.0103134646814377</v>
      </c>
      <c r="V12" s="0" t="n">
        <f aca="false" t="array" ref="V12:V12">SUM(POWER(V2:V9, 2))</f>
        <v>0.0114599743767266</v>
      </c>
      <c r="W12" s="0" t="n">
        <f aca="false" t="array" ref="W12:W12">SUM(POWER(W2:W9, 2))</f>
        <v>0.0457743649584507</v>
      </c>
      <c r="X12" s="0" t="n">
        <f aca="false" t="array" ref="X12:X12">SUM(POWER(X2:X9, 2))</f>
        <v>0.0167040186980639</v>
      </c>
      <c r="Y12" s="0" t="n">
        <f aca="false" t="array" ref="Y12:Y12">SUM(POWER(Y2:Y9, 2))</f>
        <v>0.0292535754847594</v>
      </c>
      <c r="Z12" s="0" t="n">
        <f aca="false" t="array" ref="Z12:Z12">SUM(POWER(Z2:Z9, 2))</f>
        <v>0.0127038940443162</v>
      </c>
      <c r="AA12" s="0" t="n">
        <f aca="false" t="array" ref="AA12:AA12">SUM(POWER(AA2:AA9, 2))</f>
        <v>0.163667135041515</v>
      </c>
      <c r="AB12" s="0" t="n">
        <f aca="false" t="array" ref="AB12:AB12">SUM(POWER(AB2:AB9, 2))</f>
        <v>0.026439711218832</v>
      </c>
      <c r="AC12" s="0" t="n">
        <f aca="false" t="array" ref="AC12:AC12">SUM(POWER(AC2:AC9, 2))</f>
        <v>0.0440351959833715</v>
      </c>
      <c r="AD12" s="0" t="n">
        <f aca="false" t="array" ref="AD12:AD12">SUM(POWER(AD2:AD9, 2))</f>
        <v>0.0165579937673124</v>
      </c>
      <c r="AE12" s="0" t="s">
        <v>33</v>
      </c>
      <c r="AF12" s="1" t="n">
        <f aca="false">AF11+1</f>
        <v>11</v>
      </c>
      <c r="AG12" s="1" t="n">
        <v>2.44921052631579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0.0264943572264088</v>
      </c>
      <c r="D13" s="0" t="n">
        <f aca="false">D12/$B$17</f>
        <v>0.473982187863198</v>
      </c>
      <c r="E13" s="0" t="n">
        <f aca="false">E12/$B$17</f>
        <v>0.209823479665146</v>
      </c>
      <c r="F13" s="0" t="n">
        <f aca="false">F12/$B$17</f>
        <v>0.0263252616927399</v>
      </c>
      <c r="G13" s="0" t="n">
        <f aca="false">G12/$B$17</f>
        <v>0.0264937660736726</v>
      </c>
      <c r="H13" s="0" t="n">
        <f aca="false">H12/$B$17</f>
        <v>0.210313699882317</v>
      </c>
      <c r="I13" s="0" t="n">
        <f aca="false">I12/$B$17</f>
        <v>0.0264775119578785</v>
      </c>
      <c r="J13" s="3"/>
      <c r="K13" s="3"/>
      <c r="L13" s="3"/>
      <c r="M13" s="3"/>
      <c r="AF13" s="1" t="n">
        <f aca="false">AF12+1</f>
        <v>12</v>
      </c>
      <c r="AG13" s="1" t="n">
        <v>2.32473684210526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2.43710526315789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2.39421052631579</v>
      </c>
    </row>
    <row r="16" customFormat="false" ht="12.75" hidden="false" customHeight="false" outlineLevel="0" collapsed="false">
      <c r="U16" s="0" t="n">
        <f aca="false">SUM(U12:AD12)/$B$17</f>
        <v>8.97356386389511E-005</v>
      </c>
      <c r="AF16" s="1" t="n">
        <f aca="false">AF15+1</f>
        <v>15</v>
      </c>
      <c r="AG16" s="1" t="n">
        <v>2.35789473684211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4200.21893164733</v>
      </c>
      <c r="AF17" s="1" t="n">
        <f aca="false">AF16+1</f>
        <v>16</v>
      </c>
      <c r="AG17" s="1" t="n">
        <v>2.37263157894737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2.40210526315789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2.41342105263158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19</v>
      </c>
      <c r="AG20" s="1" t="n">
        <v>2.37763157894737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2.41552631578947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5.70421052631579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5.71131578947368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5.83710526315789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5.74315789473684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5.78026315789474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5.72394736842105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5.63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5.81131578947368</v>
      </c>
    </row>
    <row r="30" customFormat="false" ht="12.75" hidden="false" customHeight="false" outlineLevel="0" collapsed="false">
      <c r="N30" s="0" t="n">
        <v>0.0264943572264088</v>
      </c>
      <c r="O30" s="0" t="n">
        <v>0.473982187863198</v>
      </c>
      <c r="P30" s="0" t="n">
        <v>0.209823479665146</v>
      </c>
      <c r="Q30" s="0" t="n">
        <v>0.02632526169274</v>
      </c>
      <c r="R30" s="0" t="n">
        <v>0.0264937660736726</v>
      </c>
      <c r="S30" s="0" t="n">
        <v>0.210313699882317</v>
      </c>
      <c r="T30" s="0" t="n">
        <v>0.0264775119578785</v>
      </c>
      <c r="AF30" s="1" t="n">
        <f aca="false">AF29+1</f>
        <v>29</v>
      </c>
      <c r="AG30" s="1" t="n">
        <v>5.62184210526316</v>
      </c>
    </row>
    <row r="31" customFormat="false" ht="12.75" hidden="false" customHeight="false" outlineLevel="0" collapsed="false">
      <c r="N31" s="0" t="n">
        <v>0.000573039296756736</v>
      </c>
      <c r="O31" s="0" t="n">
        <v>0.926628159024512</v>
      </c>
      <c r="P31" s="0" t="n">
        <v>0.0346975570547391</v>
      </c>
      <c r="Q31" s="0" t="n">
        <v>0.000394317394715789</v>
      </c>
      <c r="R31" s="0" t="n">
        <v>0.000489229501030538</v>
      </c>
      <c r="S31" s="0" t="n">
        <v>0.0361364131536276</v>
      </c>
      <c r="T31" s="0" t="n">
        <v>0.000495127585693097</v>
      </c>
      <c r="AF31" s="1" t="n">
        <f aca="false">AF30+1</f>
        <v>30</v>
      </c>
      <c r="AG31" s="1" t="n">
        <v>5.62473684210526</v>
      </c>
    </row>
    <row r="32" customFormat="false" ht="12.75" hidden="false" customHeight="false" outlineLevel="0" collapsed="false">
      <c r="AF32" s="1" t="n">
        <f aca="false">AF31+1</f>
        <v>31</v>
      </c>
      <c r="AG32" s="1" t="n">
        <v>2.44894736842105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2.40868421052632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2.42263157894737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2.37394736842105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35</v>
      </c>
      <c r="AG36" s="1" t="n">
        <v>2.39842105263158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36</v>
      </c>
      <c r="AG37" s="1" t="n">
        <v>2.34263157894737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37</v>
      </c>
      <c r="AG38" s="1" t="n">
        <v>2.33921052631579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P39" s="0" t="s">
        <v>43</v>
      </c>
      <c r="Q39" s="0" t="s">
        <v>44</v>
      </c>
      <c r="AF39" s="1" t="n">
        <f aca="false">AF38+1</f>
        <v>38</v>
      </c>
      <c r="AG39" s="1" t="n">
        <v>2.41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O40" s="0" t="s">
        <v>37</v>
      </c>
      <c r="P40" s="0" t="n">
        <v>0.0264943572264088</v>
      </c>
      <c r="Q40" s="0" t="n">
        <v>0.000573039296756736</v>
      </c>
      <c r="AF40" s="1" t="n">
        <f aca="false">AF39+1</f>
        <v>39</v>
      </c>
      <c r="AG40" s="1" t="n">
        <v>2.37684210526316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O41" s="0" t="s">
        <v>40</v>
      </c>
      <c r="P41" s="0" t="n">
        <v>0.473982187863198</v>
      </c>
      <c r="Q41" s="0" t="n">
        <v>0.926628159024512</v>
      </c>
      <c r="AF41" s="1" t="n">
        <f aca="false">AF40+1</f>
        <v>40</v>
      </c>
      <c r="AG41" s="1" t="n">
        <v>2.35289473684211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O42" s="0" t="s">
        <v>48</v>
      </c>
      <c r="P42" s="0" t="n">
        <v>0.209823479665146</v>
      </c>
      <c r="Q42" s="0" t="n">
        <v>0.0346975570547391</v>
      </c>
      <c r="AF42" s="1" t="n">
        <f aca="false">AF41+1</f>
        <v>41</v>
      </c>
      <c r="AG42" s="1" t="n">
        <v>14.2910526315789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O43" s="0" t="s">
        <v>50</v>
      </c>
      <c r="P43" s="0" t="n">
        <v>0.02632526169274</v>
      </c>
      <c r="Q43" s="0" t="n">
        <v>0.000394317394715789</v>
      </c>
      <c r="AF43" s="1" t="n">
        <f aca="false">AF42+1</f>
        <v>42</v>
      </c>
      <c r="AG43" s="1" t="n">
        <v>14.3481578947368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O44" s="0" t="s">
        <v>51</v>
      </c>
      <c r="P44" s="0" t="n">
        <v>0.0264937660736726</v>
      </c>
      <c r="Q44" s="0" t="n">
        <v>0.000489229501030538</v>
      </c>
      <c r="AF44" s="1" t="n">
        <f aca="false">AF43+1</f>
        <v>43</v>
      </c>
      <c r="AG44" s="1" t="n">
        <v>14.3684210526316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O45" s="0" t="s">
        <v>52</v>
      </c>
      <c r="P45" s="0" t="n">
        <v>0.210313699882317</v>
      </c>
      <c r="Q45" s="0" t="n">
        <v>0.0361364131536276</v>
      </c>
      <c r="AF45" s="1" t="n">
        <f aca="false">AF44+1</f>
        <v>44</v>
      </c>
      <c r="AG45" s="1" t="n">
        <v>14.1765789473684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O46" s="0" t="s">
        <v>53</v>
      </c>
      <c r="P46" s="0" t="n">
        <v>0.0264775119578785</v>
      </c>
      <c r="Q46" s="0" t="n">
        <v>0.000495127585693097</v>
      </c>
      <c r="AF46" s="1" t="n">
        <f aca="false">AF45+1</f>
        <v>45</v>
      </c>
      <c r="AG46" s="1" t="n">
        <v>14.3771052631579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46</v>
      </c>
      <c r="AG47" s="1" t="n">
        <v>14.2134210526316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47</v>
      </c>
      <c r="AG48" s="1" t="n">
        <v>14.1176315789474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48</v>
      </c>
      <c r="AG49" s="1" t="n">
        <v>14.4165789473684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49</v>
      </c>
      <c r="AG50" s="1" t="n">
        <v>14.3678947368421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50</v>
      </c>
      <c r="AG51" s="1" t="n">
        <v>14.2505263157895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51</v>
      </c>
      <c r="AG52" s="1" t="n">
        <v>2.41657894736842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52</v>
      </c>
      <c r="AG53" s="1" t="n">
        <v>2.37157894736842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53</v>
      </c>
      <c r="AG54" s="1" t="n">
        <v>2.43657894736842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54</v>
      </c>
      <c r="AG55" s="1" t="n">
        <v>2.35815789473684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55</v>
      </c>
      <c r="AG56" s="1" t="n">
        <v>2.39473684210526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56</v>
      </c>
      <c r="AG57" s="1" t="n">
        <v>2.38631578947368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57</v>
      </c>
      <c r="AG58" s="1" t="n">
        <v>2.37052631578947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58</v>
      </c>
      <c r="AG59" s="1" t="n">
        <v>2.38263157894737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59</v>
      </c>
      <c r="AG60" s="1" t="n">
        <v>2.39552631578947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60</v>
      </c>
      <c r="AG61" s="1" t="n">
        <v>2.36368421052632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61</v>
      </c>
      <c r="AG62" s="1" t="n">
        <v>5.72973684210526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62</v>
      </c>
      <c r="AG63" s="1" t="n">
        <v>5.67763157894737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63</v>
      </c>
      <c r="AG64" s="1" t="n">
        <v>5.85447368421053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64</v>
      </c>
      <c r="AG65" s="1" t="n">
        <v>5.72947368421053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65</v>
      </c>
      <c r="AG66" s="1" t="n">
        <v>5.75868421052632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66</v>
      </c>
      <c r="AG67" s="1" t="n">
        <v>5.77578947368421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67</v>
      </c>
      <c r="AG68" s="1" t="n">
        <v>5.60710526315789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68</v>
      </c>
      <c r="AG69" s="1" t="n">
        <v>5.76526315789474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69</v>
      </c>
      <c r="AG70" s="1" t="n">
        <v>5.64894736842105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70</v>
      </c>
      <c r="AG71" s="1" t="n">
        <v>5.70842105263158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71</v>
      </c>
      <c r="AG72" s="1" t="n">
        <v>2.41052631578947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72</v>
      </c>
      <c r="AG73" s="1" t="n">
        <v>2.39421052631579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73</v>
      </c>
      <c r="AG74" s="1" t="n">
        <v>2.41789473684211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74</v>
      </c>
      <c r="AG75" s="1" t="n">
        <v>2.34368421052632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75</v>
      </c>
      <c r="AG76" s="1" t="n">
        <v>2.37815789473684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76</v>
      </c>
      <c r="AG77" s="1" t="n">
        <v>2.34578947368421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77</v>
      </c>
      <c r="AG78" s="1" t="n">
        <v>2.37473684210526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78</v>
      </c>
      <c r="AG79" s="1" t="n">
        <v>2.37631578947368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79</v>
      </c>
      <c r="AG80" s="1" t="n">
        <v>2.38263157894737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f aca="false">AF80+1</f>
        <v>80</v>
      </c>
      <c r="AG81" s="1" t="n">
        <v>2.36763157894737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  <c r="AF82" s="1" t="n">
        <f aca="false">AF81+1</f>
        <v>81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  <c r="AF83" s="1" t="n">
        <f aca="false">AF82+1</f>
        <v>82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  <c r="AF84" s="1" t="n">
        <f aca="false">AF83+1</f>
        <v>83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  <c r="AF85" s="1" t="n">
        <f aca="false">AF84+1</f>
        <v>84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  <c r="AF86" s="1" t="n">
        <f aca="false">AF85+1</f>
        <v>85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  <c r="AF87" s="1" t="n">
        <f aca="false">AF86+1</f>
        <v>86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  <c r="AF88" s="1" t="n">
        <f aca="false">AF87+1</f>
        <v>87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  <c r="AF89" s="1" t="n">
        <f aca="false">AF88+1</f>
        <v>88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  <c r="AF90" s="1" t="n">
        <f aca="false">AF89+1</f>
        <v>89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  <c r="AF91" s="1" t="n">
        <f aca="false">AF90+1</f>
        <v>90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  <c r="AF92" s="1" t="n">
        <f aca="false">AF91+1</f>
        <v>91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  <c r="AF93" s="1" t="n">
        <f aca="false">AF92+1</f>
        <v>92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  <c r="AF94" s="1" t="n">
        <f aca="false">AF93+1</f>
        <v>93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  <c r="AF95" s="1" t="n">
        <f aca="false">AF94+1</f>
        <v>94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  <c r="AF96" s="1" t="n">
        <f aca="false">AF95+1</f>
        <v>95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  <c r="AF97" s="1" t="n">
        <f aca="false">AF96+1</f>
        <v>96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  <c r="AF98" s="1" t="n">
        <f aca="false">AF97+1</f>
        <v>97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  <c r="AF99" s="1" t="n">
        <f aca="false">AF98+1</f>
        <v>98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  <c r="AF100" s="1" t="n">
        <f aca="false">AF99+1</f>
        <v>99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  <c r="AF101" s="1" t="n">
        <f aca="false">AF100+1</f>
        <v>100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  <c r="AF102" s="1" t="n">
        <f aca="false">AF101+1</f>
        <v>101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  <c r="AF103" s="1" t="n">
        <f aca="false">AF102+1</f>
        <v>102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  <c r="AF104" s="1" t="n">
        <f aca="false">AF103+1</f>
        <v>103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  <c r="AF105" s="1" t="n">
        <f aca="false">AF104+1</f>
        <v>104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  <c r="AF106" s="1" t="n">
        <f aca="false">AF105+1</f>
        <v>105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  <c r="AF107" s="1" t="n">
        <f aca="false">AF106+1</f>
        <v>106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  <c r="AF108" s="1" t="n">
        <f aca="false">AF107+1</f>
        <v>107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  <c r="AF109" s="1" t="n">
        <f aca="false">AF108+1</f>
        <v>108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  <c r="AF110" s="1" t="n">
        <f aca="false">AF109+1</f>
        <v>109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  <c r="AF111" s="1" t="n">
        <f aca="false">AF110+1</f>
        <v>110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  <c r="AF112" s="1" t="n">
        <f aca="false">AF111+1</f>
        <v>111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  <c r="AF113" s="1" t="n">
        <f aca="false">AF112+1</f>
        <v>112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  <c r="AF114" s="1" t="n">
        <f aca="false">AF113+1</f>
        <v>113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  <c r="AF115" s="1" t="n">
        <f aca="false">AF114+1</f>
        <v>114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N69" activeCellId="0" sqref="N69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0.842146581466662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0.842146581466662</v>
      </c>
      <c r="K2" s="1" t="n">
        <v>0.842935976139771</v>
      </c>
      <c r="L2" s="1" t="n">
        <v>0.84153295551524</v>
      </c>
      <c r="M2" s="1" t="n">
        <v>0.843982916030497</v>
      </c>
      <c r="N2" s="1" t="n">
        <v>0.839138916194969</v>
      </c>
      <c r="O2" s="1" t="n">
        <v>0.842821768801168</v>
      </c>
      <c r="P2" s="1" t="n">
        <v>0.855227425738791</v>
      </c>
      <c r="Q2" s="1" t="n">
        <v>0.843114429057298</v>
      </c>
      <c r="R2" s="1" t="n">
        <v>0.838051079436795</v>
      </c>
      <c r="S2" s="1" t="n">
        <v>0.845468358735732</v>
      </c>
      <c r="T2" s="0" t="n">
        <f aca="false">AVERAGE(J2:S2)</f>
        <v>0.843442040711692</v>
      </c>
      <c r="U2" s="0" t="n">
        <f aca="false">J2-$T2</f>
        <v>-0.00129545924503038</v>
      </c>
      <c r="V2" s="0" t="n">
        <f aca="false">K2-$T2</f>
        <v>-0.000506064571921372</v>
      </c>
      <c r="W2" s="0" t="n">
        <f aca="false">L2-$T2</f>
        <v>-0.00190908519645239</v>
      </c>
      <c r="X2" s="0" t="n">
        <f aca="false">M2-$T2</f>
        <v>0.000540875318804535</v>
      </c>
      <c r="Y2" s="0" t="n">
        <f aca="false">N2-$T2</f>
        <v>-0.00430312451672343</v>
      </c>
      <c r="Z2" s="0" t="n">
        <f aca="false">O2-$T2</f>
        <v>-0.000620271910524384</v>
      </c>
      <c r="AA2" s="0" t="n">
        <f aca="false">P2-$T2</f>
        <v>0.0117853850270985</v>
      </c>
      <c r="AB2" s="0" t="n">
        <f aca="false">Q2-$T2</f>
        <v>-0.000327611654394544</v>
      </c>
      <c r="AC2" s="0" t="n">
        <f aca="false">R2-$T2</f>
        <v>-0.00539096127489735</v>
      </c>
      <c r="AD2" s="0" t="n">
        <f aca="false">S2-$T2</f>
        <v>0.00202631802403952</v>
      </c>
      <c r="AF2" s="1" t="n">
        <f aca="false">AF1+1</f>
        <v>2</v>
      </c>
      <c r="AG2" s="1" t="n">
        <v>0.842935976139771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8.17019121203526</v>
      </c>
      <c r="K3" s="1" t="n">
        <v>8.61741761421233</v>
      </c>
      <c r="L3" s="1" t="n">
        <v>8.22103675437531</v>
      </c>
      <c r="M3" s="1" t="n">
        <v>8.35152545218959</v>
      </c>
      <c r="N3" s="1" t="n">
        <v>8.48059477682814</v>
      </c>
      <c r="O3" s="1" t="n">
        <v>8.43208540010126</v>
      </c>
      <c r="P3" s="1" t="n">
        <v>8.33957963080437</v>
      </c>
      <c r="Q3" s="1" t="n">
        <v>8.29629637067957</v>
      </c>
      <c r="R3" s="1" t="n">
        <v>8.40927190336355</v>
      </c>
      <c r="S3" s="1" t="n">
        <v>8.26534370138245</v>
      </c>
      <c r="T3" s="0" t="n">
        <f aca="false">AVERAGE(J3:S3)</f>
        <v>8.35833428159718</v>
      </c>
      <c r="U3" s="0" t="n">
        <f aca="false">J3-T3</f>
        <v>-0.188143069561924</v>
      </c>
      <c r="V3" s="0" t="n">
        <f aca="false">K3-$T3</f>
        <v>0.259083332615146</v>
      </c>
      <c r="W3" s="0" t="n">
        <f aca="false">L3-$T3</f>
        <v>-0.137297527221874</v>
      </c>
      <c r="X3" s="0" t="n">
        <f aca="false">M3-$T3</f>
        <v>-0.00680882940759453</v>
      </c>
      <c r="Y3" s="0" t="n">
        <f aca="false">N3-$T3</f>
        <v>0.122260495230956</v>
      </c>
      <c r="Z3" s="0" t="n">
        <f aca="false">O3-$T3</f>
        <v>0.0737511185040756</v>
      </c>
      <c r="AA3" s="0" t="n">
        <f aca="false">P3-$T3</f>
        <v>-0.0187546507928147</v>
      </c>
      <c r="AB3" s="0" t="n">
        <f aca="false">Q3-$T3</f>
        <v>-0.0620379109176135</v>
      </c>
      <c r="AC3" s="0" t="n">
        <f aca="false">R3-$T3</f>
        <v>0.0509376217663657</v>
      </c>
      <c r="AD3" s="0" t="n">
        <f aca="false">S3-$T3</f>
        <v>-0.0929905802147335</v>
      </c>
      <c r="AF3" s="1" t="n">
        <f aca="false">AF2+1</f>
        <v>3</v>
      </c>
      <c r="AG3" s="1" t="n">
        <v>0.84153295551524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3.50343918539568</v>
      </c>
      <c r="K4" s="1" t="n">
        <v>3.50203328964218</v>
      </c>
      <c r="L4" s="1" t="n">
        <v>3.42871218283726</v>
      </c>
      <c r="M4" s="1" t="n">
        <v>3.48333934969737</v>
      </c>
      <c r="N4" s="1" t="n">
        <v>3.4616009328597</v>
      </c>
      <c r="O4" s="1" t="n">
        <v>3.49735545195021</v>
      </c>
      <c r="P4" s="1" t="n">
        <v>3.55496199840704</v>
      </c>
      <c r="Q4" s="1" t="n">
        <v>3.43897523132095</v>
      </c>
      <c r="R4" s="1" t="n">
        <v>3.55962330575614</v>
      </c>
      <c r="S4" s="1" t="n">
        <v>3.55489355874532</v>
      </c>
      <c r="T4" s="0" t="n">
        <f aca="false">AVERAGE(J4:S4)</f>
        <v>3.49849344866118</v>
      </c>
      <c r="U4" s="0" t="n">
        <f aca="false">J4-T4</f>
        <v>0.00494573673449494</v>
      </c>
      <c r="V4" s="0" t="n">
        <f aca="false">K4-$T4</f>
        <v>0.00353984098099502</v>
      </c>
      <c r="W4" s="0" t="n">
        <f aca="false">L4-$T4</f>
        <v>-0.069781265823925</v>
      </c>
      <c r="X4" s="0" t="n">
        <f aca="false">M4-$T4</f>
        <v>-0.0151540989638148</v>
      </c>
      <c r="Y4" s="0" t="n">
        <f aca="false">N4-$T4</f>
        <v>-0.036892515801485</v>
      </c>
      <c r="Z4" s="0" t="n">
        <f aca="false">O4-$T4</f>
        <v>-0.00113799671097503</v>
      </c>
      <c r="AA4" s="0" t="n">
        <f aca="false">P4-$T4</f>
        <v>0.0564685497458552</v>
      </c>
      <c r="AB4" s="0" t="n">
        <f aca="false">Q4-$T4</f>
        <v>-0.0595182173402349</v>
      </c>
      <c r="AC4" s="0" t="n">
        <f aca="false">R4-$T4</f>
        <v>0.0611298570949552</v>
      </c>
      <c r="AD4" s="0" t="n">
        <f aca="false">S4-$T4</f>
        <v>0.0564001100841351</v>
      </c>
      <c r="AF4" s="1" t="n">
        <f aca="false">AF3+1</f>
        <v>4</v>
      </c>
      <c r="AG4" s="1" t="n">
        <v>0.843982916030497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8.1732400907586</v>
      </c>
      <c r="K5" s="1" t="n">
        <v>8.30821245890143</v>
      </c>
      <c r="L5" s="1" t="n">
        <v>8.25926778534372</v>
      </c>
      <c r="M5" s="1" t="n">
        <v>8.42986563276058</v>
      </c>
      <c r="N5" s="1" t="n">
        <v>8.34873303651862</v>
      </c>
      <c r="O5" s="1" t="n">
        <v>8.54200052497113</v>
      </c>
      <c r="P5" s="1" t="n">
        <v>8.54898957811014</v>
      </c>
      <c r="Q5" s="1" t="n">
        <v>8.31459354128028</v>
      </c>
      <c r="R5" s="1" t="n">
        <v>8.40773634241443</v>
      </c>
      <c r="S5" s="1" t="n">
        <v>8.50034074649265</v>
      </c>
      <c r="T5" s="0" t="n">
        <f aca="false">AVERAGE(J5:S5)</f>
        <v>8.38329797375516</v>
      </c>
      <c r="U5" s="0" t="n">
        <f aca="false">J5-T5</f>
        <v>-0.210057882996558</v>
      </c>
      <c r="V5" s="0" t="n">
        <f aca="false">K5-$T5</f>
        <v>-0.0750855148537291</v>
      </c>
      <c r="W5" s="0" t="n">
        <f aca="false">L5-$T5</f>
        <v>-0.124030188411439</v>
      </c>
      <c r="X5" s="0" t="n">
        <f aca="false">M5-$T5</f>
        <v>0.0465676590054205</v>
      </c>
      <c r="Y5" s="0" t="n">
        <f aca="false">N5-$T5</f>
        <v>-0.0345649372365386</v>
      </c>
      <c r="Z5" s="0" t="n">
        <f aca="false">O5-$T5</f>
        <v>0.158702551215971</v>
      </c>
      <c r="AA5" s="0" t="n">
        <f aca="false">P5-$T5</f>
        <v>0.165691604354981</v>
      </c>
      <c r="AB5" s="0" t="n">
        <f aca="false">Q5-$T5</f>
        <v>-0.0687044324748793</v>
      </c>
      <c r="AC5" s="0" t="n">
        <f aca="false">R5-$T5</f>
        <v>0.0244383686592702</v>
      </c>
      <c r="AD5" s="0" t="n">
        <f aca="false">S5-$T5</f>
        <v>0.117042772737491</v>
      </c>
      <c r="AF5" s="1" t="n">
        <f aca="false">AF4+1</f>
        <v>5</v>
      </c>
      <c r="AG5" s="1" t="n">
        <v>0.839138916194969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1.39996550495964</v>
      </c>
      <c r="K6" s="1" t="n">
        <v>1.39424963775549</v>
      </c>
      <c r="L6" s="1" t="n">
        <v>1.39215648145221</v>
      </c>
      <c r="M6" s="1" t="n">
        <v>1.41116892853558</v>
      </c>
      <c r="N6" s="1" t="n">
        <v>1.39138294643904</v>
      </c>
      <c r="O6" s="1" t="n">
        <v>1.40762798860639</v>
      </c>
      <c r="P6" s="1" t="n">
        <v>1.41722540889403</v>
      </c>
      <c r="Q6" s="1" t="n">
        <v>1.38782294314152</v>
      </c>
      <c r="R6" s="1" t="n">
        <v>1.39245534316694</v>
      </c>
      <c r="S6" s="1" t="n">
        <v>1.40401839263644</v>
      </c>
      <c r="T6" s="0" t="n">
        <f aca="false">AVERAGE(J6:S6)</f>
        <v>1.39980735755873</v>
      </c>
      <c r="U6" s="0" t="n">
        <f aca="false">J6-T6</f>
        <v>0.000158147400912023</v>
      </c>
      <c r="V6" s="0" t="n">
        <f aca="false">K6-$T6</f>
        <v>-0.00555771980323794</v>
      </c>
      <c r="W6" s="0" t="n">
        <f aca="false">L6-$T6</f>
        <v>-0.00765087610651793</v>
      </c>
      <c r="X6" s="0" t="n">
        <f aca="false">M6-$T6</f>
        <v>0.011361570976852</v>
      </c>
      <c r="Y6" s="0" t="n">
        <f aca="false">N6-$T6</f>
        <v>-0.00842441111968806</v>
      </c>
      <c r="Z6" s="0" t="n">
        <f aca="false">O6-$T6</f>
        <v>0.00782063104766206</v>
      </c>
      <c r="AA6" s="0" t="n">
        <f aca="false">P6-$T6</f>
        <v>0.0174180513353019</v>
      </c>
      <c r="AB6" s="0" t="n">
        <f aca="false">Q6-$T6</f>
        <v>-0.0119844144172079</v>
      </c>
      <c r="AC6" s="0" t="n">
        <f aca="false">R6-$T6</f>
        <v>-0.00735201439178801</v>
      </c>
      <c r="AD6" s="0" t="n">
        <f aca="false">S6-$T6</f>
        <v>0.00421103507771203</v>
      </c>
      <c r="AF6" s="1" t="n">
        <f aca="false">AF5+1</f>
        <v>6</v>
      </c>
      <c r="AG6" s="1" t="n">
        <v>0.842821768801168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8.28729673595177</v>
      </c>
      <c r="K7" s="1" t="n">
        <v>8.43392898451469</v>
      </c>
      <c r="L7" s="1" t="n">
        <v>8.21817745085499</v>
      </c>
      <c r="M7" s="1" t="n">
        <v>8.47843103620957</v>
      </c>
      <c r="N7" s="1" t="n">
        <v>8.34555443596282</v>
      </c>
      <c r="O7" s="1" t="n">
        <v>8.39202759989981</v>
      </c>
      <c r="P7" s="1" t="n">
        <v>8.46034648049885</v>
      </c>
      <c r="Q7" s="1" t="n">
        <v>8.4112056921448</v>
      </c>
      <c r="R7" s="1" t="n">
        <v>8.35088275499052</v>
      </c>
      <c r="S7" s="1" t="n">
        <v>8.47139788571807</v>
      </c>
      <c r="T7" s="0" t="n">
        <f aca="false">AVERAGE(J7:S7)</f>
        <v>8.38492490567459</v>
      </c>
      <c r="U7" s="0" t="n">
        <f aca="false">J7-T7</f>
        <v>-0.0976281697228192</v>
      </c>
      <c r="V7" s="0" t="n">
        <f aca="false">K7-$T7</f>
        <v>0.0490040788401007</v>
      </c>
      <c r="W7" s="0" t="n">
        <f aca="false">L7-$T7</f>
        <v>-0.1667474548196</v>
      </c>
      <c r="X7" s="0" t="n">
        <f aca="false">M7-$T7</f>
        <v>0.0935061305349798</v>
      </c>
      <c r="Y7" s="0" t="n">
        <f aca="false">N7-$T7</f>
        <v>-0.0393704697117698</v>
      </c>
      <c r="Z7" s="0" t="n">
        <f aca="false">O7-$T7</f>
        <v>0.00710269422522103</v>
      </c>
      <c r="AA7" s="0" t="n">
        <f aca="false">P7-$T7</f>
        <v>0.0754215748242615</v>
      </c>
      <c r="AB7" s="0" t="n">
        <f aca="false">Q7-$T7</f>
        <v>0.0262807864702115</v>
      </c>
      <c r="AC7" s="0" t="n">
        <f aca="false">R7-$T7</f>
        <v>-0.0340421506840691</v>
      </c>
      <c r="AD7" s="0" t="n">
        <f aca="false">S7-$T7</f>
        <v>0.0864729800434798</v>
      </c>
      <c r="AF7" s="1" t="n">
        <f aca="false">AF6+1</f>
        <v>7</v>
      </c>
      <c r="AG7" s="1" t="n">
        <v>0.855227425738791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3.49077967329286</v>
      </c>
      <c r="K8" s="1" t="n">
        <v>3.52543768043835</v>
      </c>
      <c r="L8" s="1" t="n">
        <v>3.41822737343026</v>
      </c>
      <c r="M8" s="1" t="n">
        <v>3.49163376414603</v>
      </c>
      <c r="N8" s="1" t="n">
        <v>3.4752182264431</v>
      </c>
      <c r="O8" s="1" t="n">
        <v>3.46441830544766</v>
      </c>
      <c r="P8" s="1" t="n">
        <v>3.56845637245501</v>
      </c>
      <c r="Q8" s="1" t="n">
        <v>3.47048421294969</v>
      </c>
      <c r="R8" s="1" t="n">
        <v>3.53985189156326</v>
      </c>
      <c r="S8" s="1" t="n">
        <v>3.5041841819818</v>
      </c>
      <c r="T8" s="0" t="n">
        <f aca="false">AVERAGE(J8:S8)</f>
        <v>3.4948691682148</v>
      </c>
      <c r="U8" s="0" t="n">
        <f aca="false">J8-T8</f>
        <v>-0.00408949492194166</v>
      </c>
      <c r="V8" s="0" t="n">
        <f aca="false">K8-$T8</f>
        <v>0.0305685122235482</v>
      </c>
      <c r="W8" s="0" t="n">
        <f aca="false">L8-$T8</f>
        <v>-0.0766417947845417</v>
      </c>
      <c r="X8" s="0" t="n">
        <f aca="false">M8-$T8</f>
        <v>-0.00323540406877143</v>
      </c>
      <c r="Y8" s="0" t="n">
        <f aca="false">N8-$T8</f>
        <v>-0.0196509417717015</v>
      </c>
      <c r="Z8" s="0" t="n">
        <f aca="false">O8-$T8</f>
        <v>-0.0304508627671418</v>
      </c>
      <c r="AA8" s="0" t="n">
        <f aca="false">P8-$T8</f>
        <v>0.0735872042402082</v>
      </c>
      <c r="AB8" s="0" t="n">
        <f aca="false">Q8-$T8</f>
        <v>-0.0243849552651119</v>
      </c>
      <c r="AC8" s="0" t="n">
        <f aca="false">R8-$T8</f>
        <v>0.0449827233484585</v>
      </c>
      <c r="AD8" s="0" t="n">
        <f aca="false">S8-$T8</f>
        <v>0.00931501376699817</v>
      </c>
      <c r="AF8" s="1" t="n">
        <f aca="false">AF7+1</f>
        <v>8</v>
      </c>
      <c r="AG8" s="1" t="n">
        <v>0.843114429057298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8.29725006929591</v>
      </c>
      <c r="K9" s="1" t="n">
        <v>8.36230898717205</v>
      </c>
      <c r="L9" s="1" t="n">
        <v>8.2618383382556</v>
      </c>
      <c r="M9" s="1" t="n">
        <v>8.53008326473358</v>
      </c>
      <c r="N9" s="1" t="n">
        <v>8.40472662767807</v>
      </c>
      <c r="O9" s="1" t="n">
        <v>8.5245965523057</v>
      </c>
      <c r="P9" s="1" t="n">
        <v>8.42860578409395</v>
      </c>
      <c r="Q9" s="1" t="n">
        <v>8.42131482777562</v>
      </c>
      <c r="R9" s="1" t="n">
        <v>8.39933130408646</v>
      </c>
      <c r="S9" s="1" t="n">
        <v>8.45205330454811</v>
      </c>
      <c r="T9" s="0" t="n">
        <f aca="false">AVERAGE(J9:S9)</f>
        <v>8.40821090599451</v>
      </c>
      <c r="U9" s="0" t="n">
        <f aca="false">J9-T9</f>
        <v>-0.110960836698595</v>
      </c>
      <c r="V9" s="0" t="n">
        <f aca="false">K9-$T9</f>
        <v>-0.0459019188224552</v>
      </c>
      <c r="W9" s="0" t="n">
        <f aca="false">L9-$T9</f>
        <v>-0.146372567738904</v>
      </c>
      <c r="X9" s="0" t="n">
        <f aca="false">M9-$T9</f>
        <v>0.121872358739076</v>
      </c>
      <c r="Y9" s="0" t="n">
        <f aca="false">N9-$T9</f>
        <v>-0.00348427831643505</v>
      </c>
      <c r="Z9" s="0" t="n">
        <f aca="false">O9-$T9</f>
        <v>0.116385646311196</v>
      </c>
      <c r="AA9" s="0" t="n">
        <f aca="false">P9-$T9</f>
        <v>0.0203948780994452</v>
      </c>
      <c r="AB9" s="0" t="n">
        <f aca="false">Q9-$T9</f>
        <v>0.0131039217811146</v>
      </c>
      <c r="AC9" s="0" t="n">
        <f aca="false">R9-$T9</f>
        <v>-0.00887960190804549</v>
      </c>
      <c r="AD9" s="0" t="n">
        <f aca="false">S9-$T9</f>
        <v>0.0438423985536058</v>
      </c>
      <c r="AF9" s="1" t="n">
        <f aca="false">AF8+1</f>
        <v>9</v>
      </c>
      <c r="AG9" s="1" t="n">
        <v>0.838051079436795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42.7713800821679</v>
      </c>
      <c r="C10" s="0" t="n">
        <f aca="false" t="array" ref="C10:C10">SUM(C$2:C$9 * $T$2:$T$9)</f>
        <v>-0.604244592717402</v>
      </c>
      <c r="D10" s="0" t="n">
        <f aca="false" t="array" ref="D10:D10">SUM(D$2:D$9 * $T$2:$T$9)</f>
        <v>-24.298156051875</v>
      </c>
      <c r="E10" s="0" t="n">
        <f aca="false" t="array" ref="E10:E10">SUM(E$2:E$9 * $T$2:$T$9)</f>
        <v>-4.70186352612768</v>
      </c>
      <c r="F10" s="0" t="n">
        <f aca="false" t="array" ref="F10:F10">SUM(F$2:F$9 * $T$2:$T$9)</f>
        <v>-0.501237480083902</v>
      </c>
      <c r="G10" s="0" t="n">
        <f aca="false" t="array" ref="G10:G10">SUM(G$2:G$9 * $T$2:$T$9)</f>
        <v>-0.558311905455359</v>
      </c>
      <c r="H10" s="0" t="n">
        <f aca="false" t="array" ref="H10:H10">SUM(H$2:H$9 * $T$2:$T$9)</f>
        <v>-4.79836291108346</v>
      </c>
      <c r="I10" s="0" t="n">
        <f aca="false" t="array" ref="I10:I10">SUM(I$2:I$9 * $T$2:$T$9)</f>
        <v>-0.561667289131478</v>
      </c>
      <c r="J10" s="3"/>
      <c r="K10" s="3"/>
      <c r="L10" s="3"/>
      <c r="M10" s="3"/>
      <c r="U10" s="0" t="n">
        <f aca="false">SUM(U$2:U$9)</f>
        <v>-0.607071029011462</v>
      </c>
      <c r="V10" s="0" t="n">
        <f aca="false">SUM(V$2:V$9)</f>
        <v>0.215144546608447</v>
      </c>
      <c r="W10" s="0" t="n">
        <f aca="false">SUM(W$2:W$9)</f>
        <v>-0.730430760103253</v>
      </c>
      <c r="X10" s="0" t="n">
        <f aca="false">SUM(X$2:X$9)</f>
        <v>0.248650262134952</v>
      </c>
      <c r="Y10" s="0" t="n">
        <f aca="false">SUM(Y$2:Y$9)</f>
        <v>-0.0244301832433859</v>
      </c>
      <c r="Z10" s="0" t="n">
        <f aca="false">SUM(Z$2:Z$9)</f>
        <v>0.331553509915484</v>
      </c>
      <c r="AA10" s="0" t="n">
        <f aca="false">SUM(AA$2:AA$9)</f>
        <v>0.402012596834337</v>
      </c>
      <c r="AB10" s="0" t="n">
        <f aca="false">SUM(AB$2:AB$9)</f>
        <v>-0.187572833818116</v>
      </c>
      <c r="AC10" s="0" t="n">
        <f aca="false">SUM(AC$2:AC$9)</f>
        <v>0.12582384261025</v>
      </c>
      <c r="AD10" s="0" t="n">
        <f aca="false">SUM(AD$2:AD$9)</f>
        <v>0.226320048072728</v>
      </c>
      <c r="AE10" s="0" t="s">
        <v>30</v>
      </c>
      <c r="AF10" s="1" t="n">
        <f aca="false">AF9+1</f>
        <v>10</v>
      </c>
      <c r="AG10" s="1" t="n">
        <v>0.845468358735732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5.34642251027098</v>
      </c>
      <c r="C11" s="0" t="n">
        <f aca="false">C10/8</f>
        <v>-0.0755305740896753</v>
      </c>
      <c r="D11" s="0" t="n">
        <f aca="false">D10/8</f>
        <v>-3.03726950648438</v>
      </c>
      <c r="E11" s="0" t="n">
        <f aca="false">E10/8</f>
        <v>-0.587732940765959</v>
      </c>
      <c r="F11" s="0" t="n">
        <f aca="false">F10/8</f>
        <v>-0.0626546850104877</v>
      </c>
      <c r="G11" s="0" t="n">
        <f aca="false">G10/8</f>
        <v>-0.0697889881819199</v>
      </c>
      <c r="H11" s="0" t="n">
        <f aca="false">H10/8</f>
        <v>-0.599795363885432</v>
      </c>
      <c r="I11" s="0" t="n">
        <f aca="false">I10/8</f>
        <v>-0.0702084111414348</v>
      </c>
      <c r="J11" s="3"/>
      <c r="K11" s="3"/>
      <c r="L11" s="3"/>
      <c r="M11" s="3"/>
      <c r="U11" s="0" t="n">
        <f aca="false">U10/8</f>
        <v>-0.0758838786264328</v>
      </c>
      <c r="V11" s="0" t="n">
        <f aca="false">V10/8</f>
        <v>0.0268930683260559</v>
      </c>
      <c r="W11" s="0" t="n">
        <f aca="false">W10/8</f>
        <v>-0.0913038450129067</v>
      </c>
      <c r="X11" s="0" t="n">
        <f aca="false">X10/8</f>
        <v>0.0310812827668689</v>
      </c>
      <c r="Y11" s="0" t="n">
        <f aca="false">Y10/8</f>
        <v>-0.00305377290542323</v>
      </c>
      <c r="Z11" s="0" t="n">
        <f aca="false">Z10/8</f>
        <v>0.0414441887394355</v>
      </c>
      <c r="AA11" s="0" t="n">
        <f aca="false">AA10/8</f>
        <v>0.0502515746042921</v>
      </c>
      <c r="AB11" s="0" t="n">
        <f aca="false">AB10/8</f>
        <v>-0.0234466042272645</v>
      </c>
      <c r="AC11" s="0" t="n">
        <f aca="false">AC10/8</f>
        <v>0.0157279803262812</v>
      </c>
      <c r="AD11" s="0" t="n">
        <f aca="false">AD10/8</f>
        <v>0.0282900060090911</v>
      </c>
      <c r="AE11" s="0" t="s">
        <v>31</v>
      </c>
      <c r="AF11" s="1" t="n">
        <f aca="false">AF10+1</f>
        <v>11</v>
      </c>
      <c r="AG11" s="1" t="n">
        <v>8.17019121203526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0.456389409785275</v>
      </c>
      <c r="D12" s="0" t="n">
        <f aca="false">80*POWER(D11,2)</f>
        <v>738.000484401589</v>
      </c>
      <c r="E12" s="0" t="n">
        <f aca="false">80*POWER(E11,2)</f>
        <v>27.6344007729122</v>
      </c>
      <c r="F12" s="0" t="n">
        <f aca="false">80*POWER(F11,2)</f>
        <v>0.314048764301075</v>
      </c>
      <c r="G12" s="0" t="n">
        <f aca="false">80*POWER(G11,2)</f>
        <v>0.389640229716492</v>
      </c>
      <c r="H12" s="0" t="n">
        <f aca="false">80*POWER(H11,2)</f>
        <v>28.7803582830766</v>
      </c>
      <c r="I12" s="0" t="n">
        <f aca="false">80*POWER(I11,2)</f>
        <v>0.39433767960038</v>
      </c>
      <c r="J12" s="3"/>
      <c r="K12" s="3"/>
      <c r="L12" s="3"/>
      <c r="M12" s="3"/>
      <c r="U12" s="0" t="n">
        <f aca="false" t="array" ref="U12:U12">SUM(POWER(U2:U9, 2))</f>
        <v>0.101408583143278</v>
      </c>
      <c r="V12" s="0" t="n">
        <f aca="false" t="array" ref="V12:V12">SUM(POWER(V2:V9, 2))</f>
        <v>0.0782485024388645</v>
      </c>
      <c r="W12" s="0" t="n">
        <f aca="false" t="array" ref="W12:W12">SUM(POWER(W2:W9, 2))</f>
        <v>0.0942693111731823</v>
      </c>
      <c r="X12" s="0" t="n">
        <f aca="false" t="array" ref="X12:X12">SUM(POWER(X2:X9, 2))</f>
        <v>0.0261806676914633</v>
      </c>
      <c r="Y12" s="0" t="n">
        <f aca="false" t="array" ref="Y12:Y12">SUM(POWER(Y2:Y9, 2))</f>
        <v>0.0195412424789937</v>
      </c>
      <c r="Z12" s="0" t="n">
        <f aca="false" t="array" ref="Z12:Z12">SUM(POWER(Z2:Z9, 2))</f>
        <v>0.0452118912625959</v>
      </c>
      <c r="AA12" s="0" t="n">
        <f aca="false" t="array" ref="AA12:AA12">SUM(POWER(AA2:AA9, 2))</f>
        <v>0.0429558672325973</v>
      </c>
      <c r="AB12" s="0" t="n">
        <f aca="false" t="array" ref="AB12:AB12">SUM(POWER(AB2:AB9, 2))</f>
        <v>0.0137121716932158</v>
      </c>
      <c r="AC12" s="0" t="n">
        <f aca="false" t="array" ref="AC12:AC12">SUM(POWER(AC2:AC9, 2))</f>
        <v>0.0102730099345601</v>
      </c>
      <c r="AD12" s="0" t="n">
        <f aca="false" t="array" ref="AD12:AD12">SUM(POWER(AD2:AD9, 2))</f>
        <v>0.0350355715274283</v>
      </c>
      <c r="AE12" s="0" t="s">
        <v>33</v>
      </c>
      <c r="AF12" s="1" t="n">
        <f aca="false">AF11+1</f>
        <v>12</v>
      </c>
      <c r="AG12" s="1" t="n">
        <v>8.61741761421233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0.00057303929675673</v>
      </c>
      <c r="D13" s="0" t="n">
        <f aca="false">D12/$B$17</f>
        <v>0.926628159024512</v>
      </c>
      <c r="E13" s="0" t="n">
        <f aca="false">E12/$B$17</f>
        <v>0.0346975570547391</v>
      </c>
      <c r="F13" s="0" t="n">
        <f aca="false">F12/$B$17</f>
        <v>0.000394317394715793</v>
      </c>
      <c r="G13" s="0" t="n">
        <f aca="false">G12/$B$17</f>
        <v>0.000489229501030533</v>
      </c>
      <c r="H13" s="0" t="n">
        <f aca="false">H12/$B$17</f>
        <v>0.0361364131536277</v>
      </c>
      <c r="I13" s="0" t="n">
        <f aca="false">I12/$B$17</f>
        <v>0.000495127585693101</v>
      </c>
      <c r="J13" s="3"/>
      <c r="K13" s="3"/>
      <c r="L13" s="3"/>
      <c r="M13" s="3"/>
      <c r="AF13" s="1" t="n">
        <f aca="false">AF12+1</f>
        <v>13</v>
      </c>
      <c r="AG13" s="1" t="n">
        <v>8.22103675437531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8.35152545218959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8.48059477682814</v>
      </c>
    </row>
    <row r="16" customFormat="false" ht="12.75" hidden="false" customHeight="false" outlineLevel="0" collapsed="false">
      <c r="U16" s="0" t="n">
        <f aca="false">SUM(U12:AD12)/$B$17</f>
        <v>0.000586156988925107</v>
      </c>
      <c r="AF16" s="1" t="n">
        <f aca="false">AF15+1</f>
        <v>16</v>
      </c>
      <c r="AG16" s="1" t="n">
        <v>8.43208540010126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796.436496359557</v>
      </c>
      <c r="AF17" s="1" t="n">
        <f aca="false">AF16+1</f>
        <v>17</v>
      </c>
      <c r="AG17" s="1" t="n">
        <v>8.33957963080437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8.29629637067957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8.40927190336355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20</v>
      </c>
      <c r="AG20" s="1" t="n">
        <v>8.26534370138245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3.50343918539568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3.50203328964218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3.42871218283726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3.48333934969737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3.4616009328597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3.49735545195021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3.55496199840704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3.43897523132095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3.55962330575614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3.55489355874532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8.1732400907586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8.30821245890143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8.25926778534372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8.42986563276058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8.34873303651862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36</v>
      </c>
      <c r="AG36" s="1" t="n">
        <v>8.54200052497113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37</v>
      </c>
      <c r="AG37" s="1" t="n">
        <v>8.54898957811014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38</v>
      </c>
      <c r="AG38" s="1" t="n">
        <v>8.31459354128028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AF39" s="1" t="n">
        <f aca="false">AF38+1</f>
        <v>39</v>
      </c>
      <c r="AG39" s="1" t="n">
        <v>8.40773634241443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AF40" s="1" t="n">
        <f aca="false">AF39+1</f>
        <v>40</v>
      </c>
      <c r="AG40" s="1" t="n">
        <v>8.50034074649265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AF41" s="1" t="n">
        <f aca="false">AF40+1</f>
        <v>41</v>
      </c>
      <c r="AG41" s="1" t="n">
        <v>1.39996550495964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AF42" s="1" t="n">
        <f aca="false">AF41+1</f>
        <v>42</v>
      </c>
      <c r="AG42" s="1" t="n">
        <v>1.39424963775549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AF43" s="1" t="n">
        <f aca="false">AF42+1</f>
        <v>43</v>
      </c>
      <c r="AG43" s="1" t="n">
        <v>1.39215648145221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AF44" s="1" t="n">
        <f aca="false">AF43+1</f>
        <v>44</v>
      </c>
      <c r="AG44" s="1" t="n">
        <v>1.41116892853558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AF45" s="1" t="n">
        <f aca="false">AF44+1</f>
        <v>45</v>
      </c>
      <c r="AG45" s="1" t="n">
        <v>1.39138294643904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AF46" s="1" t="n">
        <f aca="false">AF45+1</f>
        <v>46</v>
      </c>
      <c r="AG46" s="1" t="n">
        <v>1.40762798860639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47</v>
      </c>
      <c r="AG47" s="1" t="n">
        <v>1.41722540889403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48</v>
      </c>
      <c r="AG48" s="1" t="n">
        <v>1.38782294314152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49</v>
      </c>
      <c r="AG49" s="1" t="n">
        <v>1.39245534316694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50</v>
      </c>
      <c r="AG50" s="1" t="n">
        <v>1.40401839263644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51</v>
      </c>
      <c r="AG51" s="1" t="n">
        <v>8.28729673595177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52</v>
      </c>
      <c r="AG52" s="1" t="n">
        <v>8.43392898451469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53</v>
      </c>
      <c r="AG53" s="1" t="n">
        <v>8.21817745085499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54</v>
      </c>
      <c r="AG54" s="1" t="n">
        <v>8.47843103620957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55</v>
      </c>
      <c r="AG55" s="1" t="n">
        <v>8.34555443596282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56</v>
      </c>
      <c r="AG56" s="1" t="n">
        <v>8.39202759989981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57</v>
      </c>
      <c r="AG57" s="1" t="n">
        <v>8.46034648049885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58</v>
      </c>
      <c r="AG58" s="1" t="n">
        <v>8.4112056921448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59</v>
      </c>
      <c r="AG59" s="1" t="n">
        <v>8.35088275499052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60</v>
      </c>
      <c r="AG60" s="1" t="n">
        <v>8.47139788571807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61</v>
      </c>
      <c r="AG61" s="1" t="n">
        <v>3.49077967329286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62</v>
      </c>
      <c r="AG62" s="1" t="n">
        <v>3.52543768043835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63</v>
      </c>
      <c r="AG63" s="1" t="n">
        <v>3.41822737343026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64</v>
      </c>
      <c r="AG64" s="1" t="n">
        <v>3.49163376414603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65</v>
      </c>
      <c r="AG65" s="1" t="n">
        <v>3.4752182264431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66</v>
      </c>
      <c r="AG66" s="1" t="n">
        <v>3.46441830544766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67</v>
      </c>
      <c r="AG67" s="1" t="n">
        <v>3.56845637245501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68</v>
      </c>
      <c r="AG68" s="1" t="n">
        <v>3.47048421294969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69</v>
      </c>
      <c r="AG69" s="1" t="n">
        <v>3.53985189156326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70</v>
      </c>
      <c r="AG70" s="1" t="n">
        <v>3.5041841819818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71</v>
      </c>
      <c r="AG71" s="1" t="n">
        <v>8.29725006929591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72</v>
      </c>
      <c r="AG72" s="1" t="n">
        <v>8.36230898717205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73</v>
      </c>
      <c r="AG73" s="1" t="n">
        <v>8.2618383382556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74</v>
      </c>
      <c r="AG74" s="1" t="n">
        <v>8.53008326473358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75</v>
      </c>
      <c r="AG75" s="1" t="n">
        <v>8.40472662767807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76</v>
      </c>
      <c r="AG76" s="1" t="n">
        <v>8.5245965523057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77</v>
      </c>
      <c r="AG77" s="1" t="n">
        <v>8.42860578409395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78</v>
      </c>
      <c r="AG78" s="1" t="n">
        <v>8.42131482777562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79</v>
      </c>
      <c r="AG79" s="1" t="n">
        <v>8.39933130408646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80</v>
      </c>
      <c r="AG80" s="1" t="n">
        <v>8.45205330454811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f aca="false">AF80+1</f>
        <v>81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  <c r="AF82" s="1" t="n">
        <f aca="false">AF81+1</f>
        <v>82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  <c r="AF83" s="1" t="n">
        <f aca="false">AF82+1</f>
        <v>83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  <c r="AF84" s="1" t="n">
        <f aca="false">AF83+1</f>
        <v>84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  <c r="AF85" s="1" t="n">
        <f aca="false">AF84+1</f>
        <v>85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  <c r="AF86" s="1" t="n">
        <f aca="false">AF85+1</f>
        <v>86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  <c r="AF87" s="1" t="n">
        <f aca="false">AF86+1</f>
        <v>87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  <c r="AF88" s="1" t="n">
        <f aca="false">AF87+1</f>
        <v>88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  <c r="AF89" s="1" t="n">
        <f aca="false">AF88+1</f>
        <v>89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  <c r="AF90" s="1" t="n">
        <f aca="false">AF89+1</f>
        <v>90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  <c r="AF91" s="1" t="n">
        <f aca="false">AF90+1</f>
        <v>91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  <c r="AF92" s="1" t="n">
        <f aca="false">AF91+1</f>
        <v>92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  <c r="AF93" s="1" t="n">
        <f aca="false">AF92+1</f>
        <v>93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  <c r="AF94" s="1" t="n">
        <f aca="false">AF93+1</f>
        <v>94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  <c r="AF95" s="1" t="n">
        <f aca="false">AF94+1</f>
        <v>95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  <c r="AF96" s="1" t="n">
        <f aca="false">AF95+1</f>
        <v>96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  <c r="AF97" s="1" t="n">
        <f aca="false">AF96+1</f>
        <v>97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  <c r="AF98" s="1" t="n">
        <f aca="false">AF97+1</f>
        <v>98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  <c r="AF99" s="1" t="n">
        <f aca="false">AF98+1</f>
        <v>99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  <c r="AF100" s="1" t="n">
        <f aca="false">AF99+1</f>
        <v>100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  <c r="AF101" s="1" t="n">
        <f aca="false">AF100+1</f>
        <v>101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  <c r="AF102" s="1" t="n">
        <f aca="false">AF101+1</f>
        <v>102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  <c r="AF103" s="1" t="n">
        <f aca="false">AF102+1</f>
        <v>103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  <c r="AF104" s="1" t="n">
        <f aca="false">AF103+1</f>
        <v>104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  <c r="AF105" s="1" t="n">
        <f aca="false">AF104+1</f>
        <v>105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  <c r="AF106" s="1" t="n">
        <f aca="false">AF105+1</f>
        <v>106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  <c r="AF107" s="1" t="n">
        <f aca="false">AF106+1</f>
        <v>107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  <c r="AF108" s="1" t="n">
        <f aca="false">AF107+1</f>
        <v>108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  <c r="AF109" s="1" t="n">
        <f aca="false">AF108+1</f>
        <v>109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  <c r="AF110" s="1" t="n">
        <f aca="false">AF109+1</f>
        <v>110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  <c r="AF111" s="1" t="n">
        <f aca="false">AF110+1</f>
        <v>111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  <c r="AF112" s="1" t="n">
        <f aca="false">AF111+1</f>
        <v>112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  <c r="AF113" s="1" t="n">
        <f aca="false">AF112+1</f>
        <v>113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  <c r="AF114" s="1" t="n">
        <f aca="false">AF113+1</f>
        <v>114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  <c r="AF115" s="1" t="n">
        <f aca="false">AF114+1</f>
        <v>115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P24" activeCellId="0" sqref="P24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3.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/>
      <c r="AG1" s="2" t="s">
        <v>29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20.4071052631579</v>
      </c>
      <c r="K2" s="1" t="n">
        <v>20.2734210526316</v>
      </c>
      <c r="L2" s="1" t="n">
        <v>20.4823684210526</v>
      </c>
      <c r="M2" s="1" t="n">
        <v>20.2089473684211</v>
      </c>
      <c r="N2" s="1" t="n">
        <v>20.4597368421053</v>
      </c>
      <c r="O2" s="1" t="n">
        <v>20.2636842105263</v>
      </c>
      <c r="P2" s="1" t="n">
        <v>20.2652631578947</v>
      </c>
      <c r="Q2" s="1" t="n">
        <v>20.4052631578947</v>
      </c>
      <c r="R2" s="1" t="n">
        <v>20.3894736842105</v>
      </c>
      <c r="S2" s="1" t="n">
        <v>20.4328947368421</v>
      </c>
      <c r="T2" s="0" t="n">
        <f aca="false">AVERAGE(J2:S2)</f>
        <v>20.3588157894737</v>
      </c>
      <c r="U2" s="0" t="n">
        <f aca="false">J2-$T2</f>
        <v>0.0482894736842212</v>
      </c>
      <c r="V2" s="0" t="n">
        <f aca="false">K2-$T2</f>
        <v>-0.0853947368420762</v>
      </c>
      <c r="W2" s="0" t="n">
        <f aca="false">L2-$T2</f>
        <v>0.123552631578921</v>
      </c>
      <c r="X2" s="0" t="n">
        <f aca="false">M2-$T2</f>
        <v>-0.149868421052577</v>
      </c>
      <c r="Y2" s="0" t="n">
        <f aca="false">N2-$T2</f>
        <v>0.100921052631623</v>
      </c>
      <c r="Z2" s="0" t="n">
        <f aca="false">O2-$T2</f>
        <v>-0.0951315789473775</v>
      </c>
      <c r="AA2" s="0" t="n">
        <f aca="false">P2-$T2</f>
        <v>-0.0935526315789765</v>
      </c>
      <c r="AB2" s="0" t="n">
        <f aca="false">Q2-$T2</f>
        <v>0.046447368421024</v>
      </c>
      <c r="AC2" s="0" t="n">
        <f aca="false">R2-$T2</f>
        <v>0.030657894736823</v>
      </c>
      <c r="AD2" s="0" t="n">
        <f aca="false">S2-$T2</f>
        <v>0.0740789473684238</v>
      </c>
      <c r="AF2" s="1" t="n">
        <v>1</v>
      </c>
      <c r="AG2" s="1" t="n">
        <v>20.4071052631579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2.41210526315789</v>
      </c>
      <c r="K3" s="1" t="n">
        <v>2.35947368421053</v>
      </c>
      <c r="L3" s="1" t="n">
        <v>2.43421052631579</v>
      </c>
      <c r="M3" s="1" t="n">
        <v>2.39342105263158</v>
      </c>
      <c r="N3" s="1" t="n">
        <v>2.42815789473684</v>
      </c>
      <c r="O3" s="1" t="n">
        <v>2.39736842105263</v>
      </c>
      <c r="P3" s="1" t="n">
        <v>2.33710526315789</v>
      </c>
      <c r="Q3" s="1" t="n">
        <v>2.35236842105263</v>
      </c>
      <c r="R3" s="1" t="n">
        <v>2.36394736842105</v>
      </c>
      <c r="S3" s="1" t="n">
        <v>2.36447368421053</v>
      </c>
      <c r="T3" s="0" t="n">
        <f aca="false">AVERAGE(J3:S3)</f>
        <v>2.38426315789474</v>
      </c>
      <c r="U3" s="0" t="n">
        <f aca="false">J3-T3</f>
        <v>0.0278421052631539</v>
      </c>
      <c r="V3" s="0" t="n">
        <f aca="false">K3-$T3</f>
        <v>-0.0247894736842063</v>
      </c>
      <c r="W3" s="0" t="n">
        <f aca="false">L3-$T3</f>
        <v>0.0499473684210536</v>
      </c>
      <c r="X3" s="0" t="n">
        <f aca="false">M3-$T3</f>
        <v>0.00915789473684381</v>
      </c>
      <c r="Y3" s="0" t="n">
        <f aca="false">N3-$T3</f>
        <v>0.0438947368421037</v>
      </c>
      <c r="Z3" s="0" t="n">
        <f aca="false">O3-$T3</f>
        <v>0.0131052631578936</v>
      </c>
      <c r="AA3" s="0" t="n">
        <f aca="false">P3-$T3</f>
        <v>-0.0471578947368463</v>
      </c>
      <c r="AB3" s="0" t="n">
        <f aca="false">Q3-$T3</f>
        <v>-0.0318947368421063</v>
      </c>
      <c r="AC3" s="0" t="n">
        <f aca="false">R3-$T3</f>
        <v>-0.0203157894736861</v>
      </c>
      <c r="AD3" s="0" t="n">
        <f aca="false">S3-$T3</f>
        <v>-0.0197894736842064</v>
      </c>
      <c r="AF3" s="1" t="n">
        <f aca="false">AF2+1</f>
        <v>2</v>
      </c>
      <c r="AG3" s="1" t="n">
        <v>20.2734210526316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2.42131578947368</v>
      </c>
      <c r="K4" s="1" t="n">
        <v>2.36473684210526</v>
      </c>
      <c r="L4" s="1" t="n">
        <v>2.46263157894737</v>
      </c>
      <c r="M4" s="1" t="n">
        <v>2.37815789473684</v>
      </c>
      <c r="N4" s="1" t="n">
        <v>2.41131578947368</v>
      </c>
      <c r="O4" s="1" t="n">
        <v>2.39947368421053</v>
      </c>
      <c r="P4" s="1" t="n">
        <v>2.34921052631579</v>
      </c>
      <c r="Q4" s="1" t="n">
        <v>2.36684210526316</v>
      </c>
      <c r="R4" s="1" t="n">
        <v>2.38631578947368</v>
      </c>
      <c r="S4" s="1" t="n">
        <v>2.33</v>
      </c>
      <c r="T4" s="0" t="n">
        <f aca="false">AVERAGE(J4:S4)</f>
        <v>2.387</v>
      </c>
      <c r="U4" s="0" t="n">
        <f aca="false">J4-T4</f>
        <v>0.034315789473681</v>
      </c>
      <c r="V4" s="0" t="n">
        <f aca="false">K4-$T4</f>
        <v>-0.0222631578947392</v>
      </c>
      <c r="W4" s="0" t="n">
        <f aca="false">L4-$T4</f>
        <v>0.0756315789473709</v>
      </c>
      <c r="X4" s="0" t="n">
        <f aca="false">M4-$T4</f>
        <v>-0.00884210526315909</v>
      </c>
      <c r="Y4" s="0" t="n">
        <f aca="false">N4-$T4</f>
        <v>0.0243157894736807</v>
      </c>
      <c r="Z4" s="0" t="n">
        <f aca="false">O4-$T4</f>
        <v>0.0124736842105309</v>
      </c>
      <c r="AA4" s="0" t="n">
        <f aca="false">P4-$T4</f>
        <v>-0.0377894736842093</v>
      </c>
      <c r="AB4" s="0" t="n">
        <f aca="false">Q4-$T4</f>
        <v>-0.020157894736839</v>
      </c>
      <c r="AC4" s="0" t="n">
        <f aca="false">R4-$T4</f>
        <v>-0.000684210526319173</v>
      </c>
      <c r="AD4" s="0" t="n">
        <f aca="false">S4-$T4</f>
        <v>-0.0569999999999991</v>
      </c>
      <c r="AF4" s="1" t="n">
        <f aca="false">AF3+1</f>
        <v>3</v>
      </c>
      <c r="AG4" s="1" t="n">
        <v>20.4823684210526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5.76578947368421</v>
      </c>
      <c r="K5" s="1" t="n">
        <v>5.83078947368421</v>
      </c>
      <c r="L5" s="1" t="n">
        <v>5.75421052631579</v>
      </c>
      <c r="M5" s="1" t="n">
        <v>5.70815789473684</v>
      </c>
      <c r="N5" s="1" t="n">
        <v>5.80657894736842</v>
      </c>
      <c r="O5" s="1" t="n">
        <v>5.66210526315789</v>
      </c>
      <c r="P5" s="1" t="n">
        <v>5.60157894736842</v>
      </c>
      <c r="Q5" s="1" t="n">
        <v>5.72105263157895</v>
      </c>
      <c r="R5" s="1" t="n">
        <v>5.63368421052632</v>
      </c>
      <c r="S5" s="1" t="n">
        <v>5.6171052631579</v>
      </c>
      <c r="T5" s="0" t="n">
        <f aca="false">AVERAGE(J5:S5)</f>
        <v>5.71010526315789</v>
      </c>
      <c r="U5" s="0" t="n">
        <f aca="false">J5-T5</f>
        <v>0.0556842105263158</v>
      </c>
      <c r="V5" s="0" t="n">
        <f aca="false">K5-$T5</f>
        <v>0.120684210526316</v>
      </c>
      <c r="W5" s="0" t="n">
        <f aca="false">L5-$T5</f>
        <v>0.0441052631578955</v>
      </c>
      <c r="X5" s="0" t="n">
        <f aca="false">M5-$T5</f>
        <v>-0.00194736842105403</v>
      </c>
      <c r="Y5" s="0" t="n">
        <f aca="false">N5-$T5</f>
        <v>0.096473684210526</v>
      </c>
      <c r="Z5" s="0" t="n">
        <f aca="false">O5-$T5</f>
        <v>-0.0480000000000045</v>
      </c>
      <c r="AA5" s="0" t="n">
        <f aca="false">P5-$T5</f>
        <v>-0.108526315789474</v>
      </c>
      <c r="AB5" s="0" t="n">
        <f aca="false">Q5-$T5</f>
        <v>0.0109473684210561</v>
      </c>
      <c r="AC5" s="0" t="n">
        <f aca="false">R5-$T5</f>
        <v>-0.0764210526315745</v>
      </c>
      <c r="AD5" s="0" t="n">
        <f aca="false">S5-$T5</f>
        <v>-0.0929999999999938</v>
      </c>
      <c r="AF5" s="1" t="n">
        <f aca="false">AF4+1</f>
        <v>4</v>
      </c>
      <c r="AG5" s="1" t="n">
        <v>20.2089473684211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14.0539473684211</v>
      </c>
      <c r="K6" s="1" t="n">
        <v>14.0486842105263</v>
      </c>
      <c r="L6" s="1" t="n">
        <v>14.0576315789474</v>
      </c>
      <c r="M6" s="1" t="n">
        <v>13.9610526315789</v>
      </c>
      <c r="N6" s="1" t="n">
        <v>14.0757894736842</v>
      </c>
      <c r="O6" s="1" t="n">
        <v>13.9997368421053</v>
      </c>
      <c r="P6" s="1" t="n">
        <v>13.8889473684211</v>
      </c>
      <c r="Q6" s="1" t="n">
        <v>14.0526315789474</v>
      </c>
      <c r="R6" s="1" t="n">
        <v>14.0668421052632</v>
      </c>
      <c r="S6" s="1" t="n">
        <v>13.9942105263158</v>
      </c>
      <c r="T6" s="0" t="n">
        <f aca="false">AVERAGE(J6:S6)</f>
        <v>14.0199473684211</v>
      </c>
      <c r="U6" s="0" t="n">
        <f aca="false">J6-T6</f>
        <v>0.0340000000000327</v>
      </c>
      <c r="V6" s="0" t="n">
        <f aca="false">K6-$T6</f>
        <v>0.0287368421052321</v>
      </c>
      <c r="W6" s="0" t="n">
        <f aca="false">L6-$T6</f>
        <v>0.0376842105263311</v>
      </c>
      <c r="X6" s="0" t="n">
        <f aca="false">M6-$T6</f>
        <v>-0.0588947368421682</v>
      </c>
      <c r="Y6" s="0" t="n">
        <f aca="false">N6-$T6</f>
        <v>0.0558421052631317</v>
      </c>
      <c r="Z6" s="0" t="n">
        <f aca="false">O6-$T6</f>
        <v>-0.0202105263157684</v>
      </c>
      <c r="AA6" s="0" t="n">
        <f aca="false">P6-$T6</f>
        <v>-0.130999999999968</v>
      </c>
      <c r="AB6" s="0" t="n">
        <f aca="false">Q6-$T6</f>
        <v>0.0326842105263321</v>
      </c>
      <c r="AC6" s="0" t="n">
        <f aca="false">R6-$T6</f>
        <v>0.0468947368421322</v>
      </c>
      <c r="AD6" s="0" t="n">
        <f aca="false">S6-$T6</f>
        <v>-0.0257368421052675</v>
      </c>
      <c r="AF6" s="1" t="n">
        <f aca="false">AF5+1</f>
        <v>5</v>
      </c>
      <c r="AG6" s="1" t="n">
        <v>20.4597368421053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2.40789473684211</v>
      </c>
      <c r="K7" s="1" t="n">
        <v>2.33342105263158</v>
      </c>
      <c r="L7" s="1" t="n">
        <v>2.44578947368421</v>
      </c>
      <c r="M7" s="1" t="n">
        <v>2.37894736842105</v>
      </c>
      <c r="N7" s="1" t="n">
        <v>2.40026315789474</v>
      </c>
      <c r="O7" s="1" t="n">
        <v>2.425</v>
      </c>
      <c r="P7" s="1" t="n">
        <v>2.36552631578947</v>
      </c>
      <c r="Q7" s="1" t="n">
        <v>2.35947368421053</v>
      </c>
      <c r="R7" s="1" t="n">
        <v>2.35236842105263</v>
      </c>
      <c r="S7" s="1" t="n">
        <v>2.34210526315789</v>
      </c>
      <c r="T7" s="0" t="n">
        <f aca="false">AVERAGE(J7:S7)</f>
        <v>2.38107894736842</v>
      </c>
      <c r="U7" s="0" t="n">
        <f aca="false">J7-T7</f>
        <v>0.0268157894736887</v>
      </c>
      <c r="V7" s="0" t="n">
        <f aca="false">K7-$T7</f>
        <v>-0.0476578947368416</v>
      </c>
      <c r="W7" s="0" t="n">
        <f aca="false">L7-$T7</f>
        <v>0.0647105263157886</v>
      </c>
      <c r="X7" s="0" t="n">
        <f aca="false">M7-$T7</f>
        <v>-0.0021315789473717</v>
      </c>
      <c r="Y7" s="0" t="n">
        <f aca="false">N7-$T7</f>
        <v>0.0191842105263187</v>
      </c>
      <c r="Z7" s="0" t="n">
        <f aca="false">O7-$T7</f>
        <v>0.0439210526315783</v>
      </c>
      <c r="AA7" s="0" t="n">
        <f aca="false">P7-$T7</f>
        <v>-0.0155526315789514</v>
      </c>
      <c r="AB7" s="0" t="n">
        <f aca="false">Q7-$T7</f>
        <v>-0.0216052631578916</v>
      </c>
      <c r="AC7" s="0" t="n">
        <f aca="false">R7-$T7</f>
        <v>-0.0287105263157916</v>
      </c>
      <c r="AD7" s="0" t="n">
        <f aca="false">S7-$T7</f>
        <v>-0.0389736842105317</v>
      </c>
      <c r="AF7" s="1" t="n">
        <f aca="false">AF6+1</f>
        <v>6</v>
      </c>
      <c r="AG7" s="1" t="n">
        <v>20.2636842105263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2.40605263157895</v>
      </c>
      <c r="K8" s="1" t="n">
        <v>2.35078947368421</v>
      </c>
      <c r="L8" s="1" t="n">
        <v>2.45789473684211</v>
      </c>
      <c r="M8" s="1" t="n">
        <v>2.35684210526316</v>
      </c>
      <c r="N8" s="1" t="n">
        <v>2.41815789473684</v>
      </c>
      <c r="O8" s="1" t="n">
        <v>2.40578947368421</v>
      </c>
      <c r="P8" s="1" t="n">
        <v>2.35947368421053</v>
      </c>
      <c r="Q8" s="1" t="n">
        <v>2.37105263157895</v>
      </c>
      <c r="R8" s="1" t="n">
        <v>2.39342105263158</v>
      </c>
      <c r="S8" s="1" t="n">
        <v>2.33473684210526</v>
      </c>
      <c r="T8" s="0" t="n">
        <f aca="false">AVERAGE(J8:S8)</f>
        <v>2.38542105263158</v>
      </c>
      <c r="U8" s="0" t="n">
        <f aca="false">J8-T8</f>
        <v>0.0206315789473694</v>
      </c>
      <c r="V8" s="0" t="n">
        <f aca="false">K8-$T8</f>
        <v>-0.0346315789473706</v>
      </c>
      <c r="W8" s="0" t="n">
        <f aca="false">L8-$T8</f>
        <v>0.0724736842105296</v>
      </c>
      <c r="X8" s="0" t="n">
        <f aca="false">M8-$T8</f>
        <v>-0.0285789473684206</v>
      </c>
      <c r="Y8" s="0" t="n">
        <f aca="false">N8-$T8</f>
        <v>0.0327368421052596</v>
      </c>
      <c r="Z8" s="0" t="n">
        <f aca="false">O8-$T8</f>
        <v>0.0203684210526296</v>
      </c>
      <c r="AA8" s="0" t="n">
        <f aca="false">P8-$T8</f>
        <v>-0.0259473684210505</v>
      </c>
      <c r="AB8" s="0" t="n">
        <f aca="false">Q8-$T8</f>
        <v>-0.0143684210526303</v>
      </c>
      <c r="AC8" s="0" t="n">
        <f aca="false">R8-$T8</f>
        <v>0.00799999999999956</v>
      </c>
      <c r="AD8" s="0" t="n">
        <f aca="false">S8-$T8</f>
        <v>-0.0506842105263203</v>
      </c>
      <c r="AF8" s="1" t="n">
        <f aca="false">AF7+1</f>
        <v>7</v>
      </c>
      <c r="AG8" s="1" t="n">
        <v>20.2652631578947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5.71368421052632</v>
      </c>
      <c r="K9" s="1" t="n">
        <v>5.71657894736842</v>
      </c>
      <c r="L9" s="1" t="n">
        <v>5.7371052631579</v>
      </c>
      <c r="M9" s="1" t="n">
        <v>5.76</v>
      </c>
      <c r="N9" s="1" t="n">
        <v>5.75815789473684</v>
      </c>
      <c r="O9" s="1" t="n">
        <v>5.67894736842105</v>
      </c>
      <c r="P9" s="1" t="n">
        <v>5.77684210526316</v>
      </c>
      <c r="Q9" s="1" t="n">
        <v>5.68473684210526</v>
      </c>
      <c r="R9" s="1" t="n">
        <v>5.67368421052632</v>
      </c>
      <c r="S9" s="1" t="n">
        <v>5.69973684210526</v>
      </c>
      <c r="T9" s="0" t="n">
        <f aca="false">AVERAGE(J9:S9)</f>
        <v>5.71994736842105</v>
      </c>
      <c r="U9" s="0" t="n">
        <f aca="false">J9-T9</f>
        <v>-0.00626315789473253</v>
      </c>
      <c r="V9" s="0" t="n">
        <f aca="false">K9-$T9</f>
        <v>-0.00336842105263191</v>
      </c>
      <c r="W9" s="0" t="n">
        <f aca="false">L9-$T9</f>
        <v>0.0171578947368474</v>
      </c>
      <c r="X9" s="0" t="n">
        <f aca="false">M9-$T9</f>
        <v>0.0400526315789476</v>
      </c>
      <c r="Y9" s="0" t="n">
        <f aca="false">N9-$T9</f>
        <v>0.0382105263157877</v>
      </c>
      <c r="Z9" s="0" t="n">
        <f aca="false">O9-$T9</f>
        <v>-0.0410000000000021</v>
      </c>
      <c r="AA9" s="0" t="n">
        <f aca="false">P9-$T9</f>
        <v>0.056894736842108</v>
      </c>
      <c r="AB9" s="0" t="n">
        <f aca="false">Q9-$T9</f>
        <v>-0.035210526315792</v>
      </c>
      <c r="AC9" s="0" t="n">
        <f aca="false">R9-$T9</f>
        <v>-0.0462631578947326</v>
      </c>
      <c r="AD9" s="0" t="n">
        <f aca="false">S9-$T9</f>
        <v>-0.0202105263157923</v>
      </c>
      <c r="AF9" s="1" t="n">
        <f aca="false">AF8+1</f>
        <v>8</v>
      </c>
      <c r="AG9" s="1" t="n">
        <v>20.4052631578947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55.3465789473684</v>
      </c>
      <c r="C10" s="0" t="n">
        <f aca="false" t="array" ref="C10:C10">SUM(C$2:C$9 * $T$2:$T$9)</f>
        <v>6.33378947368418</v>
      </c>
      <c r="D10" s="0" t="n">
        <f aca="false" t="array" ref="D10:D10">SUM(D$2:D$9 * $T$2:$T$9)</f>
        <v>22.9557894736842</v>
      </c>
      <c r="E10" s="0" t="n">
        <f aca="false" t="array" ref="E10:E10">SUM(E$2:E$9 * $T$2:$T$9)</f>
        <v>36.271052631579</v>
      </c>
      <c r="F10" s="0" t="n">
        <f aca="false" t="array" ref="F10:F10">SUM(F$2:F$9 * $T$2:$T$9)</f>
        <v>6.34710526315787</v>
      </c>
      <c r="G10" s="0" t="n">
        <f aca="false" t="array" ref="G10:G10">SUM(G$2:G$9 * $T$2:$T$9)</f>
        <v>6.32426315789472</v>
      </c>
      <c r="H10" s="0" t="n">
        <f aca="false" t="array" ref="H10:H10">SUM(H$2:H$9 * $T$2:$T$9)</f>
        <v>22.9416315789474</v>
      </c>
      <c r="I10" s="0" t="n">
        <f aca="false" t="array" ref="I10:I10">SUM(I$2:I$9 * $T$2:$T$9)</f>
        <v>6.35031578947367</v>
      </c>
      <c r="J10" s="3"/>
      <c r="K10" s="3"/>
      <c r="L10" s="3"/>
      <c r="M10" s="3"/>
      <c r="U10" s="0" t="n">
        <f aca="false">SUM(U$2:U$9)</f>
        <v>0.24131578947373</v>
      </c>
      <c r="V10" s="0" t="n">
        <f aca="false">SUM(V$2:V$9)</f>
        <v>-0.0686842105263175</v>
      </c>
      <c r="W10" s="0" t="n">
        <f aca="false">SUM(W$2:W$9)</f>
        <v>0.485263157894738</v>
      </c>
      <c r="X10" s="0" t="n">
        <f aca="false">SUM(X$2:X$9)</f>
        <v>-0.20105263157896</v>
      </c>
      <c r="Y10" s="0" t="n">
        <f aca="false">SUM(Y$2:Y$9)</f>
        <v>0.411578947368431</v>
      </c>
      <c r="Z10" s="0" t="n">
        <f aca="false">SUM(Z$2:Z$9)</f>
        <v>-0.11447368421052</v>
      </c>
      <c r="AA10" s="0" t="n">
        <f aca="false">SUM(AA$2:AA$9)</f>
        <v>-0.402631578947368</v>
      </c>
      <c r="AB10" s="0" t="n">
        <f aca="false">SUM(AB$2:AB$9)</f>
        <v>-0.0331578947368469</v>
      </c>
      <c r="AC10" s="0" t="n">
        <f aca="false">SUM(AC$2:AC$9)</f>
        <v>-0.0868421052631492</v>
      </c>
      <c r="AD10" s="0" t="n">
        <f aca="false">SUM(AD$2:AD$9)</f>
        <v>-0.231315789473687</v>
      </c>
      <c r="AE10" s="0" t="s">
        <v>30</v>
      </c>
      <c r="AF10" s="1" t="n">
        <f aca="false">AF9+1</f>
        <v>9</v>
      </c>
      <c r="AG10" s="1" t="n">
        <v>20.3894736842105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6.91832236842105</v>
      </c>
      <c r="C11" s="0" t="n">
        <f aca="false">C10/8</f>
        <v>0.791723684210523</v>
      </c>
      <c r="D11" s="0" t="n">
        <f aca="false">D10/8</f>
        <v>2.86947368421053</v>
      </c>
      <c r="E11" s="0" t="n">
        <f aca="false">E10/8</f>
        <v>4.53388157894737</v>
      </c>
      <c r="F11" s="0" t="n">
        <f aca="false">F10/8</f>
        <v>0.793388157894734</v>
      </c>
      <c r="G11" s="0" t="n">
        <f aca="false">G10/8</f>
        <v>0.79053289473684</v>
      </c>
      <c r="H11" s="0" t="n">
        <f aca="false">H10/8</f>
        <v>2.86770394736842</v>
      </c>
      <c r="I11" s="0" t="n">
        <f aca="false">I10/8</f>
        <v>0.793789473684208</v>
      </c>
      <c r="J11" s="3"/>
      <c r="K11" s="3"/>
      <c r="L11" s="3"/>
      <c r="M11" s="3"/>
      <c r="U11" s="0" t="n">
        <f aca="false">U10/8</f>
        <v>0.0301644736842163</v>
      </c>
      <c r="V11" s="0" t="n">
        <f aca="false">V10/8</f>
        <v>-0.00858552631578968</v>
      </c>
      <c r="W11" s="0" t="n">
        <f aca="false">W10/8</f>
        <v>0.0606578947368422</v>
      </c>
      <c r="X11" s="0" t="n">
        <f aca="false">X10/8</f>
        <v>-0.0251315789473699</v>
      </c>
      <c r="Y11" s="0" t="n">
        <f aca="false">Y10/8</f>
        <v>0.0514473684210539</v>
      </c>
      <c r="Z11" s="0" t="n">
        <f aca="false">Z10/8</f>
        <v>-0.014309210526315</v>
      </c>
      <c r="AA11" s="0" t="n">
        <f aca="false">AA10/8</f>
        <v>-0.050328947368421</v>
      </c>
      <c r="AB11" s="0" t="n">
        <f aca="false">AB10/8</f>
        <v>-0.00414473684210587</v>
      </c>
      <c r="AC11" s="0" t="n">
        <f aca="false">AC10/8</f>
        <v>-0.0108552631578936</v>
      </c>
      <c r="AD11" s="0" t="n">
        <f aca="false">AD10/8</f>
        <v>-0.0289144736842109</v>
      </c>
      <c r="AE11" s="0" t="s">
        <v>31</v>
      </c>
      <c r="AF11" s="1" t="n">
        <f aca="false">AF10+1</f>
        <v>10</v>
      </c>
      <c r="AG11" s="1" t="n">
        <v>20.4328947368421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50.1461113711907</v>
      </c>
      <c r="D12" s="0" t="n">
        <f aca="false">80*POWER(D11,2)</f>
        <v>658.710337950139</v>
      </c>
      <c r="E12" s="0" t="n">
        <f aca="false">80*POWER(E11,2)</f>
        <v>1644.48657375346</v>
      </c>
      <c r="F12" s="0" t="n">
        <f aca="false">80*POWER(F11,2)</f>
        <v>50.3571815270079</v>
      </c>
      <c r="G12" s="0" t="n">
        <f aca="false">80*POWER(G11,2)</f>
        <v>49.9953806128806</v>
      </c>
      <c r="H12" s="0" t="n">
        <f aca="false">80*POWER(H11,2)</f>
        <v>657.898074380195</v>
      </c>
      <c r="I12" s="0" t="n">
        <f aca="false">80*POWER(I11,2)</f>
        <v>50.4081382825482</v>
      </c>
      <c r="J12" s="3"/>
      <c r="K12" s="3"/>
      <c r="L12" s="3"/>
      <c r="M12" s="3"/>
      <c r="U12" s="0" t="n">
        <f aca="false" t="array" ref="U12:U12">SUM(POWER(U2:U9, 2))</f>
        <v>0.00972533656509999</v>
      </c>
      <c r="V12" s="0" t="n">
        <f aca="false" t="array" ref="V12:V12">SUM(POWER(V2:V9, 2))</f>
        <v>0.0272748795013784</v>
      </c>
      <c r="W12" s="0" t="n">
        <f aca="false" t="array" ref="W12:W12">SUM(POWER(W2:W9, 2))</f>
        <v>0.0365797825484721</v>
      </c>
      <c r="X12" s="0" t="n">
        <f aca="false" t="array" ref="X12:X12">SUM(POWER(X2:X9, 2))</f>
        <v>0.0285204889196588</v>
      </c>
      <c r="Y12" s="0" t="n">
        <f aca="false" t="array" ref="Y12:Y12">SUM(POWER(Y2:Y9, 2))</f>
        <v>0.028028355955684</v>
      </c>
      <c r="Z12" s="0" t="n">
        <f aca="false" t="array" ref="Z12:Z12">SUM(POWER(Z2:Z9, 2))</f>
        <v>0.0161147548476468</v>
      </c>
      <c r="AA12" s="0" t="n">
        <f aca="false" t="array" ref="AA12:AA12">SUM(POWER(AA2:AA9, 2))</f>
        <v>0.0454951288088621</v>
      </c>
      <c r="AB12" s="0" t="n">
        <f aca="false" t="array" ref="AB12:AB12">SUM(POWER(AB2:AB9, 2))</f>
        <v>0.00668209556786547</v>
      </c>
      <c r="AC12" s="0" t="n">
        <f aca="false" t="array" ref="AC12:AC12">SUM(POWER(AC2:AC9, 2))</f>
        <v>0.012420973684211</v>
      </c>
      <c r="AD12" s="0" t="n">
        <f aca="false" t="array" ref="AD12:AD12">SUM(POWER(AD2:AD9, 2))</f>
        <v>0.0229360013850417</v>
      </c>
      <c r="AE12" s="0" t="s">
        <v>33</v>
      </c>
      <c r="AF12" s="1" t="n">
        <f aca="false">AF11+1</f>
        <v>11</v>
      </c>
      <c r="AG12" s="1" t="n">
        <v>2.41210526315789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0.0158578038135199</v>
      </c>
      <c r="D13" s="0" t="n">
        <f aca="false">D12/$B$17</f>
        <v>0.208305270808134</v>
      </c>
      <c r="E13" s="0" t="n">
        <f aca="false">E12/$B$17</f>
        <v>0.520039236293244</v>
      </c>
      <c r="F13" s="0" t="n">
        <f aca="false">F12/$B$17</f>
        <v>0.0159245509456567</v>
      </c>
      <c r="G13" s="0" t="n">
        <f aca="false">G12/$B$17</f>
        <v>0.0158101379281983</v>
      </c>
      <c r="H13" s="0" t="n">
        <f aca="false">H12/$B$17</f>
        <v>0.208048407095578</v>
      </c>
      <c r="I13" s="0" t="n">
        <f aca="false">I12/$B$17</f>
        <v>0.0159406651010764</v>
      </c>
      <c r="J13" s="3"/>
      <c r="K13" s="3"/>
      <c r="L13" s="3"/>
      <c r="M13" s="3"/>
      <c r="AF13" s="1" t="n">
        <f aca="false">AF12+1</f>
        <v>12</v>
      </c>
      <c r="AG13" s="1" t="n">
        <v>2.35947368421053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13</v>
      </c>
      <c r="AG14" s="1" t="n">
        <v>2.43421052631579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14</v>
      </c>
      <c r="AG15" s="1" t="n">
        <v>2.39342105263158</v>
      </c>
    </row>
    <row r="16" customFormat="false" ht="12.75" hidden="false" customHeight="false" outlineLevel="0" collapsed="false">
      <c r="U16" s="0" t="n">
        <f aca="false">SUM(U12:AD12)/$B$17</f>
        <v>7.39280145926521E-005</v>
      </c>
      <c r="AF16" s="1" t="n">
        <f aca="false">AF15+1</f>
        <v>15</v>
      </c>
      <c r="AG16" s="1" t="n">
        <v>2.42815789473684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3162.23557567521</v>
      </c>
      <c r="AF17" s="1" t="n">
        <f aca="false">AF16+1</f>
        <v>16</v>
      </c>
      <c r="AG17" s="1" t="n">
        <v>2.39736842105263</v>
      </c>
    </row>
    <row r="18" customFormat="false" ht="12.75" hidden="false" customHeight="false" outlineLevel="0" collapsed="false">
      <c r="AF18" s="1" t="n">
        <f aca="false">AF17+1</f>
        <v>17</v>
      </c>
      <c r="AG18" s="1" t="n">
        <v>2.33710526315789</v>
      </c>
    </row>
    <row r="19" customFormat="false" ht="12.75" hidden="false" customHeight="false" outlineLevel="0" collapsed="false">
      <c r="AF19" s="1" t="n">
        <f aca="false">AF18+1</f>
        <v>18</v>
      </c>
      <c r="AG19" s="1" t="n">
        <v>2.35236842105263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19</v>
      </c>
      <c r="AG20" s="1" t="n">
        <v>2.36394736842105</v>
      </c>
    </row>
    <row r="21" customFormat="false" ht="12.75" hidden="false" customHeight="false" outlineLevel="0" collapsed="false">
      <c r="AF21" s="1" t="n">
        <f aca="false">AF20+1</f>
        <v>20</v>
      </c>
      <c r="AG21" s="1" t="n">
        <v>2.36447368421053</v>
      </c>
    </row>
    <row r="22" customFormat="false" ht="12.75" hidden="false" customHeight="false" outlineLevel="0" collapsed="false">
      <c r="AF22" s="1" t="n">
        <f aca="false">AF21+1</f>
        <v>21</v>
      </c>
      <c r="AG22" s="1" t="n">
        <v>2.42131578947368</v>
      </c>
    </row>
    <row r="23" customFormat="false" ht="12.75" hidden="false" customHeight="false" outlineLevel="0" collapsed="false">
      <c r="AF23" s="1" t="n">
        <f aca="false">AF22+1</f>
        <v>22</v>
      </c>
      <c r="AG23" s="1" t="n">
        <v>2.36473684210526</v>
      </c>
    </row>
    <row r="24" customFormat="false" ht="12.75" hidden="false" customHeight="false" outlineLevel="0" collapsed="false">
      <c r="AF24" s="1" t="n">
        <f aca="false">AF23+1</f>
        <v>23</v>
      </c>
      <c r="AG24" s="1" t="n">
        <v>2.46263157894737</v>
      </c>
    </row>
    <row r="25" customFormat="false" ht="12.75" hidden="false" customHeight="false" outlineLevel="0" collapsed="false">
      <c r="AF25" s="1" t="n">
        <f aca="false">AF24+1</f>
        <v>24</v>
      </c>
      <c r="AG25" s="1" t="n">
        <v>2.37815789473684</v>
      </c>
    </row>
    <row r="26" customFormat="false" ht="12.75" hidden="false" customHeight="false" outlineLevel="0" collapsed="false">
      <c r="AF26" s="1" t="n">
        <f aca="false">AF25+1</f>
        <v>25</v>
      </c>
      <c r="AG26" s="1" t="n">
        <v>2.41131578947368</v>
      </c>
    </row>
    <row r="27" customFormat="false" ht="12.75" hidden="false" customHeight="false" outlineLevel="0" collapsed="false">
      <c r="AF27" s="1" t="n">
        <f aca="false">AF26+1</f>
        <v>26</v>
      </c>
      <c r="AG27" s="1" t="n">
        <v>2.39947368421053</v>
      </c>
    </row>
    <row r="28" customFormat="false" ht="12.75" hidden="false" customHeight="false" outlineLevel="0" collapsed="false">
      <c r="AF28" s="1" t="n">
        <f aca="false">AF27+1</f>
        <v>27</v>
      </c>
      <c r="AG28" s="1" t="n">
        <v>2.34921052631579</v>
      </c>
    </row>
    <row r="29" customFormat="false" ht="12.75" hidden="false" customHeight="false" outlineLevel="0" collapsed="false">
      <c r="AF29" s="1" t="n">
        <f aca="false">AF28+1</f>
        <v>28</v>
      </c>
      <c r="AG29" s="1" t="n">
        <v>2.36684210526316</v>
      </c>
    </row>
    <row r="30" customFormat="false" ht="12.75" hidden="false" customHeight="false" outlineLevel="0" collapsed="false">
      <c r="AF30" s="1" t="n">
        <f aca="false">AF29+1</f>
        <v>29</v>
      </c>
      <c r="AG30" s="1" t="n">
        <v>2.38631578947368</v>
      </c>
    </row>
    <row r="31" customFormat="false" ht="12.75" hidden="false" customHeight="false" outlineLevel="0" collapsed="false">
      <c r="O31" s="0" t="n">
        <v>0.0158578038135199</v>
      </c>
      <c r="P31" s="0" t="n">
        <v>0.208305270808134</v>
      </c>
      <c r="Q31" s="0" t="n">
        <v>0.520039236293244</v>
      </c>
      <c r="R31" s="0" t="n">
        <v>0.0159245509456567</v>
      </c>
      <c r="S31" s="0" t="n">
        <v>0.0158101379281983</v>
      </c>
      <c r="T31" s="0" t="n">
        <v>0.208048407095578</v>
      </c>
      <c r="U31" s="0" t="n">
        <v>0.0159406651010764</v>
      </c>
      <c r="AF31" s="1" t="n">
        <f aca="false">AF30+1</f>
        <v>30</v>
      </c>
      <c r="AG31" s="1" t="n">
        <v>2.33</v>
      </c>
    </row>
    <row r="32" customFormat="false" ht="12.75" hidden="false" customHeight="false" outlineLevel="0" collapsed="false">
      <c r="O32" s="0" t="n">
        <v>0.000334718257464087</v>
      </c>
      <c r="P32" s="0" t="n">
        <v>0.0339605931202912</v>
      </c>
      <c r="Q32" s="0" t="n">
        <v>0.930650167774932</v>
      </c>
      <c r="R32" s="0" t="n">
        <v>0.000316122523131886</v>
      </c>
      <c r="S32" s="0" t="n">
        <v>0.000278653843859153</v>
      </c>
      <c r="T32" s="0" t="n">
        <v>0.0333339572712487</v>
      </c>
      <c r="U32" s="0" t="n">
        <v>0.000332566708213201</v>
      </c>
      <c r="AF32" s="1" t="n">
        <f aca="false">AF31+1</f>
        <v>31</v>
      </c>
      <c r="AG32" s="1" t="n">
        <v>5.76578947368421</v>
      </c>
    </row>
    <row r="33" customFormat="false" ht="12.75" hidden="false" customHeight="false" outlineLevel="0" collapsed="false">
      <c r="AF33" s="1" t="n">
        <f aca="false">AF32+1</f>
        <v>32</v>
      </c>
      <c r="AG33" s="1" t="n">
        <v>5.83078947368421</v>
      </c>
    </row>
    <row r="34" customFormat="false" ht="12.75" hidden="false" customHeight="false" outlineLevel="0" collapsed="false">
      <c r="AF34" s="1" t="n">
        <f aca="false">AF33+1</f>
        <v>33</v>
      </c>
      <c r="AG34" s="1" t="n">
        <v>5.75421052631579</v>
      </c>
    </row>
    <row r="35" customFormat="false" ht="12.75" hidden="false" customHeight="false" outlineLevel="0" collapsed="false">
      <c r="AF35" s="1" t="n">
        <f aca="false">AF34+1</f>
        <v>34</v>
      </c>
      <c r="AG35" s="1" t="n">
        <v>5.70815789473684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35</v>
      </c>
      <c r="AG36" s="1" t="n">
        <v>5.80657894736842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36</v>
      </c>
      <c r="AG37" s="1" t="n">
        <v>5.66210526315789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37</v>
      </c>
      <c r="AG38" s="1" t="n">
        <v>5.60157894736842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P39" s="0" t="s">
        <v>43</v>
      </c>
      <c r="Q39" s="0" t="s">
        <v>44</v>
      </c>
      <c r="AF39" s="1" t="n">
        <f aca="false">AF38+1</f>
        <v>38</v>
      </c>
      <c r="AG39" s="1" t="n">
        <v>5.72105263157895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O40" s="0" t="s">
        <v>37</v>
      </c>
      <c r="P40" s="0" t="n">
        <v>0.0158578038135199</v>
      </c>
      <c r="Q40" s="0" t="n">
        <v>0.000334718257464087</v>
      </c>
      <c r="AF40" s="1" t="n">
        <f aca="false">AF39+1</f>
        <v>39</v>
      </c>
      <c r="AG40" s="1" t="n">
        <v>5.63368421052632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O41" s="0" t="s">
        <v>40</v>
      </c>
      <c r="P41" s="0" t="n">
        <v>0.208305270808134</v>
      </c>
      <c r="Q41" s="0" t="n">
        <v>0.0339605931202912</v>
      </c>
      <c r="AF41" s="1" t="n">
        <f aca="false">AF40+1</f>
        <v>40</v>
      </c>
      <c r="AG41" s="1" t="n">
        <v>5.6171052631579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O42" s="0" t="s">
        <v>48</v>
      </c>
      <c r="P42" s="0" t="n">
        <v>0.520039236293244</v>
      </c>
      <c r="Q42" s="0" t="n">
        <v>0.930650167774932</v>
      </c>
      <c r="AF42" s="1" t="n">
        <f aca="false">AF41+1</f>
        <v>41</v>
      </c>
      <c r="AG42" s="1" t="n">
        <v>14.0539473684211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O43" s="0" t="s">
        <v>50</v>
      </c>
      <c r="P43" s="0" t="n">
        <v>0.0159245509456567</v>
      </c>
      <c r="Q43" s="0" t="n">
        <v>0.000316122523131886</v>
      </c>
      <c r="AF43" s="1" t="n">
        <f aca="false">AF42+1</f>
        <v>42</v>
      </c>
      <c r="AG43" s="1" t="n">
        <v>14.0486842105263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O44" s="0" t="s">
        <v>51</v>
      </c>
      <c r="P44" s="0" t="n">
        <v>0.0158101379281983</v>
      </c>
      <c r="Q44" s="0" t="n">
        <v>0.000278653843859153</v>
      </c>
      <c r="AF44" s="1" t="n">
        <f aca="false">AF43+1</f>
        <v>43</v>
      </c>
      <c r="AG44" s="1" t="n">
        <v>14.0576315789474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O45" s="0" t="s">
        <v>52</v>
      </c>
      <c r="P45" s="0" t="n">
        <v>0.208048407095578</v>
      </c>
      <c r="Q45" s="0" t="n">
        <v>0.0333339572712487</v>
      </c>
      <c r="AF45" s="1" t="n">
        <f aca="false">AF44+1</f>
        <v>44</v>
      </c>
      <c r="AG45" s="1" t="n">
        <v>13.9610526315789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O46" s="0" t="s">
        <v>53</v>
      </c>
      <c r="P46" s="0" t="n">
        <v>0.0159406651010764</v>
      </c>
      <c r="Q46" s="0" t="n">
        <v>0.000332566708213201</v>
      </c>
      <c r="AF46" s="1" t="n">
        <f aca="false">AF45+1</f>
        <v>45</v>
      </c>
      <c r="AG46" s="1" t="n">
        <v>14.0757894736842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46</v>
      </c>
      <c r="AG47" s="1" t="n">
        <v>13.9997368421053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47</v>
      </c>
      <c r="AG48" s="1" t="n">
        <v>13.8889473684211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48</v>
      </c>
      <c r="AG49" s="1" t="n">
        <v>14.0526315789474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49</v>
      </c>
      <c r="AG50" s="1" t="n">
        <v>14.0668421052632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50</v>
      </c>
      <c r="AG51" s="1" t="n">
        <v>13.9942105263158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51</v>
      </c>
      <c r="AG52" s="1" t="n">
        <v>2.40789473684211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52</v>
      </c>
      <c r="AG53" s="1" t="n">
        <v>2.33342105263158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53</v>
      </c>
      <c r="AG54" s="1" t="n">
        <v>2.44578947368421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54</v>
      </c>
      <c r="AG55" s="1" t="n">
        <v>2.37894736842105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55</v>
      </c>
      <c r="AG56" s="1" t="n">
        <v>2.40026315789474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56</v>
      </c>
      <c r="AG57" s="1" t="n">
        <v>2.425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57</v>
      </c>
      <c r="AG58" s="1" t="n">
        <v>2.36552631578947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58</v>
      </c>
      <c r="AG59" s="1" t="n">
        <v>2.35947368421053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59</v>
      </c>
      <c r="AG60" s="1" t="n">
        <v>2.35236842105263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60</v>
      </c>
      <c r="AG61" s="1" t="n">
        <v>2.34210526315789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61</v>
      </c>
      <c r="AG62" s="1" t="n">
        <v>2.40605263157895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62</v>
      </c>
      <c r="AG63" s="1" t="n">
        <v>2.35078947368421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63</v>
      </c>
      <c r="AG64" s="1" t="n">
        <v>2.45789473684211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64</v>
      </c>
      <c r="AG65" s="1" t="n">
        <v>2.35684210526316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65</v>
      </c>
      <c r="AG66" s="1" t="n">
        <v>2.41815789473684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66</v>
      </c>
      <c r="AG67" s="1" t="n">
        <v>2.40578947368421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67</v>
      </c>
      <c r="AG68" s="1" t="n">
        <v>2.35947368421053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68</v>
      </c>
      <c r="AG69" s="1" t="n">
        <v>2.37105263157895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69</v>
      </c>
      <c r="AG70" s="1" t="n">
        <v>2.39342105263158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70</v>
      </c>
      <c r="AG71" s="1" t="n">
        <v>2.33473684210526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71</v>
      </c>
      <c r="AG72" s="1" t="n">
        <v>5.71368421052632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72</v>
      </c>
      <c r="AG73" s="1" t="n">
        <v>5.71657894736842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73</v>
      </c>
      <c r="AG74" s="1" t="n">
        <v>5.7371052631579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74</v>
      </c>
      <c r="AG75" s="1" t="n">
        <v>5.76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75</v>
      </c>
      <c r="AG76" s="1" t="n">
        <v>5.75815789473684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76</v>
      </c>
      <c r="AG77" s="1" t="n">
        <v>5.67894736842105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77</v>
      </c>
      <c r="AG78" s="1" t="n">
        <v>5.77684210526316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78</v>
      </c>
      <c r="AG79" s="1" t="n">
        <v>5.68473684210526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79</v>
      </c>
      <c r="AG80" s="1" t="n">
        <v>5.67368421052632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f aca="false">AF80+1</f>
        <v>80</v>
      </c>
      <c r="AG81" s="1" t="n">
        <v>5.69973684210526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  <c r="AF82" s="1" t="n">
        <f aca="false">AF81+1</f>
        <v>81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  <c r="AF83" s="1" t="n">
        <f aca="false">AF82+1</f>
        <v>82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  <c r="AF84" s="1" t="n">
        <f aca="false">AF83+1</f>
        <v>83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  <c r="AF85" s="1" t="n">
        <f aca="false">AF84+1</f>
        <v>84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  <c r="AF86" s="1" t="n">
        <f aca="false">AF85+1</f>
        <v>85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  <c r="AF87" s="1" t="n">
        <f aca="false">AF86+1</f>
        <v>86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  <c r="AF88" s="1" t="n">
        <f aca="false">AF87+1</f>
        <v>87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  <c r="AF89" s="1" t="n">
        <f aca="false">AF88+1</f>
        <v>88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  <c r="AF90" s="1" t="n">
        <f aca="false">AF89+1</f>
        <v>89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  <c r="AF91" s="1" t="n">
        <f aca="false">AF90+1</f>
        <v>90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  <c r="AF92" s="1" t="n">
        <f aca="false">AF91+1</f>
        <v>91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  <c r="AF93" s="1" t="n">
        <f aca="false">AF92+1</f>
        <v>92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  <c r="AF94" s="1" t="n">
        <f aca="false">AF93+1</f>
        <v>93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  <c r="AF95" s="1" t="n">
        <f aca="false">AF94+1</f>
        <v>94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  <c r="AF96" s="1" t="n">
        <f aca="false">AF95+1</f>
        <v>95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  <c r="AF97" s="1" t="n">
        <f aca="false">AF96+1</f>
        <v>96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  <c r="AF98" s="1" t="n">
        <f aca="false">AF97+1</f>
        <v>97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  <c r="AF99" s="1" t="n">
        <f aca="false">AF98+1</f>
        <v>98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  <c r="AF100" s="1" t="n">
        <f aca="false">AF99+1</f>
        <v>99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  <c r="AF101" s="1" t="n">
        <f aca="false">AF100+1</f>
        <v>100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  <c r="AF102" s="1" t="n">
        <f aca="false">AF101+1</f>
        <v>101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  <c r="AF103" s="1" t="n">
        <f aca="false">AF102+1</f>
        <v>102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  <c r="AF104" s="1" t="n">
        <f aca="false">AF103+1</f>
        <v>103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  <c r="AF105" s="1" t="n">
        <f aca="false">AF104+1</f>
        <v>104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  <c r="AF106" s="1" t="n">
        <f aca="false">AF105+1</f>
        <v>105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  <c r="AF107" s="1" t="n">
        <f aca="false">AF106+1</f>
        <v>106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  <c r="AF108" s="1" t="n">
        <f aca="false">AF107+1</f>
        <v>107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  <c r="AF109" s="1" t="n">
        <f aca="false">AF108+1</f>
        <v>108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  <c r="AF110" s="1" t="n">
        <f aca="false">AF109+1</f>
        <v>109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  <c r="AF111" s="1" t="n">
        <f aca="false">AF110+1</f>
        <v>110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  <c r="AF112" s="1" t="n">
        <f aca="false">AF111+1</f>
        <v>111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  <c r="AF113" s="1" t="n">
        <f aca="false">AF112+1</f>
        <v>112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  <c r="AF114" s="1" t="n">
        <f aca="false">AF113+1</f>
        <v>113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  <c r="AF115" s="1" t="n">
        <f aca="false">AF114+1</f>
        <v>114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  <c r="AF116" s="1" t="n">
        <f aca="false">AF115+1</f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3" activeCellId="0" sqref="C13"/>
    </sheetView>
  </sheetViews>
  <sheetFormatPr defaultColWidth="11.54296875" defaultRowHeight="12.75" zeroHeight="false" outlineLevelRow="0" outlineLevelCol="0"/>
  <cols>
    <col collapsed="false" customWidth="true" hidden="false" outlineLevel="0" max="21" min="21" style="0" width="11.99"/>
    <col collapsed="false" customWidth="true" hidden="false" outlineLevel="0" max="23" min="23" style="0" width="11.99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F1" s="1" t="n">
        <v>1</v>
      </c>
      <c r="AG1" s="1" t="n">
        <v>0.980378242432366</v>
      </c>
    </row>
    <row r="2" customFormat="false" ht="12.75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0" t="n">
        <f aca="false">C2*D2</f>
        <v>1</v>
      </c>
      <c r="G2" s="0" t="n">
        <f aca="false">C2*E2</f>
        <v>1</v>
      </c>
      <c r="H2" s="0" t="n">
        <f aca="false">D2*E2</f>
        <v>1</v>
      </c>
      <c r="I2" s="0" t="n">
        <f aca="false">C2*D2*E2</f>
        <v>1</v>
      </c>
      <c r="J2" s="1" t="n">
        <v>0.980378242432366</v>
      </c>
      <c r="K2" s="1" t="n">
        <v>0.986899387182225</v>
      </c>
      <c r="L2" s="1" t="n">
        <v>0.976829750403852</v>
      </c>
      <c r="M2" s="1" t="n">
        <v>0.989876621817579</v>
      </c>
      <c r="N2" s="1" t="n">
        <v>0.977688723109292</v>
      </c>
      <c r="O2" s="1" t="n">
        <v>0.987098963687246</v>
      </c>
      <c r="P2" s="1" t="n">
        <v>0.987084387155204</v>
      </c>
      <c r="Q2" s="1" t="n">
        <v>0.9804142698492</v>
      </c>
      <c r="R2" s="1" t="n">
        <v>0.981236324363939</v>
      </c>
      <c r="S2" s="1" t="n">
        <v>0.979194461325217</v>
      </c>
      <c r="T2" s="0" t="n">
        <f aca="false">AVERAGE(J2:S2)</f>
        <v>0.982670113132612</v>
      </c>
      <c r="U2" s="0" t="n">
        <f aca="false">J2-$T2</f>
        <v>-0.00229187070024595</v>
      </c>
      <c r="V2" s="0" t="n">
        <f aca="false">K2-$T2</f>
        <v>0.00422927404961293</v>
      </c>
      <c r="W2" s="0" t="n">
        <f aca="false">L2-$T2</f>
        <v>-0.00584036272875998</v>
      </c>
      <c r="X2" s="0" t="n">
        <f aca="false">M2-$T2</f>
        <v>0.00720650868496686</v>
      </c>
      <c r="Y2" s="0" t="n">
        <f aca="false">N2-$T2</f>
        <v>-0.00498139002331999</v>
      </c>
      <c r="Z2" s="0" t="n">
        <f aca="false">O2-$T2</f>
        <v>0.00442885055463405</v>
      </c>
      <c r="AA2" s="0" t="n">
        <f aca="false">P2-$T2</f>
        <v>0.00441427402259198</v>
      </c>
      <c r="AB2" s="0" t="n">
        <f aca="false">Q2-$T2</f>
        <v>-0.00225584328341188</v>
      </c>
      <c r="AC2" s="0" t="n">
        <f aca="false">R2-$T2</f>
        <v>-0.00143378876867295</v>
      </c>
      <c r="AD2" s="0" t="n">
        <f aca="false">S2-$T2</f>
        <v>-0.00347565180739506</v>
      </c>
      <c r="AF2" s="1" t="n">
        <f aca="false">AF1+1</f>
        <v>2</v>
      </c>
      <c r="AG2" s="1" t="n">
        <v>0.986899387182225</v>
      </c>
    </row>
    <row r="3" customFormat="false" ht="12.75" hidden="false" customHeight="false" outlineLevel="0" collapsed="false">
      <c r="B3" s="0" t="n">
        <v>1</v>
      </c>
      <c r="C3" s="0" t="n">
        <v>1</v>
      </c>
      <c r="D3" s="0" t="n">
        <v>-1</v>
      </c>
      <c r="E3" s="0" t="n">
        <v>-1</v>
      </c>
      <c r="F3" s="0" t="n">
        <f aca="false">C3*D3</f>
        <v>-1</v>
      </c>
      <c r="G3" s="0" t="n">
        <f aca="false">C3*E3</f>
        <v>-1</v>
      </c>
      <c r="H3" s="0" t="n">
        <f aca="false">D3*E3</f>
        <v>1</v>
      </c>
      <c r="I3" s="0" t="n">
        <f aca="false">C3*D3*E3</f>
        <v>1</v>
      </c>
      <c r="J3" s="1" t="n">
        <v>8.2861308119081</v>
      </c>
      <c r="K3" s="1" t="n">
        <v>8.48003026397861</v>
      </c>
      <c r="L3" s="1" t="n">
        <v>8.2195783939382</v>
      </c>
      <c r="M3" s="1" t="n">
        <v>8.35569122377915</v>
      </c>
      <c r="N3" s="1" t="n">
        <v>8.23901906457412</v>
      </c>
      <c r="O3" s="1" t="n">
        <v>8.34594801896419</v>
      </c>
      <c r="P3" s="1" t="n">
        <v>8.55306297236844</v>
      </c>
      <c r="Q3" s="1" t="n">
        <v>8.50295054775479</v>
      </c>
      <c r="R3" s="1" t="n">
        <v>8.46076113543063</v>
      </c>
      <c r="S3" s="1" t="n">
        <v>8.44663246344413</v>
      </c>
      <c r="T3" s="0" t="n">
        <f aca="false">AVERAGE(J3:S3)</f>
        <v>8.38898048961404</v>
      </c>
      <c r="U3" s="0" t="n">
        <f aca="false">J3-T3</f>
        <v>-0.102849677705937</v>
      </c>
      <c r="V3" s="0" t="n">
        <f aca="false">K3-$T3</f>
        <v>0.0910497743645742</v>
      </c>
      <c r="W3" s="0" t="n">
        <f aca="false">L3-$T3</f>
        <v>-0.169402095675837</v>
      </c>
      <c r="X3" s="0" t="n">
        <f aca="false">M3-$T3</f>
        <v>-0.0332892658348864</v>
      </c>
      <c r="Y3" s="0" t="n">
        <f aca="false">N3-$T3</f>
        <v>-0.149961425039917</v>
      </c>
      <c r="Z3" s="0" t="n">
        <f aca="false">O3-$T3</f>
        <v>-0.0430324706498464</v>
      </c>
      <c r="AA3" s="0" t="n">
        <f aca="false">P3-$T3</f>
        <v>0.164082482754404</v>
      </c>
      <c r="AB3" s="0" t="n">
        <f aca="false">Q3-$T3</f>
        <v>0.113970058140753</v>
      </c>
      <c r="AC3" s="0" t="n">
        <f aca="false">R3-$T3</f>
        <v>0.0717806458165935</v>
      </c>
      <c r="AD3" s="0" t="n">
        <f aca="false">S3-$T3</f>
        <v>0.0576519738300938</v>
      </c>
      <c r="AF3" s="1" t="n">
        <f aca="false">AF2+1</f>
        <v>3</v>
      </c>
      <c r="AG3" s="1" t="n">
        <v>0.976829750403852</v>
      </c>
    </row>
    <row r="4" customFormat="false" ht="12.75" hidden="false" customHeight="false" outlineLevel="0" collapsed="false">
      <c r="B4" s="0" t="n">
        <v>1</v>
      </c>
      <c r="C4" s="0" t="n">
        <v>1</v>
      </c>
      <c r="D4" s="0" t="n">
        <v>1</v>
      </c>
      <c r="E4" s="0" t="n">
        <v>-1</v>
      </c>
      <c r="F4" s="0" t="n">
        <f aca="false">C4*D4</f>
        <v>1</v>
      </c>
      <c r="G4" s="0" t="n">
        <f aca="false">C4*E4</f>
        <v>-1</v>
      </c>
      <c r="H4" s="0" t="n">
        <f aca="false">D4*E4</f>
        <v>-1</v>
      </c>
      <c r="I4" s="0" t="n">
        <f aca="false">C4*D4*E4</f>
        <v>-1</v>
      </c>
      <c r="J4" s="1" t="n">
        <v>8.24847972425325</v>
      </c>
      <c r="K4" s="1" t="n">
        <v>8.45570124546725</v>
      </c>
      <c r="L4" s="1" t="n">
        <v>8.12258103267199</v>
      </c>
      <c r="M4" s="1" t="n">
        <v>8.40866878921343</v>
      </c>
      <c r="N4" s="1" t="n">
        <v>8.29377753183153</v>
      </c>
      <c r="O4" s="1" t="n">
        <v>8.33655206536861</v>
      </c>
      <c r="P4" s="1" t="n">
        <v>8.51632260909438</v>
      </c>
      <c r="Q4" s="1" t="n">
        <v>8.45400248976472</v>
      </c>
      <c r="R4" s="1" t="n">
        <v>8.38507725550886</v>
      </c>
      <c r="S4" s="1" t="n">
        <v>8.59031903931731</v>
      </c>
      <c r="T4" s="0" t="n">
        <f aca="false">AVERAGE(J4:S4)</f>
        <v>8.38114817824913</v>
      </c>
      <c r="U4" s="0" t="n">
        <f aca="false">J4-T4</f>
        <v>-0.13266845399588</v>
      </c>
      <c r="V4" s="0" t="n">
        <f aca="false">K4-$T4</f>
        <v>0.0745530672181189</v>
      </c>
      <c r="W4" s="0" t="n">
        <f aca="false">L4-$T4</f>
        <v>-0.258567145577141</v>
      </c>
      <c r="X4" s="0" t="n">
        <f aca="false">M4-$T4</f>
        <v>0.0275206109642987</v>
      </c>
      <c r="Y4" s="0" t="n">
        <f aca="false">N4-$T4</f>
        <v>-0.0873706464176003</v>
      </c>
      <c r="Z4" s="0" t="n">
        <f aca="false">O4-$T4</f>
        <v>-0.0445961128805212</v>
      </c>
      <c r="AA4" s="0" t="n">
        <f aca="false">P4-$T4</f>
        <v>0.13517443084525</v>
      </c>
      <c r="AB4" s="0" t="n">
        <f aca="false">Q4-$T4</f>
        <v>0.0728543115155897</v>
      </c>
      <c r="AC4" s="0" t="n">
        <f aca="false">R4-$T4</f>
        <v>0.00392907725972869</v>
      </c>
      <c r="AD4" s="0" t="n">
        <f aca="false">S4-$T4</f>
        <v>0.209170861068179</v>
      </c>
      <c r="AF4" s="1" t="n">
        <f aca="false">AF3+1</f>
        <v>4</v>
      </c>
      <c r="AG4" s="1" t="n">
        <v>0.989876621817579</v>
      </c>
    </row>
    <row r="5" customFormat="false" ht="12.75" hidden="false" customHeight="false" outlineLevel="0" collapsed="false">
      <c r="B5" s="0" t="n">
        <v>1</v>
      </c>
      <c r="C5" s="0" t="n">
        <v>1</v>
      </c>
      <c r="D5" s="0" t="n">
        <v>-1</v>
      </c>
      <c r="E5" s="0" t="n">
        <v>1</v>
      </c>
      <c r="F5" s="0" t="n">
        <f aca="false">C5*D5</f>
        <v>-1</v>
      </c>
      <c r="G5" s="0" t="n">
        <f aca="false">C5*E5</f>
        <v>1</v>
      </c>
      <c r="H5" s="0" t="n">
        <f aca="false">D5*E5</f>
        <v>-1</v>
      </c>
      <c r="I5" s="0" t="n">
        <f aca="false">C5*D5*E5</f>
        <v>-1</v>
      </c>
      <c r="J5" s="1" t="n">
        <v>3.46931825236021</v>
      </c>
      <c r="K5" s="1" t="n">
        <v>3.43194791452312</v>
      </c>
      <c r="L5" s="1" t="n">
        <v>3.47709132670617</v>
      </c>
      <c r="M5" s="1" t="n">
        <v>3.50290791689412</v>
      </c>
      <c r="N5" s="1" t="n">
        <v>3.44662660365369</v>
      </c>
      <c r="O5" s="1" t="n">
        <v>3.53144123412195</v>
      </c>
      <c r="P5" s="1" t="n">
        <v>3.57226564686906</v>
      </c>
      <c r="Q5" s="1" t="n">
        <v>3.49542667582025</v>
      </c>
      <c r="R5" s="1" t="n">
        <v>3.55182004341611</v>
      </c>
      <c r="S5" s="1" t="n">
        <v>3.56060949518386</v>
      </c>
      <c r="T5" s="0" t="n">
        <f aca="false">AVERAGE(J5:S5)</f>
        <v>3.50394551095485</v>
      </c>
      <c r="U5" s="0" t="n">
        <f aca="false">J5-T5</f>
        <v>-0.0346272585946443</v>
      </c>
      <c r="V5" s="0" t="n">
        <f aca="false">K5-$T5</f>
        <v>-0.0719975964317343</v>
      </c>
      <c r="W5" s="0" t="n">
        <f aca="false">L5-$T5</f>
        <v>-0.0268541842486845</v>
      </c>
      <c r="X5" s="0" t="n">
        <f aca="false">M5-$T5</f>
        <v>-0.00103759406073412</v>
      </c>
      <c r="Y5" s="0" t="n">
        <f aca="false">N5-$T5</f>
        <v>-0.0573189073011644</v>
      </c>
      <c r="Z5" s="0" t="n">
        <f aca="false">O5-$T5</f>
        <v>0.0274957231670956</v>
      </c>
      <c r="AA5" s="0" t="n">
        <f aca="false">P5-$T5</f>
        <v>0.0683201359142056</v>
      </c>
      <c r="AB5" s="0" t="n">
        <f aca="false">Q5-$T5</f>
        <v>-0.00851883513460416</v>
      </c>
      <c r="AC5" s="0" t="n">
        <f aca="false">R5-$T5</f>
        <v>0.0478745324612557</v>
      </c>
      <c r="AD5" s="0" t="n">
        <f aca="false">S5-$T5</f>
        <v>0.0566639842290058</v>
      </c>
      <c r="AF5" s="1" t="n">
        <f aca="false">AF4+1</f>
        <v>5</v>
      </c>
      <c r="AG5" s="1" t="n">
        <v>0.977688723109292</v>
      </c>
    </row>
    <row r="6" customFormat="false" ht="12.75" hidden="false" customHeight="false" outlineLevel="0" collapsed="false">
      <c r="B6" s="0" t="n">
        <v>1</v>
      </c>
      <c r="C6" s="0" t="n">
        <v>-1</v>
      </c>
      <c r="D6" s="0" t="n">
        <v>1</v>
      </c>
      <c r="E6" s="0" t="n">
        <v>1</v>
      </c>
      <c r="F6" s="0" t="n">
        <f aca="false">C6*D6</f>
        <v>-1</v>
      </c>
      <c r="G6" s="0" t="n">
        <f aca="false">C6*E6</f>
        <v>-1</v>
      </c>
      <c r="H6" s="0" t="n">
        <f aca="false">D6*E6</f>
        <v>1</v>
      </c>
      <c r="I6" s="0" t="n">
        <f aca="false">C6*D6*E6</f>
        <v>-1</v>
      </c>
      <c r="J6" s="1" t="n">
        <v>1.42332913651583</v>
      </c>
      <c r="K6" s="1" t="n">
        <v>1.42426692533824</v>
      </c>
      <c r="L6" s="1" t="n">
        <v>1.423102910589</v>
      </c>
      <c r="M6" s="1" t="n">
        <v>1.43295993517179</v>
      </c>
      <c r="N6" s="1" t="n">
        <v>1.42127634586873</v>
      </c>
      <c r="O6" s="1" t="n">
        <v>1.42883920858956</v>
      </c>
      <c r="P6" s="1" t="n">
        <v>1.44062503285538</v>
      </c>
      <c r="Q6" s="1" t="n">
        <v>1.42384457367122</v>
      </c>
      <c r="R6" s="1" t="n">
        <v>1.42235122721901</v>
      </c>
      <c r="S6" s="1" t="n">
        <v>1.42970110084548</v>
      </c>
      <c r="T6" s="0" t="n">
        <f aca="false">AVERAGE(J6:S6)</f>
        <v>1.42702963966642</v>
      </c>
      <c r="U6" s="0" t="n">
        <f aca="false">J6-T6</f>
        <v>-0.00370050315059411</v>
      </c>
      <c r="V6" s="0" t="n">
        <f aca="false">K6-$T6</f>
        <v>-0.00276271432818409</v>
      </c>
      <c r="W6" s="0" t="n">
        <f aca="false">L6-$T6</f>
        <v>-0.00392672907742408</v>
      </c>
      <c r="X6" s="0" t="n">
        <f aca="false">M6-$T6</f>
        <v>0.00593029550536595</v>
      </c>
      <c r="Y6" s="0" t="n">
        <f aca="false">N6-$T6</f>
        <v>-0.00575329379769407</v>
      </c>
      <c r="Z6" s="0" t="n">
        <f aca="false">O6-$T6</f>
        <v>0.00180956892313588</v>
      </c>
      <c r="AA6" s="0" t="n">
        <f aca="false">P6-$T6</f>
        <v>0.0135953931889559</v>
      </c>
      <c r="AB6" s="0" t="n">
        <f aca="false">Q6-$T6</f>
        <v>-0.00318506599520418</v>
      </c>
      <c r="AC6" s="0" t="n">
        <f aca="false">R6-$T6</f>
        <v>-0.00467841244741418</v>
      </c>
      <c r="AD6" s="0" t="n">
        <f aca="false">S6-$T6</f>
        <v>0.00267146117905592</v>
      </c>
      <c r="AF6" s="1" t="n">
        <f aca="false">AF5+1</f>
        <v>6</v>
      </c>
      <c r="AG6" s="1" t="n">
        <v>0.987098963687246</v>
      </c>
    </row>
    <row r="7" customFormat="false" ht="12.75" hidden="false" customHeight="false" outlineLevel="0" collapsed="false">
      <c r="B7" s="0" t="n">
        <v>1</v>
      </c>
      <c r="C7" s="0" t="n">
        <v>-1</v>
      </c>
      <c r="D7" s="0" t="n">
        <v>-1</v>
      </c>
      <c r="E7" s="0" t="n">
        <v>-1</v>
      </c>
      <c r="F7" s="0" t="n">
        <f aca="false">C7*D7</f>
        <v>1</v>
      </c>
      <c r="G7" s="0" t="n">
        <f aca="false">C7*E7</f>
        <v>1</v>
      </c>
      <c r="H7" s="0" t="n">
        <f aca="false">D7*E7</f>
        <v>1</v>
      </c>
      <c r="I7" s="0" t="n">
        <f aca="false">C7*D7*E7</f>
        <v>-1</v>
      </c>
      <c r="J7" s="1" t="n">
        <v>8.29567390063573</v>
      </c>
      <c r="K7" s="1" t="n">
        <v>8.5747505938349</v>
      </c>
      <c r="L7" s="1" t="n">
        <v>8.17952125155519</v>
      </c>
      <c r="M7" s="1" t="n">
        <v>8.40375243437279</v>
      </c>
      <c r="N7" s="1" t="n">
        <v>8.33694387569941</v>
      </c>
      <c r="O7" s="1" t="n">
        <v>8.25213259042019</v>
      </c>
      <c r="P7" s="1" t="n">
        <v>8.45125626224405</v>
      </c>
      <c r="Q7" s="1" t="n">
        <v>8.47503095206677</v>
      </c>
      <c r="R7" s="1" t="n">
        <v>8.51172766602332</v>
      </c>
      <c r="S7" s="1" t="n">
        <v>8.53786873862819</v>
      </c>
      <c r="T7" s="0" t="n">
        <f aca="false">AVERAGE(J7:S7)</f>
        <v>8.40186582654805</v>
      </c>
      <c r="U7" s="0" t="n">
        <f aca="false">J7-T7</f>
        <v>-0.106191925912324</v>
      </c>
      <c r="V7" s="0" t="n">
        <f aca="false">K7-$T7</f>
        <v>0.172884767286845</v>
      </c>
      <c r="W7" s="0" t="n">
        <f aca="false">L7-$T7</f>
        <v>-0.222344574992864</v>
      </c>
      <c r="X7" s="0" t="n">
        <f aca="false">M7-$T7</f>
        <v>0.00188660782473526</v>
      </c>
      <c r="Y7" s="0" t="n">
        <f aca="false">N7-$T7</f>
        <v>-0.0649219508486443</v>
      </c>
      <c r="Z7" s="0" t="n">
        <f aca="false">O7-$T7</f>
        <v>-0.149733236127863</v>
      </c>
      <c r="AA7" s="0" t="n">
        <f aca="false">P7-$T7</f>
        <v>0.0493904356959956</v>
      </c>
      <c r="AB7" s="0" t="n">
        <f aca="false">Q7-$T7</f>
        <v>0.0731651255187167</v>
      </c>
      <c r="AC7" s="0" t="n">
        <f aca="false">R7-$T7</f>
        <v>0.109861839475267</v>
      </c>
      <c r="AD7" s="0" t="n">
        <f aca="false">S7-$T7</f>
        <v>0.136002912080135</v>
      </c>
      <c r="AF7" s="1" t="n">
        <f aca="false">AF6+1</f>
        <v>7</v>
      </c>
      <c r="AG7" s="1" t="n">
        <v>0.987084387155204</v>
      </c>
    </row>
    <row r="8" customFormat="false" ht="12.75" hidden="false" customHeight="false" outlineLevel="0" collapsed="false">
      <c r="B8" s="0" t="n">
        <v>1</v>
      </c>
      <c r="C8" s="0" t="n">
        <v>-1</v>
      </c>
      <c r="D8" s="0" t="n">
        <v>1</v>
      </c>
      <c r="E8" s="0" t="n">
        <v>-1</v>
      </c>
      <c r="F8" s="0" t="n">
        <f aca="false">C8*D8</f>
        <v>-1</v>
      </c>
      <c r="G8" s="0" t="n">
        <f aca="false">C8*E8</f>
        <v>1</v>
      </c>
      <c r="H8" s="0" t="n">
        <f aca="false">D8*E8</f>
        <v>-1</v>
      </c>
      <c r="I8" s="0" t="n">
        <f aca="false">C8*D8*E8</f>
        <v>1</v>
      </c>
      <c r="J8" s="1" t="n">
        <v>8.31566591996817</v>
      </c>
      <c r="K8" s="1" t="n">
        <v>8.5056210384845</v>
      </c>
      <c r="L8" s="1" t="n">
        <v>8.13957094307512</v>
      </c>
      <c r="M8" s="1" t="n">
        <v>8.4821574682531</v>
      </c>
      <c r="N8" s="1" t="n">
        <v>8.27540565125454</v>
      </c>
      <c r="O8" s="1" t="n">
        <v>8.32428955143929</v>
      </c>
      <c r="P8" s="1" t="n">
        <v>8.47709091022996</v>
      </c>
      <c r="Q8" s="1" t="n">
        <v>8.43921978657153</v>
      </c>
      <c r="R8" s="1" t="n">
        <v>8.35652933323124</v>
      </c>
      <c r="S8" s="1" t="n">
        <v>8.56763765412394</v>
      </c>
      <c r="T8" s="0" t="n">
        <f aca="false">AVERAGE(J8:S8)</f>
        <v>8.38831882566314</v>
      </c>
      <c r="U8" s="0" t="n">
        <f aca="false">J8-T8</f>
        <v>-0.0726529056949676</v>
      </c>
      <c r="V8" s="0" t="n">
        <f aca="false">K8-$T8</f>
        <v>0.117302212821363</v>
      </c>
      <c r="W8" s="0" t="n">
        <f aca="false">L8-$T8</f>
        <v>-0.248747882588018</v>
      </c>
      <c r="X8" s="0" t="n">
        <f aca="false">M8-$T8</f>
        <v>0.0938386425899616</v>
      </c>
      <c r="Y8" s="0" t="n">
        <f aca="false">N8-$T8</f>
        <v>-0.112913174408599</v>
      </c>
      <c r="Z8" s="0" t="n">
        <f aca="false">O8-$T8</f>
        <v>-0.0640292742238486</v>
      </c>
      <c r="AA8" s="0" t="n">
        <f aca="false">P8-$T8</f>
        <v>0.0887720845668216</v>
      </c>
      <c r="AB8" s="0" t="n">
        <f aca="false">Q8-$T8</f>
        <v>0.0509009609083915</v>
      </c>
      <c r="AC8" s="0" t="n">
        <f aca="false">R8-$T8</f>
        <v>-0.0317894924318978</v>
      </c>
      <c r="AD8" s="0" t="n">
        <f aca="false">S8-$T8</f>
        <v>0.179318828460803</v>
      </c>
      <c r="AF8" s="1" t="n">
        <f aca="false">AF7+1</f>
        <v>8</v>
      </c>
      <c r="AG8" s="1" t="n">
        <v>0.9804142698492</v>
      </c>
    </row>
    <row r="9" customFormat="false" ht="12.75" hidden="false" customHeight="false" outlineLevel="0" collapsed="false">
      <c r="B9" s="0" t="n">
        <v>1</v>
      </c>
      <c r="C9" s="0" t="n">
        <v>-1</v>
      </c>
      <c r="D9" s="0" t="n">
        <v>-1</v>
      </c>
      <c r="E9" s="0" t="n">
        <v>1</v>
      </c>
      <c r="F9" s="0" t="n">
        <f aca="false">C9*D9</f>
        <v>1</v>
      </c>
      <c r="G9" s="0" t="n">
        <f aca="false">C9*E9</f>
        <v>-1</v>
      </c>
      <c r="H9" s="0" t="n">
        <f aca="false">D9*E9</f>
        <v>-1</v>
      </c>
      <c r="I9" s="0" t="n">
        <f aca="false">C9*D9*E9</f>
        <v>1</v>
      </c>
      <c r="J9" s="1" t="n">
        <v>3.49967312449781</v>
      </c>
      <c r="K9" s="1" t="n">
        <v>3.50183436301137</v>
      </c>
      <c r="L9" s="1" t="n">
        <v>3.4870732693784</v>
      </c>
      <c r="M9" s="1" t="n">
        <v>3.47118962512355</v>
      </c>
      <c r="N9" s="1" t="n">
        <v>3.47433524242774</v>
      </c>
      <c r="O9" s="1" t="n">
        <v>3.52179406632685</v>
      </c>
      <c r="P9" s="1" t="n">
        <v>3.46433847500726</v>
      </c>
      <c r="Q9" s="1" t="n">
        <v>3.51598577562491</v>
      </c>
      <c r="R9" s="1" t="n">
        <v>3.52675183928323</v>
      </c>
      <c r="S9" s="1" t="n">
        <v>3.51214442347998</v>
      </c>
      <c r="T9" s="0" t="n">
        <f aca="false">AVERAGE(J9:S9)</f>
        <v>3.49751202041611</v>
      </c>
      <c r="U9" s="0" t="n">
        <f aca="false">J9-T9</f>
        <v>0.00216110408169978</v>
      </c>
      <c r="V9" s="0" t="n">
        <f aca="false">K9-$T9</f>
        <v>0.00432234259525988</v>
      </c>
      <c r="W9" s="0" t="n">
        <f aca="false">L9-$T9</f>
        <v>-0.01043875103771</v>
      </c>
      <c r="X9" s="0" t="n">
        <f aca="false">M9-$T9</f>
        <v>-0.02632239529256</v>
      </c>
      <c r="Y9" s="0" t="n">
        <f aca="false">N9-$T9</f>
        <v>-0.02317677798837</v>
      </c>
      <c r="Z9" s="0" t="n">
        <f aca="false">O9-$T9</f>
        <v>0.02428204591074</v>
      </c>
      <c r="AA9" s="0" t="n">
        <f aca="false">P9-$T9</f>
        <v>-0.0331735454088502</v>
      </c>
      <c r="AB9" s="0" t="n">
        <f aca="false">Q9-$T9</f>
        <v>0.0184737552088001</v>
      </c>
      <c r="AC9" s="0" t="n">
        <f aca="false">R9-$T9</f>
        <v>0.0292398188671199</v>
      </c>
      <c r="AD9" s="0" t="n">
        <f aca="false">S9-$T9</f>
        <v>0.01463240306387</v>
      </c>
      <c r="AF9" s="1" t="n">
        <f aca="false">AF8+1</f>
        <v>9</v>
      </c>
      <c r="AG9" s="1" t="n">
        <v>0.981236324363939</v>
      </c>
    </row>
    <row r="10" customFormat="false" ht="13.15" hidden="false" customHeight="false" outlineLevel="0" collapsed="false">
      <c r="A10" s="0" t="s">
        <v>30</v>
      </c>
      <c r="B10" s="0" t="n">
        <f aca="false" t="array" ref="B10:B10">SUM(B$2:B$9 * $T$2:$T$9)</f>
        <v>42.9714706042444</v>
      </c>
      <c r="C10" s="0" t="n">
        <f aca="false" t="array" ref="C10:C10">SUM(C$2:C$9 * $T$2:$T$9)</f>
        <v>-0.457982020343093</v>
      </c>
      <c r="D10" s="0" t="n">
        <f aca="false" t="array" ref="D10:D10">SUM(D$2:D$9 * $T$2:$T$9)</f>
        <v>-4.61313709082175</v>
      </c>
      <c r="E10" s="0" t="n">
        <f aca="false" t="array" ref="E10:E10">SUM(E$2:E$9 * $T$2:$T$9)</f>
        <v>-24.1491560359044</v>
      </c>
      <c r="F10" s="0" t="n">
        <f aca="false" t="array" ref="F10:F10">SUM(F$2:F$9 * $T$2:$T$9)</f>
        <v>-0.445078327552546</v>
      </c>
      <c r="G10" s="0" t="n">
        <f aca="false" t="array" ref="G10:G10">SUM(G$2:G$9 * $T$2:$T$9)</f>
        <v>-0.417870051647046</v>
      </c>
      <c r="H10" s="0" t="n">
        <f aca="false" t="array" ref="H10:H10">SUM(H$2:H$9 * $T$2:$T$9)</f>
        <v>-4.57037846632211</v>
      </c>
      <c r="I10" s="0" t="n">
        <f aca="false" t="array" ref="I10:I10">SUM(I$2:I$9 * $T$2:$T$9)</f>
        <v>-0.456507706592565</v>
      </c>
      <c r="J10" s="3"/>
      <c r="K10" s="3"/>
      <c r="L10" s="3"/>
      <c r="M10" s="3"/>
      <c r="U10" s="0" t="n">
        <f aca="false">SUM(U$2:U$9)</f>
        <v>-0.452821491672892</v>
      </c>
      <c r="V10" s="0" t="n">
        <f aca="false">SUM(V$2:V$9)</f>
        <v>0.389581127575856</v>
      </c>
      <c r="W10" s="0" t="n">
        <f aca="false">SUM(W$2:W$9)</f>
        <v>-0.946121725926438</v>
      </c>
      <c r="X10" s="0" t="n">
        <f aca="false">SUM(X$2:X$9)</f>
        <v>0.0757334103811478</v>
      </c>
      <c r="Y10" s="0" t="n">
        <f aca="false">SUM(Y$2:Y$9)</f>
        <v>-0.506397565825309</v>
      </c>
      <c r="Z10" s="0" t="n">
        <f aca="false">SUM(Z$2:Z$9)</f>
        <v>-0.243374905326474</v>
      </c>
      <c r="AA10" s="0" t="n">
        <f aca="false">SUM(AA$2:AA$9)</f>
        <v>0.490575691579375</v>
      </c>
      <c r="AB10" s="0" t="n">
        <f aca="false">SUM(AB$2:AB$9)</f>
        <v>0.315404466879031</v>
      </c>
      <c r="AC10" s="0" t="n">
        <f aca="false">SUM(AC$2:AC$9)</f>
        <v>0.224784220231979</v>
      </c>
      <c r="AD10" s="0" t="n">
        <f aca="false">SUM(AD$2:AD$9)</f>
        <v>0.652636772103747</v>
      </c>
      <c r="AE10" s="0" t="s">
        <v>30</v>
      </c>
      <c r="AF10" s="1" t="n">
        <f aca="false">AF9+1</f>
        <v>10</v>
      </c>
      <c r="AG10" s="1" t="n">
        <v>0.979194461325217</v>
      </c>
    </row>
    <row r="11" customFormat="false" ht="13.15" hidden="false" customHeight="false" outlineLevel="0" collapsed="false">
      <c r="A11" s="0" t="s">
        <v>31</v>
      </c>
      <c r="B11" s="0" t="n">
        <f aca="false">B10/8</f>
        <v>5.37143382553055</v>
      </c>
      <c r="C11" s="0" t="n">
        <f aca="false">C10/8</f>
        <v>-0.0572477525428866</v>
      </c>
      <c r="D11" s="0" t="n">
        <f aca="false">D10/8</f>
        <v>-0.576642136352719</v>
      </c>
      <c r="E11" s="0" t="n">
        <f aca="false">E10/8</f>
        <v>-3.01864450448804</v>
      </c>
      <c r="F11" s="0" t="n">
        <f aca="false">F10/8</f>
        <v>-0.0556347909440682</v>
      </c>
      <c r="G11" s="0" t="n">
        <f aca="false">G10/8</f>
        <v>-0.0522337564558807</v>
      </c>
      <c r="H11" s="0" t="n">
        <f aca="false">H10/8</f>
        <v>-0.571297308290263</v>
      </c>
      <c r="I11" s="0" t="n">
        <f aca="false">I10/8</f>
        <v>-0.0570634633240707</v>
      </c>
      <c r="J11" s="3"/>
      <c r="K11" s="3"/>
      <c r="L11" s="3"/>
      <c r="M11" s="3"/>
      <c r="U11" s="0" t="n">
        <f aca="false">U10/8</f>
        <v>-0.0566026864591115</v>
      </c>
      <c r="V11" s="0" t="n">
        <f aca="false">V10/8</f>
        <v>0.048697640946982</v>
      </c>
      <c r="W11" s="0" t="n">
        <f aca="false">W10/8</f>
        <v>-0.118265215740805</v>
      </c>
      <c r="X11" s="0" t="n">
        <f aca="false">X10/8</f>
        <v>0.00946667629764347</v>
      </c>
      <c r="Y11" s="0" t="n">
        <f aca="false">Y10/8</f>
        <v>-0.0632996957281636</v>
      </c>
      <c r="Z11" s="0" t="n">
        <f aca="false">Z10/8</f>
        <v>-0.0304218631658093</v>
      </c>
      <c r="AA11" s="0" t="n">
        <f aca="false">AA10/8</f>
        <v>0.0613219614474218</v>
      </c>
      <c r="AB11" s="0" t="n">
        <f aca="false">AB10/8</f>
        <v>0.0394255583598788</v>
      </c>
      <c r="AC11" s="0" t="n">
        <f aca="false">AC10/8</f>
        <v>0.0280980275289974</v>
      </c>
      <c r="AD11" s="0" t="n">
        <f aca="false">AD10/8</f>
        <v>0.0815795965129684</v>
      </c>
      <c r="AE11" s="0" t="s">
        <v>31</v>
      </c>
      <c r="AF11" s="1" t="n">
        <f aca="false">AF10+1</f>
        <v>11</v>
      </c>
      <c r="AG11" s="1" t="n">
        <v>8.2861308119081</v>
      </c>
    </row>
    <row r="12" customFormat="false" ht="13.15" hidden="false" customHeight="false" outlineLevel="0" collapsed="false">
      <c r="A12" s="0" t="s">
        <v>32</v>
      </c>
      <c r="C12" s="0" t="n">
        <f aca="false">80*POWER(C11,2)</f>
        <v>0.262184413696927</v>
      </c>
      <c r="D12" s="0" t="n">
        <f aca="false">80*POWER(D11,2)</f>
        <v>26.6012922733942</v>
      </c>
      <c r="E12" s="0" t="n">
        <f aca="false">80*POWER(E11,2)</f>
        <v>728.97717155807</v>
      </c>
      <c r="F12" s="0" t="n">
        <f aca="false">80*POWER(F11,2)</f>
        <v>0.247618397071214</v>
      </c>
      <c r="G12" s="0" t="n">
        <f aca="false">80*POWER(G11,2)</f>
        <v>0.218269225079381</v>
      </c>
      <c r="H12" s="0" t="n">
        <f aca="false">80*POWER(H11,2)</f>
        <v>26.110449156776</v>
      </c>
      <c r="I12" s="0" t="n">
        <f aca="false">80*POWER(I11,2)</f>
        <v>0.260499107723005</v>
      </c>
      <c r="J12" s="3"/>
      <c r="K12" s="3"/>
      <c r="L12" s="3"/>
      <c r="M12" s="3"/>
      <c r="U12" s="0" t="n">
        <f aca="false" t="array" ref="U12:U12">SUM(POWER(U2:U9, 2))</f>
        <v>0.0459568085282687</v>
      </c>
      <c r="V12" s="0" t="n">
        <f aca="false" t="array" ref="V12:V12">SUM(POWER(V2:V9, 2))</f>
        <v>0.0627250290229878</v>
      </c>
      <c r="W12" s="0" t="n">
        <f aca="false" t="array" ref="W12:W12">SUM(POWER(W2:W9, 2))</f>
        <v>0.207746301684996</v>
      </c>
      <c r="X12" s="0" t="n">
        <f aca="false" t="array" ref="X12:X12">SUM(POWER(X2:X9, 2))</f>
        <v>0.011455856647465</v>
      </c>
      <c r="Y12" s="0" t="n">
        <f aca="false" t="array" ref="Y12:Y12">SUM(POWER(Y2:Y9, 2))</f>
        <v>0.0509668383206611</v>
      </c>
      <c r="Z12" s="0" t="n">
        <f aca="false" t="array" ref="Z12:Z12">SUM(POWER(Z2:Z9, 2))</f>
        <v>0.0317289185762531</v>
      </c>
      <c r="AA12" s="0" t="n">
        <f aca="false" t="array" ref="AA12:AA12">SUM(POWER(AA2:AA9, 2))</f>
        <v>0.0614875316552033</v>
      </c>
      <c r="AB12" s="0" t="n">
        <f aca="false" t="array" ref="AB12:AB12">SUM(POWER(AB2:AB9, 2))</f>
        <v>0.0266700519304627</v>
      </c>
      <c r="AC12" s="0" t="n">
        <f aca="false" t="array" ref="AC12:AC12">SUM(POWER(AC2:AC9, 2))</f>
        <v>0.0214189755229542</v>
      </c>
      <c r="AD12" s="0" t="n">
        <f aca="false" t="array" ref="AD12:AD12">SUM(POWER(AD2:AD9, 2))</f>
        <v>0.101172364729787</v>
      </c>
      <c r="AE12" s="0" t="s">
        <v>33</v>
      </c>
      <c r="AF12" s="1" t="n">
        <f aca="false">AF11+1</f>
        <v>12</v>
      </c>
      <c r="AG12" s="1" t="n">
        <v>8.48003026397861</v>
      </c>
    </row>
    <row r="13" customFormat="false" ht="13.15" hidden="false" customHeight="false" outlineLevel="0" collapsed="false">
      <c r="A13" s="0" t="s">
        <v>34</v>
      </c>
      <c r="C13" s="0" t="n">
        <f aca="false">C12/$B$17</f>
        <v>0.000334718257464088</v>
      </c>
      <c r="D13" s="0" t="n">
        <f aca="false">D12/$B$17</f>
        <v>0.0339605931202912</v>
      </c>
      <c r="E13" s="0" t="n">
        <f aca="false">E12/$B$17</f>
        <v>0.930650167774932</v>
      </c>
      <c r="F13" s="0" t="n">
        <f aca="false">F12/$B$17</f>
        <v>0.000316122523131889</v>
      </c>
      <c r="G13" s="0" t="n">
        <f aca="false">G12/$B$17</f>
        <v>0.000278653843859154</v>
      </c>
      <c r="H13" s="0" t="n">
        <f aca="false">H12/$B$17</f>
        <v>0.0333339572712487</v>
      </c>
      <c r="I13" s="0" t="n">
        <f aca="false">I12/$B$17</f>
        <v>0.000332566708213197</v>
      </c>
      <c r="J13" s="3"/>
      <c r="K13" s="3"/>
      <c r="L13" s="3"/>
      <c r="M13" s="3"/>
      <c r="AF13" s="1" t="n">
        <f aca="false">AF12+1</f>
        <v>13</v>
      </c>
      <c r="AG13" s="1" t="n">
        <v>8.2195783939382</v>
      </c>
    </row>
    <row r="14" customFormat="false" ht="13.15" hidden="false" customHeight="false" outlineLevel="0" collapsed="false">
      <c r="J14" s="3"/>
      <c r="K14" s="3"/>
      <c r="L14" s="3"/>
      <c r="M14" s="3"/>
      <c r="AF14" s="1" t="n">
        <f aca="false">AF13+1</f>
        <v>14</v>
      </c>
      <c r="AG14" s="1" t="n">
        <v>8.35569122377915</v>
      </c>
    </row>
    <row r="15" customFormat="false" ht="13.15" hidden="false" customHeight="false" outlineLevel="0" collapsed="false">
      <c r="J15" s="3"/>
      <c r="K15" s="3"/>
      <c r="L15" s="3"/>
      <c r="M15" s="3"/>
      <c r="AF15" s="1" t="n">
        <f aca="false">AF14+1</f>
        <v>15</v>
      </c>
      <c r="AG15" s="1" t="n">
        <v>8.23901906457412</v>
      </c>
    </row>
    <row r="16" customFormat="false" ht="12.75" hidden="false" customHeight="false" outlineLevel="0" collapsed="false">
      <c r="U16" s="0" t="n">
        <f aca="false">SUM(U12:AD12)/$B$17</f>
        <v>0.000793220500860119</v>
      </c>
      <c r="AF16" s="1" t="n">
        <f aca="false">AF15+1</f>
        <v>16</v>
      </c>
      <c r="AG16" s="1" t="n">
        <v>8.34594801896419</v>
      </c>
    </row>
    <row r="17" customFormat="false" ht="12.75" hidden="false" customHeight="false" outlineLevel="0" collapsed="false">
      <c r="A17" s="0" t="s">
        <v>35</v>
      </c>
      <c r="B17" s="0" t="n">
        <f aca="false">SUM(C12:I12) + SUM(U12:AD12)</f>
        <v>783.298812808429</v>
      </c>
      <c r="AF17" s="1" t="n">
        <f aca="false">AF16+1</f>
        <v>17</v>
      </c>
      <c r="AG17" s="1" t="n">
        <v>8.55306297236844</v>
      </c>
    </row>
    <row r="18" customFormat="false" ht="12.75" hidden="false" customHeight="false" outlineLevel="0" collapsed="false">
      <c r="AF18" s="1" t="n">
        <f aca="false">AF17+1</f>
        <v>18</v>
      </c>
      <c r="AG18" s="1" t="n">
        <v>8.50295054775479</v>
      </c>
    </row>
    <row r="19" customFormat="false" ht="12.75" hidden="false" customHeight="false" outlineLevel="0" collapsed="false">
      <c r="AF19" s="1" t="n">
        <f aca="false">AF18+1</f>
        <v>19</v>
      </c>
      <c r="AG19" s="1" t="n">
        <v>8.46076113543063</v>
      </c>
    </row>
    <row r="20" customFormat="false" ht="12.75" hidden="false" customHeight="false" outlineLevel="0" collapsed="false">
      <c r="E20" s="0" t="s">
        <v>36</v>
      </c>
      <c r="F20" s="0" t="n">
        <f aca="false">SUM(C13:I13) + U16</f>
        <v>1</v>
      </c>
      <c r="AF20" s="1" t="n">
        <f aca="false">AF19+1</f>
        <v>20</v>
      </c>
      <c r="AG20" s="1" t="n">
        <v>8.44663246344413</v>
      </c>
    </row>
    <row r="21" customFormat="false" ht="12.75" hidden="false" customHeight="false" outlineLevel="0" collapsed="false">
      <c r="AF21" s="1" t="n">
        <f aca="false">AF20+1</f>
        <v>21</v>
      </c>
      <c r="AG21" s="1" t="n">
        <v>8.24847972425325</v>
      </c>
    </row>
    <row r="22" customFormat="false" ht="12.75" hidden="false" customHeight="false" outlineLevel="0" collapsed="false">
      <c r="AF22" s="1" t="n">
        <f aca="false">AF21+1</f>
        <v>22</v>
      </c>
      <c r="AG22" s="1" t="n">
        <v>8.45570124546725</v>
      </c>
    </row>
    <row r="23" customFormat="false" ht="12.75" hidden="false" customHeight="false" outlineLevel="0" collapsed="false">
      <c r="AF23" s="1" t="n">
        <f aca="false">AF22+1</f>
        <v>23</v>
      </c>
      <c r="AG23" s="1" t="n">
        <v>8.12258103267199</v>
      </c>
    </row>
    <row r="24" customFormat="false" ht="12.75" hidden="false" customHeight="false" outlineLevel="0" collapsed="false">
      <c r="AF24" s="1" t="n">
        <f aca="false">AF23+1</f>
        <v>24</v>
      </c>
      <c r="AG24" s="1" t="n">
        <v>8.40866878921343</v>
      </c>
    </row>
    <row r="25" customFormat="false" ht="12.75" hidden="false" customHeight="false" outlineLevel="0" collapsed="false">
      <c r="AF25" s="1" t="n">
        <f aca="false">AF24+1</f>
        <v>25</v>
      </c>
      <c r="AG25" s="1" t="n">
        <v>8.29377753183153</v>
      </c>
    </row>
    <row r="26" customFormat="false" ht="12.75" hidden="false" customHeight="false" outlineLevel="0" collapsed="false">
      <c r="AF26" s="1" t="n">
        <f aca="false">AF25+1</f>
        <v>26</v>
      </c>
      <c r="AG26" s="1" t="n">
        <v>8.33655206536861</v>
      </c>
    </row>
    <row r="27" customFormat="false" ht="12.75" hidden="false" customHeight="false" outlineLevel="0" collapsed="false">
      <c r="AF27" s="1" t="n">
        <f aca="false">AF26+1</f>
        <v>27</v>
      </c>
      <c r="AG27" s="1" t="n">
        <v>8.51632260909438</v>
      </c>
    </row>
    <row r="28" customFormat="false" ht="12.75" hidden="false" customHeight="false" outlineLevel="0" collapsed="false">
      <c r="AF28" s="1" t="n">
        <f aca="false">AF27+1</f>
        <v>28</v>
      </c>
      <c r="AG28" s="1" t="n">
        <v>8.45400248976472</v>
      </c>
    </row>
    <row r="29" customFormat="false" ht="12.75" hidden="false" customHeight="false" outlineLevel="0" collapsed="false">
      <c r="AF29" s="1" t="n">
        <f aca="false">AF28+1</f>
        <v>29</v>
      </c>
      <c r="AG29" s="1" t="n">
        <v>8.38507725550886</v>
      </c>
    </row>
    <row r="30" customFormat="false" ht="12.75" hidden="false" customHeight="false" outlineLevel="0" collapsed="false">
      <c r="AF30" s="1" t="n">
        <f aca="false">AF29+1</f>
        <v>30</v>
      </c>
      <c r="AG30" s="1" t="n">
        <v>8.59031903931731</v>
      </c>
    </row>
    <row r="31" customFormat="false" ht="12.75" hidden="false" customHeight="false" outlineLevel="0" collapsed="false">
      <c r="AF31" s="1" t="n">
        <f aca="false">AF30+1</f>
        <v>31</v>
      </c>
      <c r="AG31" s="1" t="n">
        <v>3.46931825236021</v>
      </c>
    </row>
    <row r="32" customFormat="false" ht="12.75" hidden="false" customHeight="false" outlineLevel="0" collapsed="false">
      <c r="AF32" s="1" t="n">
        <f aca="false">AF31+1</f>
        <v>32</v>
      </c>
      <c r="AG32" s="1" t="n">
        <v>3.43194791452312</v>
      </c>
    </row>
    <row r="33" customFormat="false" ht="12.75" hidden="false" customHeight="false" outlineLevel="0" collapsed="false">
      <c r="AF33" s="1" t="n">
        <f aca="false">AF32+1</f>
        <v>33</v>
      </c>
      <c r="AG33" s="1" t="n">
        <v>3.47709132670617</v>
      </c>
    </row>
    <row r="34" customFormat="false" ht="12.75" hidden="false" customHeight="false" outlineLevel="0" collapsed="false">
      <c r="AF34" s="1" t="n">
        <f aca="false">AF33+1</f>
        <v>34</v>
      </c>
      <c r="AG34" s="1" t="n">
        <v>3.50290791689412</v>
      </c>
    </row>
    <row r="35" customFormat="false" ht="12.75" hidden="false" customHeight="false" outlineLevel="0" collapsed="false">
      <c r="AF35" s="1" t="n">
        <f aca="false">AF34+1</f>
        <v>35</v>
      </c>
      <c r="AG35" s="1" t="n">
        <v>3.44662660365369</v>
      </c>
    </row>
    <row r="36" customFormat="false" ht="12.75" hidden="false" customHeight="false" outlineLevel="0" collapsed="false">
      <c r="B36" s="0" t="s">
        <v>1</v>
      </c>
      <c r="C36" s="0" t="s">
        <v>37</v>
      </c>
      <c r="E36" s="4" t="s">
        <v>38</v>
      </c>
      <c r="F36" s="4" t="s">
        <v>39</v>
      </c>
      <c r="G36" s="4" t="s">
        <v>29</v>
      </c>
      <c r="AF36" s="1" t="n">
        <f aca="false">AF35+1</f>
        <v>36</v>
      </c>
      <c r="AG36" s="1" t="n">
        <v>3.53144123412195</v>
      </c>
    </row>
    <row r="37" customFormat="false" ht="13.15" hidden="false" customHeight="false" outlineLevel="0" collapsed="false">
      <c r="B37" s="0" t="s">
        <v>2</v>
      </c>
      <c r="C37" s="0" t="s">
        <v>40</v>
      </c>
      <c r="E37" s="3" t="s">
        <v>41</v>
      </c>
      <c r="F37" s="3" t="s">
        <v>42</v>
      </c>
      <c r="G37" s="3" t="n">
        <v>9.84605263157895</v>
      </c>
      <c r="AF37" s="1" t="n">
        <f aca="false">AF36+1</f>
        <v>37</v>
      </c>
      <c r="AG37" s="1" t="n">
        <v>3.57226564686906</v>
      </c>
    </row>
    <row r="38" customFormat="false" ht="13.15" hidden="false" customHeight="false" outlineLevel="0" collapsed="false">
      <c r="B38" s="0" t="s">
        <v>3</v>
      </c>
      <c r="C38" s="0" t="s">
        <v>45</v>
      </c>
      <c r="E38" s="3" t="s">
        <v>41</v>
      </c>
      <c r="F38" s="3" t="s">
        <v>42</v>
      </c>
      <c r="G38" s="3" t="n">
        <v>9.76105263157895</v>
      </c>
      <c r="AF38" s="1" t="n">
        <f aca="false">AF37+1</f>
        <v>38</v>
      </c>
      <c r="AG38" s="1" t="n">
        <v>3.49542667582025</v>
      </c>
    </row>
    <row r="39" customFormat="false" ht="13.15" hidden="false" customHeight="false" outlineLevel="0" collapsed="false">
      <c r="B39" s="0" t="s">
        <v>46</v>
      </c>
      <c r="E39" s="3" t="s">
        <v>41</v>
      </c>
      <c r="F39" s="3" t="s">
        <v>42</v>
      </c>
      <c r="G39" s="3" t="n">
        <v>9.985</v>
      </c>
      <c r="AF39" s="1" t="n">
        <f aca="false">AF38+1</f>
        <v>39</v>
      </c>
      <c r="AG39" s="1" t="n">
        <v>3.55182004341611</v>
      </c>
    </row>
    <row r="40" customFormat="false" ht="13.15" hidden="false" customHeight="false" outlineLevel="0" collapsed="false">
      <c r="B40" s="0" t="s">
        <v>47</v>
      </c>
      <c r="C40" s="0" t="n">
        <v>-1</v>
      </c>
      <c r="E40" s="3" t="s">
        <v>41</v>
      </c>
      <c r="F40" s="3" t="s">
        <v>42</v>
      </c>
      <c r="G40" s="3" t="n">
        <v>9.80210526315789</v>
      </c>
      <c r="AF40" s="1" t="n">
        <f aca="false">AF39+1</f>
        <v>40</v>
      </c>
      <c r="AG40" s="1" t="n">
        <v>3.56060949518386</v>
      </c>
    </row>
    <row r="41" customFormat="false" ht="13.15" hidden="false" customHeight="false" outlineLevel="0" collapsed="false">
      <c r="B41" s="0" t="s">
        <v>49</v>
      </c>
      <c r="C41" s="0" t="n">
        <v>1</v>
      </c>
      <c r="E41" s="3" t="s">
        <v>41</v>
      </c>
      <c r="F41" s="3" t="s">
        <v>42</v>
      </c>
      <c r="G41" s="3" t="n">
        <v>9.90763157894737</v>
      </c>
      <c r="AF41" s="1" t="n">
        <f aca="false">AF40+1</f>
        <v>41</v>
      </c>
      <c r="AG41" s="1" t="n">
        <v>1.42332913651583</v>
      </c>
    </row>
    <row r="42" customFormat="false" ht="13.15" hidden="false" customHeight="false" outlineLevel="0" collapsed="false">
      <c r="E42" s="3" t="s">
        <v>41</v>
      </c>
      <c r="F42" s="3" t="s">
        <v>42</v>
      </c>
      <c r="G42" s="3" t="n">
        <v>9.98684210526316</v>
      </c>
      <c r="AF42" s="1" t="n">
        <f aca="false">AF41+1</f>
        <v>42</v>
      </c>
      <c r="AG42" s="1" t="n">
        <v>1.42426692533824</v>
      </c>
    </row>
    <row r="43" customFormat="false" ht="13.15" hidden="false" customHeight="false" outlineLevel="0" collapsed="false">
      <c r="E43" s="3" t="s">
        <v>41</v>
      </c>
      <c r="F43" s="3" t="s">
        <v>42</v>
      </c>
      <c r="G43" s="3" t="n">
        <v>9.74973684210526</v>
      </c>
      <c r="AF43" s="1" t="n">
        <f aca="false">AF42+1</f>
        <v>43</v>
      </c>
      <c r="AG43" s="1" t="n">
        <v>1.423102910589</v>
      </c>
    </row>
    <row r="44" customFormat="false" ht="13.15" hidden="false" customHeight="false" outlineLevel="0" collapsed="false">
      <c r="E44" s="3" t="s">
        <v>41</v>
      </c>
      <c r="F44" s="3" t="s">
        <v>42</v>
      </c>
      <c r="G44" s="3" t="n">
        <v>9.81</v>
      </c>
      <c r="AF44" s="1" t="n">
        <f aca="false">AF43+1</f>
        <v>44</v>
      </c>
      <c r="AG44" s="1" t="n">
        <v>1.43295993517179</v>
      </c>
    </row>
    <row r="45" customFormat="false" ht="13.15" hidden="false" customHeight="false" outlineLevel="0" collapsed="false">
      <c r="E45" s="3" t="s">
        <v>41</v>
      </c>
      <c r="F45" s="3" t="s">
        <v>42</v>
      </c>
      <c r="G45" s="3" t="n">
        <v>9.85552631578947</v>
      </c>
      <c r="AF45" s="1" t="n">
        <f aca="false">AF44+1</f>
        <v>45</v>
      </c>
      <c r="AG45" s="1" t="n">
        <v>1.42127634586873</v>
      </c>
    </row>
    <row r="46" customFormat="false" ht="13.15" hidden="false" customHeight="false" outlineLevel="0" collapsed="false">
      <c r="E46" s="3" t="s">
        <v>41</v>
      </c>
      <c r="F46" s="3" t="s">
        <v>42</v>
      </c>
      <c r="G46" s="3" t="n">
        <v>9.83894736842105</v>
      </c>
      <c r="AF46" s="1" t="n">
        <f aca="false">AF45+1</f>
        <v>46</v>
      </c>
      <c r="AG46" s="1" t="n">
        <v>1.42883920858956</v>
      </c>
    </row>
    <row r="47" customFormat="false" ht="13.15" hidden="false" customHeight="false" outlineLevel="0" collapsed="false">
      <c r="E47" s="3" t="s">
        <v>41</v>
      </c>
      <c r="F47" s="3" t="s">
        <v>54</v>
      </c>
      <c r="G47" s="3" t="n">
        <v>1.01394736842105</v>
      </c>
      <c r="AF47" s="1" t="n">
        <f aca="false">AF46+1</f>
        <v>47</v>
      </c>
      <c r="AG47" s="1" t="n">
        <v>1.44062503285538</v>
      </c>
    </row>
    <row r="48" customFormat="false" ht="13.15" hidden="false" customHeight="false" outlineLevel="0" collapsed="false">
      <c r="E48" s="3" t="s">
        <v>41</v>
      </c>
      <c r="F48" s="3" t="s">
        <v>54</v>
      </c>
      <c r="G48" s="3" t="n">
        <v>0.957368421052632</v>
      </c>
      <c r="AF48" s="1" t="n">
        <f aca="false">AF47+1</f>
        <v>48</v>
      </c>
      <c r="AG48" s="1" t="n">
        <v>1.42384457367122</v>
      </c>
    </row>
    <row r="49" customFormat="false" ht="13.15" hidden="false" customHeight="false" outlineLevel="0" collapsed="false">
      <c r="E49" s="3" t="s">
        <v>41</v>
      </c>
      <c r="F49" s="3" t="s">
        <v>54</v>
      </c>
      <c r="G49" s="3" t="n">
        <v>1.00105263157895</v>
      </c>
      <c r="AF49" s="1" t="n">
        <f aca="false">AF48+1</f>
        <v>49</v>
      </c>
      <c r="AG49" s="1" t="n">
        <v>1.42235122721901</v>
      </c>
    </row>
    <row r="50" customFormat="false" ht="13.15" hidden="false" customHeight="false" outlineLevel="0" collapsed="false">
      <c r="E50" s="3" t="s">
        <v>41</v>
      </c>
      <c r="F50" s="3" t="s">
        <v>54</v>
      </c>
      <c r="G50" s="3" t="n">
        <v>0.995263157894737</v>
      </c>
      <c r="AF50" s="1" t="n">
        <f aca="false">AF49+1</f>
        <v>50</v>
      </c>
      <c r="AG50" s="1" t="n">
        <v>1.42970110084548</v>
      </c>
    </row>
    <row r="51" customFormat="false" ht="13.15" hidden="false" customHeight="false" outlineLevel="0" collapsed="false">
      <c r="E51" s="3" t="s">
        <v>41</v>
      </c>
      <c r="F51" s="3" t="s">
        <v>54</v>
      </c>
      <c r="G51" s="3" t="n">
        <v>0.932105263157895</v>
      </c>
      <c r="AF51" s="1" t="n">
        <f aca="false">AF50+1</f>
        <v>51</v>
      </c>
      <c r="AG51" s="1" t="n">
        <v>8.29567390063573</v>
      </c>
    </row>
    <row r="52" customFormat="false" ht="13.15" hidden="false" customHeight="false" outlineLevel="0" collapsed="false">
      <c r="E52" s="3" t="s">
        <v>41</v>
      </c>
      <c r="F52" s="3" t="s">
        <v>54</v>
      </c>
      <c r="G52" s="3" t="n">
        <v>0.990526315789474</v>
      </c>
      <c r="AF52" s="1" t="n">
        <f aca="false">AF51+1</f>
        <v>52</v>
      </c>
      <c r="AG52" s="1" t="n">
        <v>8.5747505938349</v>
      </c>
    </row>
    <row r="53" customFormat="false" ht="13.15" hidden="false" customHeight="false" outlineLevel="0" collapsed="false">
      <c r="E53" s="3" t="s">
        <v>41</v>
      </c>
      <c r="F53" s="3" t="s">
        <v>54</v>
      </c>
      <c r="G53" s="3" t="n">
        <v>0.958947368421053</v>
      </c>
      <c r="AF53" s="1" t="n">
        <f aca="false">AF52+1</f>
        <v>53</v>
      </c>
      <c r="AG53" s="1" t="n">
        <v>8.17952125155519</v>
      </c>
    </row>
    <row r="54" customFormat="false" ht="13.15" hidden="false" customHeight="false" outlineLevel="0" collapsed="false">
      <c r="E54" s="3" t="s">
        <v>41</v>
      </c>
      <c r="F54" s="3" t="s">
        <v>54</v>
      </c>
      <c r="G54" s="3" t="n">
        <v>0.980263157894737</v>
      </c>
      <c r="AF54" s="1" t="n">
        <f aca="false">AF53+1</f>
        <v>54</v>
      </c>
      <c r="AG54" s="1" t="n">
        <v>8.40375243437279</v>
      </c>
    </row>
    <row r="55" customFormat="false" ht="13.15" hidden="false" customHeight="false" outlineLevel="0" collapsed="false">
      <c r="E55" s="3" t="s">
        <v>41</v>
      </c>
      <c r="F55" s="3" t="s">
        <v>54</v>
      </c>
      <c r="G55" s="3" t="n">
        <v>0.987631578947368</v>
      </c>
      <c r="AF55" s="1" t="n">
        <f aca="false">AF54+1</f>
        <v>55</v>
      </c>
      <c r="AG55" s="1" t="n">
        <v>8.33694387569941</v>
      </c>
    </row>
    <row r="56" customFormat="false" ht="13.15" hidden="false" customHeight="false" outlineLevel="0" collapsed="false">
      <c r="E56" s="3" t="s">
        <v>41</v>
      </c>
      <c r="F56" s="3" t="s">
        <v>54</v>
      </c>
      <c r="G56" s="3" t="n">
        <v>0.976842105263158</v>
      </c>
      <c r="AF56" s="1" t="n">
        <f aca="false">AF55+1</f>
        <v>56</v>
      </c>
      <c r="AG56" s="1" t="n">
        <v>8.25213259042019</v>
      </c>
    </row>
    <row r="57" customFormat="false" ht="13.15" hidden="false" customHeight="false" outlineLevel="0" collapsed="false">
      <c r="E57" s="3" t="s">
        <v>41</v>
      </c>
      <c r="F57" s="3" t="s">
        <v>55</v>
      </c>
      <c r="G57" s="3" t="n">
        <v>1.00710526315789</v>
      </c>
      <c r="AF57" s="1" t="n">
        <f aca="false">AF56+1</f>
        <v>57</v>
      </c>
      <c r="AG57" s="1" t="n">
        <v>8.45125626224405</v>
      </c>
    </row>
    <row r="58" customFormat="false" ht="13.15" hidden="false" customHeight="false" outlineLevel="0" collapsed="false">
      <c r="E58" s="3" t="s">
        <v>41</v>
      </c>
      <c r="F58" s="3" t="s">
        <v>55</v>
      </c>
      <c r="G58" s="3" t="n">
        <v>0.958684210526316</v>
      </c>
      <c r="AF58" s="1" t="n">
        <f aca="false">AF57+1</f>
        <v>58</v>
      </c>
      <c r="AG58" s="1" t="n">
        <v>8.47503095206677</v>
      </c>
    </row>
    <row r="59" customFormat="false" ht="13.15" hidden="false" customHeight="false" outlineLevel="0" collapsed="false">
      <c r="E59" s="3" t="s">
        <v>41</v>
      </c>
      <c r="F59" s="3" t="s">
        <v>55</v>
      </c>
      <c r="G59" s="3" t="n">
        <v>0.993947368421053</v>
      </c>
      <c r="AF59" s="1" t="n">
        <f aca="false">AF58+1</f>
        <v>59</v>
      </c>
      <c r="AG59" s="1" t="n">
        <v>8.51172766602332</v>
      </c>
    </row>
    <row r="60" customFormat="false" ht="13.15" hidden="false" customHeight="false" outlineLevel="0" collapsed="false">
      <c r="E60" s="3" t="s">
        <v>41</v>
      </c>
      <c r="F60" s="3" t="s">
        <v>55</v>
      </c>
      <c r="G60" s="3" t="n">
        <v>1</v>
      </c>
      <c r="AF60" s="1" t="n">
        <f aca="false">AF59+1</f>
        <v>60</v>
      </c>
      <c r="AG60" s="1" t="n">
        <v>8.53786873862819</v>
      </c>
    </row>
    <row r="61" customFormat="false" ht="13.15" hidden="false" customHeight="false" outlineLevel="0" collapsed="false">
      <c r="E61" s="3" t="s">
        <v>41</v>
      </c>
      <c r="F61" s="3" t="s">
        <v>55</v>
      </c>
      <c r="G61" s="3" t="n">
        <v>0.932894736842105</v>
      </c>
      <c r="AF61" s="1" t="n">
        <f aca="false">AF60+1</f>
        <v>61</v>
      </c>
      <c r="AG61" s="1" t="n">
        <v>8.31566591996817</v>
      </c>
    </row>
    <row r="62" customFormat="false" ht="13.15" hidden="false" customHeight="false" outlineLevel="0" collapsed="false">
      <c r="E62" s="3" t="s">
        <v>41</v>
      </c>
      <c r="F62" s="3" t="s">
        <v>55</v>
      </c>
      <c r="G62" s="3" t="n">
        <v>0.993421052631579</v>
      </c>
      <c r="AF62" s="1" t="n">
        <f aca="false">AF61+1</f>
        <v>62</v>
      </c>
      <c r="AG62" s="1" t="n">
        <v>8.5056210384845</v>
      </c>
    </row>
    <row r="63" customFormat="false" ht="13.15" hidden="false" customHeight="false" outlineLevel="0" collapsed="false">
      <c r="E63" s="3" t="s">
        <v>41</v>
      </c>
      <c r="F63" s="3" t="s">
        <v>55</v>
      </c>
      <c r="G63" s="3" t="n">
        <v>0.958157894736842</v>
      </c>
      <c r="AF63" s="1" t="n">
        <f aca="false">AF62+1</f>
        <v>63</v>
      </c>
      <c r="AG63" s="1" t="n">
        <v>8.13957094307512</v>
      </c>
    </row>
    <row r="64" customFormat="false" ht="13.15" hidden="false" customHeight="false" outlineLevel="0" collapsed="false">
      <c r="E64" s="3" t="s">
        <v>41</v>
      </c>
      <c r="F64" s="3" t="s">
        <v>55</v>
      </c>
      <c r="G64" s="3" t="n">
        <v>0.983947368421053</v>
      </c>
      <c r="AF64" s="1" t="n">
        <f aca="false">AF63+1</f>
        <v>64</v>
      </c>
      <c r="AG64" s="1" t="n">
        <v>8.4821574682531</v>
      </c>
    </row>
    <row r="65" customFormat="false" ht="13.15" hidden="false" customHeight="false" outlineLevel="0" collapsed="false">
      <c r="E65" s="3" t="s">
        <v>41</v>
      </c>
      <c r="F65" s="3" t="s">
        <v>55</v>
      </c>
      <c r="G65" s="3" t="n">
        <v>0.981052631578947</v>
      </c>
      <c r="AF65" s="1" t="n">
        <f aca="false">AF64+1</f>
        <v>65</v>
      </c>
      <c r="AG65" s="1" t="n">
        <v>8.27540565125454</v>
      </c>
    </row>
    <row r="66" customFormat="false" ht="13.15" hidden="false" customHeight="false" outlineLevel="0" collapsed="false">
      <c r="E66" s="3" t="s">
        <v>41</v>
      </c>
      <c r="F66" s="3" t="s">
        <v>55</v>
      </c>
      <c r="G66" s="3" t="n">
        <v>0.987894736842105</v>
      </c>
      <c r="AF66" s="1" t="n">
        <f aca="false">AF65+1</f>
        <v>66</v>
      </c>
      <c r="AG66" s="1" t="n">
        <v>8.32428955143929</v>
      </c>
    </row>
    <row r="67" customFormat="false" ht="13.15" hidden="false" customHeight="false" outlineLevel="0" collapsed="false">
      <c r="E67" s="3" t="s">
        <v>41</v>
      </c>
      <c r="F67" s="3" t="s">
        <v>56</v>
      </c>
      <c r="G67" s="3" t="n">
        <v>9.29657894736842</v>
      </c>
      <c r="AF67" s="1" t="n">
        <f aca="false">AF66+1</f>
        <v>67</v>
      </c>
      <c r="AG67" s="1" t="n">
        <v>8.47709091022996</v>
      </c>
    </row>
    <row r="68" customFormat="false" ht="13.15" hidden="false" customHeight="false" outlineLevel="0" collapsed="false">
      <c r="E68" s="3" t="s">
        <v>41</v>
      </c>
      <c r="F68" s="3" t="s">
        <v>56</v>
      </c>
      <c r="G68" s="3" t="n">
        <v>9.30842105263158</v>
      </c>
      <c r="AF68" s="1" t="n">
        <f aca="false">AF67+1</f>
        <v>68</v>
      </c>
      <c r="AG68" s="1" t="n">
        <v>8.43921978657153</v>
      </c>
    </row>
    <row r="69" customFormat="false" ht="13.15" hidden="false" customHeight="false" outlineLevel="0" collapsed="false">
      <c r="E69" s="3" t="s">
        <v>41</v>
      </c>
      <c r="F69" s="3" t="s">
        <v>56</v>
      </c>
      <c r="G69" s="3" t="n">
        <v>9.43631578947368</v>
      </c>
      <c r="AF69" s="1" t="n">
        <f aca="false">AF68+1</f>
        <v>69</v>
      </c>
      <c r="AG69" s="1" t="n">
        <v>8.35652933323124</v>
      </c>
    </row>
    <row r="70" customFormat="false" ht="13.15" hidden="false" customHeight="false" outlineLevel="0" collapsed="false">
      <c r="E70" s="3" t="s">
        <v>41</v>
      </c>
      <c r="F70" s="3" t="s">
        <v>56</v>
      </c>
      <c r="G70" s="3" t="n">
        <v>9.31973684210526</v>
      </c>
      <c r="AF70" s="1" t="n">
        <f aca="false">AF69+1</f>
        <v>70</v>
      </c>
      <c r="AG70" s="1" t="n">
        <v>8.56763765412394</v>
      </c>
    </row>
    <row r="71" customFormat="false" ht="13.15" hidden="false" customHeight="false" outlineLevel="0" collapsed="false">
      <c r="E71" s="3" t="s">
        <v>41</v>
      </c>
      <c r="F71" s="3" t="s">
        <v>56</v>
      </c>
      <c r="G71" s="3" t="n">
        <v>9.34578947368421</v>
      </c>
      <c r="AF71" s="1" t="n">
        <f aca="false">AF70+1</f>
        <v>71</v>
      </c>
      <c r="AG71" s="1" t="n">
        <v>3.49967312449781</v>
      </c>
    </row>
    <row r="72" customFormat="false" ht="13.15" hidden="false" customHeight="false" outlineLevel="0" collapsed="false">
      <c r="E72" s="3" t="s">
        <v>41</v>
      </c>
      <c r="F72" s="3" t="s">
        <v>56</v>
      </c>
      <c r="G72" s="3" t="n">
        <v>9.44315789473684</v>
      </c>
      <c r="AF72" s="1" t="n">
        <f aca="false">AF71+1</f>
        <v>72</v>
      </c>
      <c r="AG72" s="1" t="n">
        <v>3.50183436301137</v>
      </c>
    </row>
    <row r="73" customFormat="false" ht="13.15" hidden="false" customHeight="false" outlineLevel="0" collapsed="false">
      <c r="E73" s="3" t="s">
        <v>41</v>
      </c>
      <c r="F73" s="3" t="s">
        <v>56</v>
      </c>
      <c r="G73" s="3" t="n">
        <v>9.19526315789474</v>
      </c>
      <c r="AF73" s="1" t="n">
        <f aca="false">AF72+1</f>
        <v>73</v>
      </c>
      <c r="AG73" s="1" t="n">
        <v>3.4870732693784</v>
      </c>
    </row>
    <row r="74" customFormat="false" ht="13.15" hidden="false" customHeight="false" outlineLevel="0" collapsed="false">
      <c r="E74" s="3" t="s">
        <v>41</v>
      </c>
      <c r="F74" s="3" t="s">
        <v>56</v>
      </c>
      <c r="G74" s="3" t="n">
        <v>9.33473684210526</v>
      </c>
      <c r="AF74" s="1" t="n">
        <f aca="false">AF73+1</f>
        <v>74</v>
      </c>
      <c r="AG74" s="1" t="n">
        <v>3.47118962512355</v>
      </c>
    </row>
    <row r="75" customFormat="false" ht="13.15" hidden="false" customHeight="false" outlineLevel="0" collapsed="false">
      <c r="E75" s="3" t="s">
        <v>41</v>
      </c>
      <c r="F75" s="3" t="s">
        <v>56</v>
      </c>
      <c r="G75" s="3" t="n">
        <v>9.24315789473684</v>
      </c>
      <c r="AF75" s="1" t="n">
        <f aca="false">AF74+1</f>
        <v>75</v>
      </c>
      <c r="AG75" s="1" t="n">
        <v>3.47433524242774</v>
      </c>
    </row>
    <row r="76" customFormat="false" ht="13.15" hidden="false" customHeight="false" outlineLevel="0" collapsed="false">
      <c r="E76" s="3" t="s">
        <v>41</v>
      </c>
      <c r="F76" s="3" t="s">
        <v>56</v>
      </c>
      <c r="G76" s="3" t="n">
        <v>9.33078947368421</v>
      </c>
      <c r="AF76" s="1" t="n">
        <f aca="false">AF75+1</f>
        <v>76</v>
      </c>
      <c r="AG76" s="1" t="n">
        <v>3.52179406632685</v>
      </c>
    </row>
    <row r="77" customFormat="false" ht="13.15" hidden="false" customHeight="false" outlineLevel="0" collapsed="false">
      <c r="E77" s="3" t="s">
        <v>41</v>
      </c>
      <c r="F77" s="3" t="s">
        <v>57</v>
      </c>
      <c r="G77" s="3" t="n">
        <v>9.83842105263158</v>
      </c>
      <c r="AF77" s="1" t="n">
        <f aca="false">AF76+1</f>
        <v>77</v>
      </c>
      <c r="AG77" s="1" t="n">
        <v>3.46433847500726</v>
      </c>
    </row>
    <row r="78" customFormat="false" ht="13.15" hidden="false" customHeight="false" outlineLevel="0" collapsed="false">
      <c r="E78" s="3" t="s">
        <v>41</v>
      </c>
      <c r="F78" s="3" t="s">
        <v>57</v>
      </c>
      <c r="G78" s="3" t="n">
        <v>9.71842105263158</v>
      </c>
      <c r="AF78" s="1" t="n">
        <f aca="false">AF77+1</f>
        <v>78</v>
      </c>
      <c r="AG78" s="1" t="n">
        <v>3.51598577562491</v>
      </c>
    </row>
    <row r="79" customFormat="false" ht="13.15" hidden="false" customHeight="false" outlineLevel="0" collapsed="false">
      <c r="E79" s="3" t="s">
        <v>41</v>
      </c>
      <c r="F79" s="3" t="s">
        <v>57</v>
      </c>
      <c r="G79" s="3" t="n">
        <v>9.94315789473684</v>
      </c>
      <c r="AF79" s="1" t="n">
        <f aca="false">AF78+1</f>
        <v>79</v>
      </c>
      <c r="AG79" s="1" t="n">
        <v>3.52675183928323</v>
      </c>
    </row>
    <row r="80" customFormat="false" ht="13.15" hidden="false" customHeight="false" outlineLevel="0" collapsed="false">
      <c r="E80" s="3" t="s">
        <v>41</v>
      </c>
      <c r="F80" s="3" t="s">
        <v>57</v>
      </c>
      <c r="G80" s="3" t="n">
        <v>9.79131578947368</v>
      </c>
      <c r="AF80" s="1" t="n">
        <f aca="false">AF79+1</f>
        <v>80</v>
      </c>
      <c r="AG80" s="1" t="n">
        <v>3.51214442347998</v>
      </c>
    </row>
    <row r="81" customFormat="false" ht="13.15" hidden="false" customHeight="false" outlineLevel="0" collapsed="false">
      <c r="E81" s="3" t="s">
        <v>41</v>
      </c>
      <c r="F81" s="3" t="s">
        <v>57</v>
      </c>
      <c r="G81" s="3" t="n">
        <v>9.91789473684211</v>
      </c>
      <c r="AF81" s="1" t="n">
        <f aca="false">AF80+1</f>
        <v>81</v>
      </c>
    </row>
    <row r="82" customFormat="false" ht="13.15" hidden="false" customHeight="false" outlineLevel="0" collapsed="false">
      <c r="E82" s="3" t="s">
        <v>41</v>
      </c>
      <c r="F82" s="3" t="s">
        <v>57</v>
      </c>
      <c r="G82" s="3" t="n">
        <v>10.0384210526316</v>
      </c>
      <c r="AF82" s="1" t="n">
        <f aca="false">AF81+1</f>
        <v>82</v>
      </c>
    </row>
    <row r="83" customFormat="false" ht="13.15" hidden="false" customHeight="false" outlineLevel="0" collapsed="false">
      <c r="E83" s="3" t="s">
        <v>41</v>
      </c>
      <c r="F83" s="3" t="s">
        <v>57</v>
      </c>
      <c r="G83" s="3" t="n">
        <v>9.80315789473684</v>
      </c>
      <c r="AF83" s="1" t="n">
        <f aca="false">AF82+1</f>
        <v>83</v>
      </c>
    </row>
    <row r="84" customFormat="false" ht="13.15" hidden="false" customHeight="false" outlineLevel="0" collapsed="false">
      <c r="E84" s="3" t="s">
        <v>41</v>
      </c>
      <c r="F84" s="3" t="s">
        <v>57</v>
      </c>
      <c r="G84" s="3" t="n">
        <v>9.75789473684211</v>
      </c>
      <c r="AF84" s="1" t="n">
        <f aca="false">AF83+1</f>
        <v>84</v>
      </c>
    </row>
    <row r="85" customFormat="false" ht="13.15" hidden="false" customHeight="false" outlineLevel="0" collapsed="false">
      <c r="E85" s="3" t="s">
        <v>41</v>
      </c>
      <c r="F85" s="3" t="s">
        <v>57</v>
      </c>
      <c r="G85" s="3" t="n">
        <v>9.78394736842105</v>
      </c>
      <c r="AF85" s="1" t="n">
        <f aca="false">AF84+1</f>
        <v>85</v>
      </c>
    </row>
    <row r="86" customFormat="false" ht="13.15" hidden="false" customHeight="false" outlineLevel="0" collapsed="false">
      <c r="E86" s="3" t="s">
        <v>41</v>
      </c>
      <c r="F86" s="3" t="s">
        <v>57</v>
      </c>
      <c r="G86" s="3" t="n">
        <v>9.82736842105263</v>
      </c>
      <c r="AF86" s="1" t="n">
        <f aca="false">AF85+1</f>
        <v>86</v>
      </c>
    </row>
    <row r="87" customFormat="false" ht="13.15" hidden="false" customHeight="false" outlineLevel="0" collapsed="false">
      <c r="E87" s="3" t="s">
        <v>41</v>
      </c>
      <c r="F87" s="3" t="s">
        <v>58</v>
      </c>
      <c r="G87" s="3" t="n">
        <v>1.00763157894737</v>
      </c>
      <c r="AF87" s="1" t="n">
        <f aca="false">AF86+1</f>
        <v>87</v>
      </c>
    </row>
    <row r="88" customFormat="false" ht="13.15" hidden="false" customHeight="false" outlineLevel="0" collapsed="false">
      <c r="E88" s="3" t="s">
        <v>41</v>
      </c>
      <c r="F88" s="3" t="s">
        <v>58</v>
      </c>
      <c r="G88" s="3" t="n">
        <v>0.965526315789474</v>
      </c>
      <c r="AF88" s="1" t="n">
        <f aca="false">AF87+1</f>
        <v>88</v>
      </c>
    </row>
    <row r="89" customFormat="false" ht="13.15" hidden="false" customHeight="false" outlineLevel="0" collapsed="false">
      <c r="E89" s="3" t="s">
        <v>41</v>
      </c>
      <c r="F89" s="3" t="s">
        <v>58</v>
      </c>
      <c r="G89" s="3" t="n">
        <v>0.994210526315789</v>
      </c>
      <c r="AF89" s="1" t="n">
        <f aca="false">AF88+1</f>
        <v>89</v>
      </c>
    </row>
    <row r="90" customFormat="false" ht="13.15" hidden="false" customHeight="false" outlineLevel="0" collapsed="false">
      <c r="E90" s="3" t="s">
        <v>41</v>
      </c>
      <c r="F90" s="3" t="s">
        <v>58</v>
      </c>
      <c r="G90" s="3" t="n">
        <v>1.00657894736842</v>
      </c>
      <c r="AF90" s="1" t="n">
        <f aca="false">AF89+1</f>
        <v>90</v>
      </c>
    </row>
    <row r="91" customFormat="false" ht="13.15" hidden="false" customHeight="false" outlineLevel="0" collapsed="false">
      <c r="E91" s="3" t="s">
        <v>41</v>
      </c>
      <c r="F91" s="3" t="s">
        <v>58</v>
      </c>
      <c r="G91" s="3" t="n">
        <v>0.940526315789474</v>
      </c>
      <c r="AF91" s="1" t="n">
        <f aca="false">AF90+1</f>
        <v>91</v>
      </c>
    </row>
    <row r="92" customFormat="false" ht="13.15" hidden="false" customHeight="false" outlineLevel="0" collapsed="false">
      <c r="E92" s="3" t="s">
        <v>41</v>
      </c>
      <c r="F92" s="3" t="s">
        <v>58</v>
      </c>
      <c r="G92" s="3" t="n">
        <v>0.989210526315789</v>
      </c>
      <c r="AF92" s="1" t="n">
        <f aca="false">AF91+1</f>
        <v>92</v>
      </c>
    </row>
    <row r="93" customFormat="false" ht="13.15" hidden="false" customHeight="false" outlineLevel="0" collapsed="false">
      <c r="E93" s="3" t="s">
        <v>41</v>
      </c>
      <c r="F93" s="3" t="s">
        <v>58</v>
      </c>
      <c r="G93" s="3" t="n">
        <v>0.956052631578947</v>
      </c>
      <c r="AF93" s="1" t="n">
        <f aca="false">AF92+1</f>
        <v>93</v>
      </c>
    </row>
    <row r="94" customFormat="false" ht="13.15" hidden="false" customHeight="false" outlineLevel="0" collapsed="false">
      <c r="E94" s="3" t="s">
        <v>41</v>
      </c>
      <c r="F94" s="3" t="s">
        <v>58</v>
      </c>
      <c r="G94" s="3" t="n">
        <v>0.992105263157895</v>
      </c>
      <c r="AF94" s="1" t="n">
        <f aca="false">AF93+1</f>
        <v>94</v>
      </c>
    </row>
    <row r="95" customFormat="false" ht="13.15" hidden="false" customHeight="false" outlineLevel="0" collapsed="false">
      <c r="E95" s="3" t="s">
        <v>41</v>
      </c>
      <c r="F95" s="3" t="s">
        <v>58</v>
      </c>
      <c r="G95" s="3" t="n">
        <v>0.977368421052632</v>
      </c>
      <c r="AF95" s="1" t="n">
        <f aca="false">AF94+1</f>
        <v>95</v>
      </c>
    </row>
    <row r="96" customFormat="false" ht="13.15" hidden="false" customHeight="false" outlineLevel="0" collapsed="false">
      <c r="E96" s="3" t="s">
        <v>41</v>
      </c>
      <c r="F96" s="3" t="s">
        <v>58</v>
      </c>
      <c r="G96" s="3" t="n">
        <v>0.978157894736842</v>
      </c>
      <c r="AF96" s="1" t="n">
        <f aca="false">AF95+1</f>
        <v>96</v>
      </c>
    </row>
    <row r="97" customFormat="false" ht="13.15" hidden="false" customHeight="false" outlineLevel="0" collapsed="false">
      <c r="E97" s="3" t="s">
        <v>41</v>
      </c>
      <c r="F97" s="3" t="s">
        <v>59</v>
      </c>
      <c r="G97" s="3" t="n">
        <v>1.01289473684211</v>
      </c>
      <c r="AF97" s="1" t="n">
        <f aca="false">AF96+1</f>
        <v>97</v>
      </c>
    </row>
    <row r="98" customFormat="false" ht="13.15" hidden="false" customHeight="false" outlineLevel="0" collapsed="false">
      <c r="E98" s="3" t="s">
        <v>41</v>
      </c>
      <c r="F98" s="3" t="s">
        <v>59</v>
      </c>
      <c r="G98" s="3" t="n">
        <v>0.953421052631579</v>
      </c>
      <c r="AF98" s="1" t="n">
        <f aca="false">AF97+1</f>
        <v>98</v>
      </c>
    </row>
    <row r="99" customFormat="false" ht="13.15" hidden="false" customHeight="false" outlineLevel="0" collapsed="false">
      <c r="E99" s="3" t="s">
        <v>41</v>
      </c>
      <c r="F99" s="3" t="s">
        <v>59</v>
      </c>
      <c r="G99" s="3" t="n">
        <v>0.991842105263158</v>
      </c>
      <c r="AF99" s="1" t="n">
        <f aca="false">AF98+1</f>
        <v>99</v>
      </c>
    </row>
    <row r="100" customFormat="false" ht="13.15" hidden="false" customHeight="false" outlineLevel="0" collapsed="false">
      <c r="E100" s="3" t="s">
        <v>41</v>
      </c>
      <c r="F100" s="3" t="s">
        <v>59</v>
      </c>
      <c r="G100" s="3" t="n">
        <v>1</v>
      </c>
      <c r="AF100" s="1" t="n">
        <f aca="false">AF99+1</f>
        <v>100</v>
      </c>
    </row>
    <row r="101" customFormat="false" ht="13.15" hidden="false" customHeight="false" outlineLevel="0" collapsed="false">
      <c r="E101" s="3" t="s">
        <v>41</v>
      </c>
      <c r="F101" s="3" t="s">
        <v>59</v>
      </c>
      <c r="G101" s="3" t="n">
        <v>0.938157894736842</v>
      </c>
      <c r="AF101" s="1" t="n">
        <f aca="false">AF100+1</f>
        <v>101</v>
      </c>
    </row>
    <row r="102" customFormat="false" ht="13.15" hidden="false" customHeight="false" outlineLevel="0" collapsed="false">
      <c r="E102" s="3" t="s">
        <v>41</v>
      </c>
      <c r="F102" s="3" t="s">
        <v>59</v>
      </c>
      <c r="G102" s="3" t="n">
        <v>0.999210526315789</v>
      </c>
      <c r="AF102" s="1" t="n">
        <f aca="false">AF101+1</f>
        <v>102</v>
      </c>
    </row>
    <row r="103" customFormat="false" ht="13.15" hidden="false" customHeight="false" outlineLevel="0" collapsed="false">
      <c r="E103" s="3" t="s">
        <v>41</v>
      </c>
      <c r="F103" s="3" t="s">
        <v>59</v>
      </c>
      <c r="G103" s="3" t="n">
        <v>0.952105263157895</v>
      </c>
      <c r="AF103" s="1" t="n">
        <f aca="false">AF102+1</f>
        <v>103</v>
      </c>
    </row>
    <row r="104" customFormat="false" ht="13.15" hidden="false" customHeight="false" outlineLevel="0" collapsed="false">
      <c r="E104" s="3" t="s">
        <v>41</v>
      </c>
      <c r="F104" s="3" t="s">
        <v>59</v>
      </c>
      <c r="G104" s="3" t="n">
        <v>0.983947368421053</v>
      </c>
      <c r="AF104" s="1" t="n">
        <f aca="false">AF103+1</f>
        <v>104</v>
      </c>
    </row>
    <row r="105" customFormat="false" ht="13.15" hidden="false" customHeight="false" outlineLevel="0" collapsed="false">
      <c r="E105" s="3" t="s">
        <v>41</v>
      </c>
      <c r="F105" s="3" t="s">
        <v>59</v>
      </c>
      <c r="G105" s="3" t="n">
        <v>0.977894736842105</v>
      </c>
      <c r="AF105" s="1" t="n">
        <f aca="false">AF104+1</f>
        <v>105</v>
      </c>
    </row>
    <row r="106" customFormat="false" ht="13.15" hidden="false" customHeight="false" outlineLevel="0" collapsed="false">
      <c r="E106" s="3" t="s">
        <v>41</v>
      </c>
      <c r="F106" s="3" t="s">
        <v>59</v>
      </c>
      <c r="G106" s="3" t="n">
        <v>0.981052631578947</v>
      </c>
      <c r="AF106" s="1" t="n">
        <f aca="false">AF105+1</f>
        <v>106</v>
      </c>
    </row>
    <row r="107" customFormat="false" ht="13.15" hidden="false" customHeight="false" outlineLevel="0" collapsed="false">
      <c r="E107" s="3" t="s">
        <v>41</v>
      </c>
      <c r="F107" s="3" t="s">
        <v>60</v>
      </c>
      <c r="G107" s="3" t="n">
        <v>9.34868421052632</v>
      </c>
      <c r="AF107" s="1" t="n">
        <f aca="false">AF106+1</f>
        <v>107</v>
      </c>
    </row>
    <row r="108" customFormat="false" ht="13.15" hidden="false" customHeight="false" outlineLevel="0" collapsed="false">
      <c r="E108" s="3" t="s">
        <v>41</v>
      </c>
      <c r="F108" s="3" t="s">
        <v>60</v>
      </c>
      <c r="G108" s="3" t="n">
        <v>9.33289473684211</v>
      </c>
      <c r="AF108" s="1" t="n">
        <f aca="false">AF107+1</f>
        <v>108</v>
      </c>
    </row>
    <row r="109" customFormat="false" ht="13.15" hidden="false" customHeight="false" outlineLevel="0" collapsed="false">
      <c r="E109" s="3" t="s">
        <v>41</v>
      </c>
      <c r="F109" s="3" t="s">
        <v>60</v>
      </c>
      <c r="G109" s="3" t="n">
        <v>9.40842105263158</v>
      </c>
      <c r="AF109" s="1" t="n">
        <f aca="false">AF108+1</f>
        <v>109</v>
      </c>
    </row>
    <row r="110" customFormat="false" ht="13.15" hidden="false" customHeight="false" outlineLevel="0" collapsed="false">
      <c r="E110" s="3" t="s">
        <v>41</v>
      </c>
      <c r="F110" s="3" t="s">
        <v>60</v>
      </c>
      <c r="G110" s="3" t="n">
        <v>9.26684210526316</v>
      </c>
      <c r="AF110" s="1" t="n">
        <f aca="false">AF109+1</f>
        <v>110</v>
      </c>
    </row>
    <row r="111" customFormat="false" ht="13.15" hidden="false" customHeight="false" outlineLevel="0" collapsed="false">
      <c r="E111" s="3" t="s">
        <v>41</v>
      </c>
      <c r="F111" s="3" t="s">
        <v>60</v>
      </c>
      <c r="G111" s="3" t="n">
        <v>9.35552631578947</v>
      </c>
      <c r="AF111" s="1" t="n">
        <f aca="false">AF110+1</f>
        <v>111</v>
      </c>
    </row>
    <row r="112" customFormat="false" ht="13.15" hidden="false" customHeight="false" outlineLevel="0" collapsed="false">
      <c r="E112" s="3" t="s">
        <v>41</v>
      </c>
      <c r="F112" s="3" t="s">
        <v>60</v>
      </c>
      <c r="G112" s="3" t="n">
        <v>9.36184210526316</v>
      </c>
      <c r="AF112" s="1" t="n">
        <f aca="false">AF111+1</f>
        <v>112</v>
      </c>
    </row>
    <row r="113" customFormat="false" ht="13.15" hidden="false" customHeight="false" outlineLevel="0" collapsed="false">
      <c r="E113" s="3" t="s">
        <v>41</v>
      </c>
      <c r="F113" s="3" t="s">
        <v>60</v>
      </c>
      <c r="G113" s="3" t="n">
        <v>9.20921052631579</v>
      </c>
      <c r="AF113" s="1" t="n">
        <f aca="false">AF112+1</f>
        <v>113</v>
      </c>
    </row>
    <row r="114" customFormat="false" ht="13.15" hidden="false" customHeight="false" outlineLevel="0" collapsed="false">
      <c r="E114" s="3" t="s">
        <v>41</v>
      </c>
      <c r="F114" s="3" t="s">
        <v>60</v>
      </c>
      <c r="G114" s="3" t="n">
        <v>9.19368421052632</v>
      </c>
      <c r="AF114" s="1" t="n">
        <f aca="false">AF113+1</f>
        <v>114</v>
      </c>
    </row>
    <row r="115" customFormat="false" ht="13.15" hidden="false" customHeight="false" outlineLevel="0" collapsed="false">
      <c r="E115" s="3" t="s">
        <v>41</v>
      </c>
      <c r="F115" s="3" t="s">
        <v>60</v>
      </c>
      <c r="G115" s="3" t="n">
        <v>9.32842105263158</v>
      </c>
      <c r="AF115" s="1" t="n">
        <f aca="false">AF114+1</f>
        <v>115</v>
      </c>
    </row>
    <row r="116" customFormat="false" ht="13.15" hidden="false" customHeight="false" outlineLevel="0" collapsed="false">
      <c r="E116" s="3" t="s">
        <v>41</v>
      </c>
      <c r="F116" s="3" t="s">
        <v>60</v>
      </c>
      <c r="G116" s="3" t="n">
        <v>9.33236842105263</v>
      </c>
      <c r="AF116" s="1" t="n">
        <f aca="false">AF115+1</f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gDAABQSwMEFAACAAgAQoXMUORtQduoAAAA+AAAABIAHABDb25maWcvUGFja2FnZS54bWwgohgAKKAUAAAAAAAAAAAAAAAAAAAAAAAAAAAAhY/RCoIwGIVfRXbvNieVyO+86CpICIrodqylI53hZvPduuiReoWEsrrr8hy+A9953O6QD00dXFVndWsyFGGKAmVke9SmzFDvTmGCcg4bIc+iVMEIG5sOVmeocu6SEuK9xz7GbVcSRmlEDsV6KyvViFAb64SRCn1Wx/8rxGH/kuEMJxGeJXGEF3MGZKqh0OaLsNEYUyA/JSz72vWd4tqFqx2QKQJ5v+BPUEsDBBQAAgAIAEKFz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ChcxQKIpHuA4AAAARAAAAEwAcAEZvcm11bGFzL1NlY3Rpb24xLm0gohgAKKAUAAAAAAAAAAAAAAAAAAAAAAAAAAAAK05NLsnMz1MIhtCG1gBQSwECLQAUAAIACABChcxQ5G1B26gAAAD4AAAAEgAAAAAAAAAAAAAAAAAAAAAAQ29uZmlnL1BhY2thZ2UueG1sUEsBAi0AFAACAAgAQoXMUA/K6aukAAAA6QAAABMAAAAAAAAAAAAAAAAA9AAAAFtDb250ZW50X1R5cGVzXS54bWxQSwECLQAUAAIACABChcxQKIpHuA4AAAARAAAAEwAAAAAAAAAAAAAAAADlAQAARm9ybXVsYXMvU2VjdGlvbjEubVBLBQYAAAAAAwADAMIAAABA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AmAQAAAQAAANCMnd8BFdERjHoAwE/Cl+sBAAAASbIgTAK8d0ehbaV/cSLorQAAAAACAAAAAAAQZgAAAAEAACAAAAATiXUUxR3pih9qRZKBSZ9DIRMqOIWmD4oj3h6HuAbV9wAAAAAOgAAAAAIAACAAAABoRvmX3jq4LHf4eyZ9yzkmvbrs6N0GzW/mInhjgw4+r1AAAADsE2qkvduSIo5b7l55MKZlrNlBNxj1pqSSpRKeLhrVMWLjtGEZ4gMJXs0pbpRlSsqyAMseiirMLDBQz+haBoWla/Oa+AM3xym2EAtBBagJUkAAAADHhhjLwQokzht+Y35y61/JeZyRtLAC6xjXluDj6bim51jQ50Bkop228ynJPvV+iIriveCboU2+kFGgWgwIoWut</DataMashup>
</file>

<file path=customXml/itemProps1.xml><?xml version="1.0" encoding="utf-8"?>
<ds:datastoreItem xmlns:ds="http://schemas.openxmlformats.org/officeDocument/2006/customXml" ds:itemID="{9ABF276D-6EE7-4F13-9AAB-12BA9F560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2020-06-11T16:06:55Z</dcterms:created>
  <dc:creator/>
  <dc:description/>
  <dc:language>en-US</dc:language>
  <cp:lastModifiedBy>Simone Pampaloni</cp:lastModifiedBy>
  <dcterms:modified xsi:type="dcterms:W3CDTF">2020-06-12T16:36:40Z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date">
    <vt:lpwstr>YYYY-06-DDT16:34:41.847</vt:lpwstr>
  </property>
</Properties>
</file>