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<sst xmlns="http://schemas.openxmlformats.org/spreadsheetml/2006/main" count="26" uniqueCount="25">
  <si>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Scenario</t>
  </si>
  <si>
    <t xml:space="preserve">Proc</t>
  </si>
  <si>
    <t xml:space="preserve">Remote</t>
  </si>
  <si>
    <t xml:space="preserve">Disk</t>
  </si>
  <si>
    <t xml:space="preserve">BUZEN</t>
  </si>
  <si>
    <t xml:space="preserve">P{N&gt;=k-j}</t>
  </si>
  <si>
    <t xml:space="preserve">sc</t>
  </si>
  <si>
    <t xml:space="preserve">rho</t>
  </si>
  <si>
    <t xml:space="preserve">rho1^i</t>
  </si>
  <si>
    <t xml:space="preserve">rho2^i</t>
  </si>
  <si>
    <t xml:space="preserve">rho3^i</t>
  </si>
  <si>
    <t xml:space="preserve">exponent</t>
  </si>
  <si>
    <t xml:space="preserve">pi</t>
  </si>
  <si>
    <t xml:space="preserve">mu_i</t>
  </si>
  <si>
    <t xml:space="preserve">jobs</t>
  </si>
  <si>
    <t xml:space="preserve">e_i</t>
  </si>
  <si>
    <t xml:space="preserve">Utilization</t>
  </si>
  <si>
    <t xml:space="preserve">Throughput</t>
  </si>
  <si>
    <t xml:space="preserve">E[Ni]</t>
  </si>
  <si>
    <t xml:space="preserve">E[Ri]</t>
  </si>
  <si>
    <t xml:space="preserve">E[Vi]</t>
  </si>
  <si>
    <t xml:space="preserve">E[Ti]</t>
  </si>
  <si>
    <t xml:space="preserve">Exit Probability</t>
  </si>
  <si>
    <t xml:space="preserve">SystemThroughput</t>
  </si>
  <si>
    <t xml:space="preserve">SystemResponseTIme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</si>
</sst>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/>
      <c r="H1" s="1"/>
      <c r="I1" s="1"/>
      <c r="K1" s="1" t="s">
        <v>5</v>
      </c>
    </row>
    <row r="2" customFormat="false" ht="12.8" hidden="false" customHeight="false" outlineLevel="0" collapsed="false">
      <c r="A2" s="1" t="s">
        <v>6</v>
      </c>
      <c r="B2" s="1" t="n">
        <v>3</v>
      </c>
      <c r="C2" s="1" t="n">
        <v>1</v>
      </c>
      <c r="D2" s="1" t="n">
        <v>2</v>
      </c>
      <c r="F2" s="1" t="s">
        <v>7</v>
      </c>
      <c r="G2" s="1" t="n">
        <f aca="false">B5/B4</f>
        <v>1</v>
      </c>
      <c r="H2" s="1" t="n">
        <f aca="false">C5/C4</f>
        <v>33</v>
      </c>
      <c r="I2" s="1" t="n">
        <f aca="false">D5/D4</f>
        <v>33</v>
      </c>
      <c r="N2" s="0" t="s">
        <v>8</v>
      </c>
      <c r="O2" s="0" t="s">
        <v>9</v>
      </c>
      <c r="P2" s="0" t="s">
        <v>10</v>
      </c>
      <c r="Q2" s="0" t="s">
        <v>11</v>
      </c>
    </row>
    <row r="3" customFormat="false" ht="12.8" hidden="false" customHeight="false" outlineLevel="0" collapsed="false">
      <c r="A3" s="0" t="s">
        <v>12</v>
      </c>
      <c r="C3" s="0" t="n">
        <v>0.33</v>
      </c>
      <c r="D3" s="0" t="n">
        <v>0.33</v>
      </c>
      <c r="F3" s="1" t="s">
        <v>6</v>
      </c>
      <c r="G3" s="1" t="n">
        <v>1</v>
      </c>
      <c r="H3" s="1" t="n">
        <v>2</v>
      </c>
      <c r="I3" s="1" t="n">
        <v>3</v>
      </c>
      <c r="K3" s="1"/>
      <c r="L3" s="1"/>
      <c r="M3" s="1"/>
    </row>
    <row r="4" customFormat="false" ht="12.8" hidden="false" customHeight="false" outlineLevel="0" collapsed="false">
      <c r="A4" s="1" t="s">
        <v>13</v>
      </c>
      <c r="B4" s="0" t="n">
        <v>100</v>
      </c>
      <c r="C4" s="0" t="n">
        <v>1</v>
      </c>
      <c r="D4" s="0" t="n">
        <v>1</v>
      </c>
      <c r="F4" s="1" t="s">
        <v>14</v>
      </c>
    </row>
    <row r="5" customFormat="false" ht="12.8" hidden="false" customHeight="false" outlineLevel="0" collapsed="false">
      <c r="A5" s="1" t="s">
        <v>15</v>
      </c>
      <c r="B5" s="2" t="n">
        <f aca="false">B4</f>
        <v>100</v>
      </c>
      <c r="C5" s="0" t="n">
        <f aca="false">C3*$B$4</f>
        <v>33</v>
      </c>
      <c r="D5" s="0" t="n">
        <f aca="false">D3*$B$4</f>
        <v>33</v>
      </c>
      <c r="F5" s="1" t="n">
        <v>0</v>
      </c>
      <c r="G5" s="1" t="n">
        <f aca="false">POWER(G$2,R5)</f>
        <v>1</v>
      </c>
      <c r="H5" s="1" t="n">
        <v>1</v>
      </c>
      <c r="I5" s="1" t="n">
        <v>1</v>
      </c>
      <c r="K5" s="1" t="n">
        <f aca="false">N5*$I5/$I$55</f>
        <v>2.25753796111741E-078</v>
      </c>
      <c r="L5" s="1" t="n">
        <f aca="false">O5*$I5/$I$55</f>
        <v>0.0190253237463538</v>
      </c>
      <c r="M5" s="1" t="n">
        <f aca="false">P5*$I5/$I$55</f>
        <v>0.0190253237463538</v>
      </c>
      <c r="N5" s="1" t="n">
        <f aca="false">POWER(G$2,$Q5)</f>
        <v>1</v>
      </c>
      <c r="O5" s="1" t="n">
        <f aca="false">POWER(H$2,$Q5)</f>
        <v>8.42746570557636E+075</v>
      </c>
      <c r="P5" s="1" t="n">
        <f aca="false">POWER(I$2,$Q5)</f>
        <v>8.42746570557636E+075</v>
      </c>
      <c r="Q5" s="1" t="n">
        <v>50</v>
      </c>
      <c r="R5" s="1" t="n">
        <v>0</v>
      </c>
    </row>
    <row r="6" customFormat="false" ht="12.8" hidden="false" customHeight="false" outlineLevel="0" collapsed="false">
      <c r="A6" s="1" t="s">
        <v>16</v>
      </c>
      <c r="B6" s="1" t="n">
        <f aca="false">G2*$I$54/$I$55</f>
        <v>0.0297084889359567</v>
      </c>
      <c r="C6" s="1" t="n">
        <f aca="false">H2*$I$54/$I$55</f>
        <v>0.980380134886573</v>
      </c>
      <c r="D6" s="1" t="n">
        <f aca="false">I2*$I$54/$I$55</f>
        <v>0.980380134886573</v>
      </c>
      <c r="F6" s="1" t="n">
        <f aca="false">F5+1</f>
        <v>1</v>
      </c>
      <c r="G6" s="1" t="n">
        <f aca="false">POWER(G$2,R6)</f>
        <v>1</v>
      </c>
      <c r="H6" s="1" t="n">
        <f aca="false">G6+H$2*H5</f>
        <v>34</v>
      </c>
      <c r="I6" s="1" t="n">
        <f aca="false">H6+I$2*I5</f>
        <v>67</v>
      </c>
      <c r="K6" s="1" t="n">
        <f aca="false">N6*$I6/$I$55</f>
        <v>1.51255043394867E-076</v>
      </c>
      <c r="L6" s="1" t="n">
        <f aca="false">O6*$I6/$I$55</f>
        <v>0.0386271724547183</v>
      </c>
      <c r="M6" s="1" t="n">
        <f aca="false">P6*$I6/$I$55</f>
        <v>0.0386271724547183</v>
      </c>
      <c r="N6" s="1" t="n">
        <f aca="false">POWER(G$2,$Q6)</f>
        <v>1</v>
      </c>
      <c r="O6" s="1" t="n">
        <f aca="false">POWER(H$2,$Q6)</f>
        <v>2.55377748653829E+074</v>
      </c>
      <c r="P6" s="1" t="n">
        <f aca="false">POWER(I$2,$Q6)</f>
        <v>2.55377748653829E+074</v>
      </c>
      <c r="Q6" s="1" t="n">
        <v>49</v>
      </c>
      <c r="R6" s="1" t="n">
        <v>1</v>
      </c>
    </row>
    <row r="7" customFormat="false" ht="12.8" hidden="false" customHeight="false" outlineLevel="0" collapsed="false">
      <c r="A7" s="1" t="s">
        <v>17</v>
      </c>
      <c r="B7" s="1" t="n">
        <f aca="false">B4*B6</f>
        <v>2.97084889359567</v>
      </c>
      <c r="C7" s="1" t="n">
        <f aca="false">C4*C6</f>
        <v>0.980380134886573</v>
      </c>
      <c r="D7" s="1" t="n">
        <f aca="false">D4*D6</f>
        <v>0.980380134886573</v>
      </c>
      <c r="F7" s="1" t="n">
        <f aca="false">F6+1</f>
        <v>2</v>
      </c>
      <c r="G7" s="1" t="n">
        <f aca="false">POWER(G$2,R7)</f>
        <v>1</v>
      </c>
      <c r="H7" s="1" t="n">
        <f aca="false">G7+H$2*H6</f>
        <v>1123</v>
      </c>
      <c r="I7" s="1" t="n">
        <f aca="false">H7+I$2*I6</f>
        <v>3334</v>
      </c>
      <c r="K7" s="1" t="n">
        <f aca="false">N7*$I7/$I$55</f>
        <v>7.52663156236546E-075</v>
      </c>
      <c r="L7" s="1" t="n">
        <f aca="false">O7*$I7/$I$55</f>
        <v>0.0582464916164771</v>
      </c>
      <c r="M7" s="1" t="n">
        <f aca="false">P7*$I7/$I$55</f>
        <v>0.0582464916164771</v>
      </c>
      <c r="N7" s="1" t="n">
        <f aca="false">POWER(G$2,$Q7)</f>
        <v>1</v>
      </c>
      <c r="O7" s="1" t="n">
        <f aca="false">POWER(H$2,$Q7)</f>
        <v>7.73871965617664E+072</v>
      </c>
      <c r="P7" s="1" t="n">
        <f aca="false">POWER(I$2,$Q7)</f>
        <v>7.73871965617664E+072</v>
      </c>
      <c r="Q7" s="1" t="n">
        <v>48</v>
      </c>
      <c r="R7" s="1" t="n">
        <v>2</v>
      </c>
    </row>
    <row r="8" customFormat="false" ht="12.8" hidden="false" customHeight="false" outlineLevel="0" collapsed="false">
      <c r="A8" s="1"/>
      <c r="B8" s="1"/>
      <c r="C8" s="1"/>
      <c r="D8" s="1"/>
      <c r="F8" s="1" t="n">
        <f aca="false">F7+1</f>
        <v>3</v>
      </c>
      <c r="G8" s="1" t="n">
        <f aca="false">POWER(G$2,R8)</f>
        <v>1</v>
      </c>
      <c r="H8" s="1" t="n">
        <f aca="false">G8+H$2*H7</f>
        <v>37060</v>
      </c>
      <c r="I8" s="1" t="n">
        <f aca="false">H8+I$2*I7</f>
        <v>147082</v>
      </c>
      <c r="K8" s="1" t="n">
        <f aca="false">N8*$I8/$I$55</f>
        <v>3.32043198397072E-073</v>
      </c>
      <c r="L8" s="1" t="n">
        <f aca="false">O8*$I8/$I$55</f>
        <v>0.0778663401859145</v>
      </c>
      <c r="M8" s="1" t="n">
        <f aca="false">P8*$I8/$I$55</f>
        <v>0.0778663401859145</v>
      </c>
      <c r="N8" s="1" t="n">
        <f aca="false">POWER(G$2,$Q8)</f>
        <v>1</v>
      </c>
      <c r="O8" s="1" t="n">
        <f aca="false">POWER(H$2,$Q8)</f>
        <v>2.34506656247777E+071</v>
      </c>
      <c r="P8" s="1" t="n">
        <f aca="false">POWER(I$2,$Q8)</f>
        <v>2.34506656247777E+071</v>
      </c>
      <c r="Q8" s="1" t="n">
        <v>47</v>
      </c>
      <c r="R8" s="1" t="n">
        <v>3</v>
      </c>
    </row>
    <row r="9" customFormat="false" ht="12.8" hidden="false" customHeight="false" outlineLevel="0" collapsed="false">
      <c r="A9" s="1" t="s">
        <v>18</v>
      </c>
      <c r="B9" s="1" t="n">
        <f aca="false">SUM(K6:K56)</f>
        <v>1.03061771919068</v>
      </c>
      <c r="C9" s="1" t="n">
        <f aca="false">SUM(L6:L56)</f>
        <v>25.9656658166583</v>
      </c>
      <c r="D9" s="1" t="n">
        <f aca="false">SUM(M6:M56)</f>
        <v>25.9656658166583</v>
      </c>
      <c r="F9" s="1" t="n">
        <f aca="false">F8+1</f>
        <v>4</v>
      </c>
      <c r="G9" s="1" t="n">
        <f aca="false">POWER(G$2,R9)</f>
        <v>1</v>
      </c>
      <c r="H9" s="1" t="n">
        <f aca="false">G9+H$2*H8</f>
        <v>1222981</v>
      </c>
      <c r="I9" s="1" t="n">
        <f aca="false">H9+I$2*I8</f>
        <v>6076687</v>
      </c>
      <c r="K9" s="1" t="n">
        <f aca="false">N9*$I9/$I$55</f>
        <v>1.37183515803287E-071</v>
      </c>
      <c r="L9" s="1" t="n">
        <f aca="false">O9*$I9/$I$55</f>
        <v>0.0974862047980088</v>
      </c>
      <c r="M9" s="1" t="n">
        <f aca="false">P9*$I9/$I$55</f>
        <v>0.0974862047980088</v>
      </c>
      <c r="N9" s="1" t="n">
        <f aca="false">POWER(G$2,$Q9)</f>
        <v>1</v>
      </c>
      <c r="O9" s="1" t="n">
        <f aca="false">POWER(H$2,$Q9)</f>
        <v>7.10626231053869E+069</v>
      </c>
      <c r="P9" s="1" t="n">
        <f aca="false">POWER(I$2,$Q9)</f>
        <v>7.10626231053869E+069</v>
      </c>
      <c r="Q9" s="1" t="n">
        <v>46</v>
      </c>
      <c r="R9" s="1" t="n">
        <v>4</v>
      </c>
    </row>
    <row r="10" customFormat="false" ht="12.8" hidden="false" customHeight="false" outlineLevel="0" collapsed="false">
      <c r="A10" s="1" t="s">
        <v>19</v>
      </c>
      <c r="B10" s="1" t="n">
        <f aca="false">B9/B7</f>
        <v>0.346910178236398</v>
      </c>
      <c r="C10" s="1" t="n">
        <f aca="false">C9/C7</f>
        <v>26.4853039067978</v>
      </c>
      <c r="D10" s="1" t="n">
        <f aca="false">D9/D7</f>
        <v>26.4853039067978</v>
      </c>
      <c r="F10" s="1" t="n">
        <f aca="false">F9+1</f>
        <v>5</v>
      </c>
      <c r="G10" s="1" t="n">
        <f aca="false">POWER(G$2,R10)</f>
        <v>1</v>
      </c>
      <c r="H10" s="1" t="n">
        <f aca="false">G10+H$2*H9</f>
        <v>40358374</v>
      </c>
      <c r="I10" s="1" t="n">
        <f aca="false">H10+I$2*I9</f>
        <v>240889045</v>
      </c>
      <c r="K10" s="1" t="n">
        <f aca="false">N10*$I10/$I$55</f>
        <v>5.43816163504821E-070</v>
      </c>
      <c r="L10" s="1" t="n">
        <f aca="false">O10*$I10/$I$55</f>
        <v>0.117106069896244</v>
      </c>
      <c r="M10" s="1" t="n">
        <f aca="false">P10*$I10/$I$55</f>
        <v>0.117106069896244</v>
      </c>
      <c r="N10" s="1" t="n">
        <f aca="false">POWER(G$2,$Q10)</f>
        <v>1</v>
      </c>
      <c r="O10" s="1" t="n">
        <f aca="false">POWER(H$2,$Q10)</f>
        <v>2.15341282137536E+068</v>
      </c>
      <c r="P10" s="1" t="n">
        <f aca="false">POWER(I$2,$Q10)</f>
        <v>2.15341282137536E+068</v>
      </c>
      <c r="Q10" s="1" t="n">
        <v>45</v>
      </c>
      <c r="R10" s="1" t="n">
        <v>5</v>
      </c>
    </row>
    <row r="11" customFormat="false" ht="12.8" hidden="false" customHeight="false" outlineLevel="0" collapsed="false">
      <c r="A11" s="0" t="s">
        <v>20</v>
      </c>
      <c r="B11" s="0" t="n">
        <f aca="false">B4/$B$19</f>
        <v>99.0012139940404</v>
      </c>
      <c r="C11" s="0" t="n">
        <f aca="false">C4/$B$19</f>
        <v>0.990012139940404</v>
      </c>
      <c r="D11" s="0" t="n">
        <f aca="false">D4/$B$19</f>
        <v>0.990012139940404</v>
      </c>
      <c r="F11" s="1" t="n">
        <f aca="false">F10+1</f>
        <v>6</v>
      </c>
      <c r="G11" s="1" t="n">
        <f aca="false">POWER(G$2,R11)</f>
        <v>1</v>
      </c>
      <c r="H11" s="1" t="n">
        <f aca="false">G11+H$2*H10</f>
        <v>1331826343</v>
      </c>
      <c r="I11" s="1" t="n">
        <f aca="false">H11+I$2*I10</f>
        <v>9281164828</v>
      </c>
      <c r="K11" s="1" t="n">
        <f aca="false">N11*$I11/$I$55</f>
        <v>2.09525819225978E-068</v>
      </c>
      <c r="L11" s="1" t="n">
        <f aca="false">O11*$I11/$I$55</f>
        <v>0.136725935009211</v>
      </c>
      <c r="M11" s="1" t="n">
        <f aca="false">P11*$I11/$I$55</f>
        <v>0.136725935009211</v>
      </c>
      <c r="N11" s="1" t="n">
        <f aca="false">POWER(G$2,$Q11)</f>
        <v>1</v>
      </c>
      <c r="O11" s="1" t="n">
        <f aca="false">POWER(H$2,$Q11)</f>
        <v>6.52549339810716E+066</v>
      </c>
      <c r="P11" s="1" t="n">
        <f aca="false">POWER(I$2,$Q11)</f>
        <v>6.52549339810716E+066</v>
      </c>
      <c r="Q11" s="1" t="n">
        <v>44</v>
      </c>
      <c r="R11" s="1" t="n">
        <v>6</v>
      </c>
    </row>
    <row r="12" customFormat="false" ht="12.8" hidden="false" customHeight="false" outlineLevel="0" collapsed="false">
      <c r="A12" s="0" t="s">
        <v>21</v>
      </c>
      <c r="B12" s="0" t="n">
        <f aca="false">B11*B10</f>
        <v>34.3445287922923</v>
      </c>
      <c r="C12" s="0" t="n">
        <f aca="false">C11*C10</f>
        <v>26.2207723977408</v>
      </c>
      <c r="D12" s="0" t="n">
        <f aca="false">D11*D10</f>
        <v>26.2207723977408</v>
      </c>
      <c r="F12" s="1" t="n">
        <f aca="false">F11+1</f>
        <v>7</v>
      </c>
      <c r="G12" s="1" t="n">
        <f aca="false">POWER(G$2,R12)</f>
        <v>1</v>
      </c>
      <c r="H12" s="1" t="n">
        <f aca="false">G12+H$2*H11</f>
        <v>43950269320</v>
      </c>
      <c r="I12" s="1" t="n">
        <f aca="false">H12+I$2*I11</f>
        <v>350228708644</v>
      </c>
      <c r="K12" s="1" t="n">
        <f aca="false">N12*$I12/$I$55</f>
        <v>7.90654604836961E-067</v>
      </c>
      <c r="L12" s="1" t="n">
        <f aca="false">O12*$I12/$I$55</f>
        <v>0.156345800122625</v>
      </c>
      <c r="M12" s="1" t="n">
        <f aca="false">P12*$I12/$I$55</f>
        <v>0.156345800122625</v>
      </c>
      <c r="N12" s="1" t="n">
        <f aca="false">POWER(G$2,$Q12)</f>
        <v>1</v>
      </c>
      <c r="O12" s="1" t="n">
        <f aca="false">POWER(H$2,$Q12)</f>
        <v>1.97742224185065E+065</v>
      </c>
      <c r="P12" s="1" t="n">
        <f aca="false">POWER(I$2,$Q12)</f>
        <v>1.97742224185065E+065</v>
      </c>
      <c r="Q12" s="1" t="n">
        <v>43</v>
      </c>
      <c r="R12" s="1" t="n">
        <v>7</v>
      </c>
    </row>
    <row r="13" customFormat="false" ht="12.8" hidden="false" customHeight="false" outlineLevel="0" collapsed="false">
      <c r="F13" s="1" t="n">
        <f aca="false">F12+1</f>
        <v>8</v>
      </c>
      <c r="G13" s="1" t="n">
        <f aca="false">POWER(G$2,R13)</f>
        <v>1</v>
      </c>
      <c r="H13" s="1" t="n">
        <f aca="false">G13+H$2*H12</f>
        <v>1450358887561</v>
      </c>
      <c r="I13" s="1" t="n">
        <f aca="false">H13+I$2*I12</f>
        <v>13007906272813</v>
      </c>
      <c r="K13" s="1" t="n">
        <f aca="false">N13*$I13/$I$55</f>
        <v>2.93658422055327E-065</v>
      </c>
      <c r="L13" s="1" t="n">
        <f aca="false">O13*$I13/$I$55</f>
        <v>0.175965665236051</v>
      </c>
      <c r="M13" s="1" t="n">
        <f aca="false">P13*$I13/$I$55</f>
        <v>0.175965665236051</v>
      </c>
      <c r="N13" s="1" t="n">
        <f aca="false">POWER(G$2,$Q13)</f>
        <v>1</v>
      </c>
      <c r="O13" s="1" t="n">
        <f aca="false">POWER(H$2,$Q13)</f>
        <v>5.99218861166865E+063</v>
      </c>
      <c r="P13" s="1" t="n">
        <f aca="false">POWER(I$2,$Q13)</f>
        <v>5.99218861166865E+063</v>
      </c>
      <c r="Q13" s="1" t="n">
        <v>42</v>
      </c>
      <c r="R13" s="1" t="n">
        <v>8</v>
      </c>
    </row>
    <row r="14" customFormat="false" ht="12.8" hidden="false" customHeight="false" outlineLevel="0" collapsed="false">
      <c r="F14" s="1" t="n">
        <f aca="false">F13+1</f>
        <v>9</v>
      </c>
      <c r="G14" s="1" t="n">
        <f aca="false">POWER(G$2,R14)</f>
        <v>1</v>
      </c>
      <c r="H14" s="1" t="n">
        <f aca="false">G14+H$2*H13</f>
        <v>47861843289514</v>
      </c>
      <c r="I14" s="1" t="n">
        <f aca="false">H14+I$2*I13</f>
        <v>477122750292343</v>
      </c>
      <c r="K14" s="1" t="n">
        <f aca="false">N14*$I14/$I$55</f>
        <v>1.07712272089771E-063</v>
      </c>
      <c r="L14" s="1" t="n">
        <f aca="false">O14*$I14/$I$55</f>
        <v>0.195585530349479</v>
      </c>
      <c r="M14" s="1" t="n">
        <f aca="false">P14*$I14/$I$55</f>
        <v>0.195585530349479</v>
      </c>
      <c r="N14" s="1" t="n">
        <f aca="false">POWER(G$2,$Q14)</f>
        <v>1</v>
      </c>
      <c r="O14" s="1" t="n">
        <f aca="false">POWER(H$2,$Q14)</f>
        <v>1.81581473080868E+062</v>
      </c>
      <c r="P14" s="1" t="n">
        <f aca="false">POWER(I$2,$Q14)</f>
        <v>1.81581473080868E+062</v>
      </c>
      <c r="Q14" s="1" t="n">
        <v>41</v>
      </c>
      <c r="R14" s="1" t="n">
        <v>9</v>
      </c>
    </row>
    <row r="15" customFormat="false" ht="12.8" hidden="false" customHeight="false" outlineLevel="0" collapsed="false">
      <c r="F15" s="1" t="n">
        <f aca="false">F14+1</f>
        <v>10</v>
      </c>
      <c r="G15" s="1" t="n">
        <f aca="false">POWER(G$2,R15)</f>
        <v>1</v>
      </c>
      <c r="H15" s="1" t="n">
        <f aca="false">G15+H$2*H14</f>
        <v>1579440828553960</v>
      </c>
      <c r="I15" s="1" t="n">
        <f aca="false">H15+I$2*I14</f>
        <v>17324491588201300</v>
      </c>
      <c r="K15" s="1" t="n">
        <f aca="false">N15*$I15/$I$55</f>
        <v>3.91106974174237E-062</v>
      </c>
      <c r="L15" s="1" t="n">
        <f aca="false">O15*$I15/$I$55</f>
        <v>0.215205395462906</v>
      </c>
      <c r="M15" s="1" t="n">
        <f aca="false">P15*$I15/$I$55</f>
        <v>0.215205395462906</v>
      </c>
      <c r="N15" s="1" t="n">
        <f aca="false">POWER(G$2,$Q15)</f>
        <v>1</v>
      </c>
      <c r="O15" s="1" t="n">
        <f aca="false">POWER(H$2,$Q15)</f>
        <v>5.50246888123843E+060</v>
      </c>
      <c r="P15" s="1" t="n">
        <f aca="false">POWER(I$2,$Q15)</f>
        <v>5.50246888123843E+060</v>
      </c>
      <c r="Q15" s="1" t="n">
        <v>40</v>
      </c>
      <c r="R15" s="1" t="n">
        <v>10</v>
      </c>
    </row>
    <row r="16" customFormat="false" ht="12.8" hidden="false" customHeight="false" outlineLevel="0" collapsed="false">
      <c r="F16" s="1" t="n">
        <f aca="false">F15+1</f>
        <v>11</v>
      </c>
      <c r="G16" s="1" t="n">
        <f aca="false">POWER(G$2,R16)</f>
        <v>1</v>
      </c>
      <c r="H16" s="1" t="n">
        <f aca="false">G16+H$2*H15</f>
        <v>52121547342280800</v>
      </c>
      <c r="I16" s="1" t="n">
        <f aca="false">H16+I$2*I15</f>
        <v>6.23829769752923E+017</v>
      </c>
      <c r="K16" s="1" t="n">
        <f aca="false">N16*$I16/$I$55</f>
        <v>1.40831938649236E-060</v>
      </c>
      <c r="L16" s="1" t="n">
        <f aca="false">O16*$I16/$I$55</f>
        <v>0.234825260576333</v>
      </c>
      <c r="M16" s="1" t="n">
        <f aca="false">P16*$I16/$I$55</f>
        <v>0.234825260576333</v>
      </c>
      <c r="N16" s="1" t="n">
        <f aca="false">POWER(G$2,$Q16)</f>
        <v>1</v>
      </c>
      <c r="O16" s="1" t="n">
        <f aca="false">POWER(H$2,$Q16)</f>
        <v>1.66741481249649E+059</v>
      </c>
      <c r="P16" s="1" t="n">
        <f aca="false">POWER(I$2,$Q16)</f>
        <v>1.66741481249649E+059</v>
      </c>
      <c r="Q16" s="1" t="n">
        <v>39</v>
      </c>
      <c r="R16" s="1" t="n">
        <v>11</v>
      </c>
    </row>
    <row r="17" customFormat="false" ht="12.8" hidden="false" customHeight="false" outlineLevel="0" collapsed="false">
      <c r="F17" s="1" t="n">
        <f aca="false">F16+1</f>
        <v>12</v>
      </c>
      <c r="G17" s="1" t="n">
        <f aca="false">POWER(G$2,R17)</f>
        <v>1</v>
      </c>
      <c r="H17" s="1" t="n">
        <f aca="false">G17+H$2*H16</f>
        <v>1.72001106229527E+018</v>
      </c>
      <c r="I17" s="1" t="n">
        <f aca="false">H17+I$2*I16</f>
        <v>2.23063934641417E+019</v>
      </c>
      <c r="K17" s="1" t="n">
        <f aca="false">N17*$I17/$I$55</f>
        <v>5.03575300209213E-059</v>
      </c>
      <c r="L17" s="1" t="n">
        <f aca="false">O17*$I17/$I$55</f>
        <v>0.254445125689761</v>
      </c>
      <c r="M17" s="1" t="n">
        <f aca="false">P17*$I17/$I$55</f>
        <v>0.254445125689761</v>
      </c>
      <c r="N17" s="1" t="n">
        <f aca="false">POWER(G$2,$Q17)</f>
        <v>1</v>
      </c>
      <c r="O17" s="1" t="n">
        <f aca="false">POWER(H$2,$Q17)</f>
        <v>5.05277215908028E+057</v>
      </c>
      <c r="P17" s="1" t="n">
        <f aca="false">POWER(I$2,$Q17)</f>
        <v>5.05277215908028E+057</v>
      </c>
      <c r="Q17" s="1" t="n">
        <v>38</v>
      </c>
      <c r="R17" s="1" t="n">
        <v>12</v>
      </c>
    </row>
    <row r="18" customFormat="false" ht="12.8" hidden="false" customHeight="false" outlineLevel="0" collapsed="false">
      <c r="A18" s="1" t="s">
        <v>22</v>
      </c>
      <c r="B18" s="0" t="n">
        <v>0.34</v>
      </c>
      <c r="F18" s="1" t="n">
        <f aca="false">F17+1</f>
        <v>13</v>
      </c>
      <c r="G18" s="1" t="n">
        <f aca="false">POWER(G$2,R18)</f>
        <v>1</v>
      </c>
      <c r="H18" s="1" t="n">
        <f aca="false">G18+H$2*H17</f>
        <v>5.67603650557438E+019</v>
      </c>
      <c r="I18" s="1" t="n">
        <f aca="false">H18+I$2*I17</f>
        <v>7.92871349372421E+020</v>
      </c>
      <c r="K18" s="1" t="n">
        <f aca="false">N18*$I18/$I$55</f>
        <v>1.78993716949063E-057</v>
      </c>
      <c r="L18" s="1" t="n">
        <f aca="false">O18*$I18/$I$55</f>
        <v>0.274064990803188</v>
      </c>
      <c r="M18" s="1" t="n">
        <f aca="false">P18*$I18/$I$55</f>
        <v>0.274064990803188</v>
      </c>
      <c r="N18" s="1" t="n">
        <f aca="false">POWER(G$2,$Q18)</f>
        <v>1</v>
      </c>
      <c r="O18" s="1" t="n">
        <f aca="false">POWER(H$2,$Q18)</f>
        <v>1.53114307850918E+056</v>
      </c>
      <c r="P18" s="1" t="n">
        <f aca="false">POWER(I$2,$Q18)</f>
        <v>1.53114307850918E+056</v>
      </c>
      <c r="Q18" s="1" t="n">
        <v>37</v>
      </c>
      <c r="R18" s="1" t="n">
        <v>13</v>
      </c>
    </row>
    <row r="19" customFormat="false" ht="12.8" hidden="false" customHeight="false" outlineLevel="0" collapsed="false">
      <c r="A19" s="0" t="s">
        <v>23</v>
      </c>
      <c r="B19" s="0" t="n">
        <f aca="false">B18*B7</f>
        <v>1.01008862382253</v>
      </c>
      <c r="F19" s="1" t="n">
        <f aca="false">F18+1</f>
        <v>14</v>
      </c>
      <c r="G19" s="1" t="n">
        <f aca="false">POWER(G$2,R19)</f>
        <v>1</v>
      </c>
      <c r="H19" s="1" t="n">
        <f aca="false">G19+H$2*H18</f>
        <v>1.87309204683954E+021</v>
      </c>
      <c r="I19" s="1" t="n">
        <f aca="false">H19+I$2*I18</f>
        <v>2.80378465761294E+022</v>
      </c>
      <c r="K19" s="1" t="n">
        <f aca="false">N19*$I19/$I$55</f>
        <v>6.32965029935981E-056</v>
      </c>
      <c r="L19" s="1" t="n">
        <f aca="false">O19*$I19/$I$55</f>
        <v>0.293684855916615</v>
      </c>
      <c r="M19" s="1" t="n">
        <f aca="false">P19*$I19/$I$55</f>
        <v>0.293684855916615</v>
      </c>
      <c r="N19" s="1" t="n">
        <f aca="false">POWER(G$2,$Q19)</f>
        <v>1</v>
      </c>
      <c r="O19" s="1" t="n">
        <f aca="false">POWER(H$2,$Q19)</f>
        <v>4.63982751063387E+054</v>
      </c>
      <c r="P19" s="1" t="n">
        <f aca="false">POWER(I$2,$Q19)</f>
        <v>4.63982751063387E+054</v>
      </c>
      <c r="Q19" s="1" t="n">
        <v>36</v>
      </c>
      <c r="R19" s="1" t="n">
        <v>14</v>
      </c>
    </row>
    <row r="20" customFormat="false" ht="12.8" hidden="false" customHeight="false" outlineLevel="0" collapsed="false">
      <c r="A20" s="0" t="s">
        <v>24</v>
      </c>
      <c r="B20" s="0" t="n">
        <f aca="false">(B9/B19)</f>
        <v>1.02032405363646</v>
      </c>
      <c r="F20" s="1" t="n">
        <f aca="false">F19+1</f>
        <v>15</v>
      </c>
      <c r="G20" s="1" t="n">
        <f aca="false">POWER(G$2,R20)</f>
        <v>1</v>
      </c>
      <c r="H20" s="1" t="n">
        <f aca="false">G20+H$2*H19</f>
        <v>6.1812037545705E+022</v>
      </c>
      <c r="I20" s="1" t="n">
        <f aca="false">H20+I$2*I19</f>
        <v>9.87060974557976E+023</v>
      </c>
      <c r="K20" s="1" t="n">
        <f aca="false">N20*$I20/$I$55</f>
        <v>2.22832762000218E-054</v>
      </c>
      <c r="L20" s="1" t="n">
        <f aca="false">O20*$I20/$I$55</f>
        <v>0.313304721030043</v>
      </c>
      <c r="M20" s="1" t="n">
        <f aca="false">P20*$I20/$I$55</f>
        <v>0.313304721030043</v>
      </c>
      <c r="N20" s="1" t="n">
        <f aca="false">POWER(G$2,$Q20)</f>
        <v>1</v>
      </c>
      <c r="O20" s="1" t="n">
        <f aca="false">POWER(H$2,$Q20)</f>
        <v>1.40600833655572E+053</v>
      </c>
      <c r="P20" s="1" t="n">
        <f aca="false">POWER(I$2,$Q20)</f>
        <v>1.40600833655572E+053</v>
      </c>
      <c r="Q20" s="1" t="n">
        <v>35</v>
      </c>
      <c r="R20" s="1" t="n">
        <v>15</v>
      </c>
    </row>
    <row r="21" customFormat="false" ht="12.8" hidden="false" customHeight="false" outlineLevel="0" collapsed="false">
      <c r="F21" s="1" t="n">
        <f aca="false">F20+1</f>
        <v>16</v>
      </c>
      <c r="G21" s="1" t="n">
        <f aca="false">POWER(G$2,R21)</f>
        <v>1</v>
      </c>
      <c r="H21" s="1" t="n">
        <f aca="false">G21+H$2*H20</f>
        <v>2.03979723900826E+024</v>
      </c>
      <c r="I21" s="1" t="n">
        <f aca="false">H21+I$2*I20</f>
        <v>3.46128093994215E+025</v>
      </c>
      <c r="K21" s="1" t="n">
        <f aca="false">N21*$I21/$I$55</f>
        <v>7.81397311601156E-053</v>
      </c>
      <c r="L21" s="1" t="n">
        <f aca="false">O21*$I21/$I$55</f>
        <v>0.33292458614347</v>
      </c>
      <c r="M21" s="1" t="n">
        <f aca="false">P21*$I21/$I$55</f>
        <v>0.33292458614347</v>
      </c>
      <c r="N21" s="1" t="n">
        <f aca="false">POWER(G$2,$Q21)</f>
        <v>1</v>
      </c>
      <c r="O21" s="1" t="n">
        <f aca="false">POWER(H$2,$Q21)</f>
        <v>4.26063132289611E+051</v>
      </c>
      <c r="P21" s="1" t="n">
        <f aca="false">POWER(I$2,$Q21)</f>
        <v>4.26063132289611E+051</v>
      </c>
      <c r="Q21" s="1" t="n">
        <v>34</v>
      </c>
      <c r="R21" s="1" t="n">
        <v>16</v>
      </c>
    </row>
    <row r="22" customFormat="false" ht="12.8" hidden="false" customHeight="false" outlineLevel="0" collapsed="false">
      <c r="F22" s="1" t="n">
        <f aca="false">F21+1</f>
        <v>17</v>
      </c>
      <c r="G22" s="1" t="n">
        <f aca="false">POWER(G$2,R22)</f>
        <v>1</v>
      </c>
      <c r="H22" s="1" t="n">
        <f aca="false">G22+H$2*H21</f>
        <v>6.73133088872727E+025</v>
      </c>
      <c r="I22" s="1" t="n">
        <f aca="false">H22+I$2*I21</f>
        <v>1.20953601906818E+027</v>
      </c>
      <c r="K22" s="1" t="n">
        <f aca="false">N22*$I22/$I$55</f>
        <v>2.73057347838526E-051</v>
      </c>
      <c r="L22" s="1" t="n">
        <f aca="false">O22*$I22/$I$55</f>
        <v>0.352544451256898</v>
      </c>
      <c r="M22" s="1" t="n">
        <f aca="false">P22*$I22/$I$55</f>
        <v>0.352544451256898</v>
      </c>
      <c r="N22" s="1" t="n">
        <f aca="false">POWER(G$2,$Q22)</f>
        <v>1</v>
      </c>
      <c r="O22" s="1" t="n">
        <f aca="false">POWER(H$2,$Q22)</f>
        <v>1.29110040087761E+050</v>
      </c>
      <c r="P22" s="1" t="n">
        <f aca="false">POWER(I$2,$Q22)</f>
        <v>1.29110040087761E+050</v>
      </c>
      <c r="Q22" s="1" t="n">
        <v>33</v>
      </c>
      <c r="R22" s="1" t="n">
        <v>17</v>
      </c>
    </row>
    <row r="23" customFormat="false" ht="12.8" hidden="false" customHeight="false" outlineLevel="0" collapsed="false">
      <c r="F23" s="1" t="n">
        <f aca="false">F22+1</f>
        <v>18</v>
      </c>
      <c r="G23" s="1" t="n">
        <f aca="false">POWER(G$2,R23)</f>
        <v>1</v>
      </c>
      <c r="H23" s="1" t="n">
        <f aca="false">G23+H$2*H22</f>
        <v>2.22133919328E+027</v>
      </c>
      <c r="I23" s="1" t="n">
        <f aca="false">H23+I$2*I22</f>
        <v>4.213602782253E+028</v>
      </c>
      <c r="K23" s="1" t="n">
        <f aca="false">N23*$I23/$I$55</f>
        <v>9.5123682340061E-050</v>
      </c>
      <c r="L23" s="1" t="n">
        <f aca="false">O23*$I23/$I$55</f>
        <v>0.372164316370325</v>
      </c>
      <c r="M23" s="1" t="n">
        <f aca="false">P23*$I23/$I$55</f>
        <v>0.372164316370325</v>
      </c>
      <c r="N23" s="1" t="n">
        <f aca="false">POWER(G$2,$Q23)</f>
        <v>1</v>
      </c>
      <c r="O23" s="1" t="n">
        <f aca="false">POWER(H$2,$Q23)</f>
        <v>3.91242545720488E+048</v>
      </c>
      <c r="P23" s="1" t="n">
        <f aca="false">POWER(I$2,$Q23)</f>
        <v>3.91242545720488E+048</v>
      </c>
      <c r="Q23" s="1" t="n">
        <v>32</v>
      </c>
      <c r="R23" s="1" t="n">
        <v>18</v>
      </c>
    </row>
    <row r="24" customFormat="false" ht="12.8" hidden="false" customHeight="false" outlineLevel="0" collapsed="false">
      <c r="F24" s="1" t="n">
        <f aca="false">F23+1</f>
        <v>19</v>
      </c>
      <c r="G24" s="1" t="n">
        <f aca="false">POWER(G$2,R24)</f>
        <v>1</v>
      </c>
      <c r="H24" s="1" t="n">
        <f aca="false">G24+H$2*H23</f>
        <v>7.330419337824E+028</v>
      </c>
      <c r="I24" s="1" t="n">
        <f aca="false">H24+I$2*I23</f>
        <v>1.46379311152173E+030</v>
      </c>
      <c r="K24" s="1" t="n">
        <f aca="false">N24*$I24/$I$55</f>
        <v>3.30456851648248E-048</v>
      </c>
      <c r="L24" s="1" t="n">
        <f aca="false">O24*$I24/$I$55</f>
        <v>0.391784181483752</v>
      </c>
      <c r="M24" s="1" t="n">
        <f aca="false">P24*$I24/$I$55</f>
        <v>0.391784181483752</v>
      </c>
      <c r="N24" s="1" t="n">
        <f aca="false">POWER(G$2,$Q24)</f>
        <v>1</v>
      </c>
      <c r="O24" s="1" t="n">
        <f aca="false">POWER(H$2,$Q24)</f>
        <v>1.18558347188027E+047</v>
      </c>
      <c r="P24" s="1" t="n">
        <f aca="false">POWER(I$2,$Q24)</f>
        <v>1.18558347188027E+047</v>
      </c>
      <c r="Q24" s="1" t="n">
        <v>31</v>
      </c>
      <c r="R24" s="1" t="n">
        <v>19</v>
      </c>
    </row>
    <row r="25" customFormat="false" ht="12.8" hidden="false" customHeight="false" outlineLevel="0" collapsed="false">
      <c r="F25" s="1" t="n">
        <f aca="false">F24+1</f>
        <v>20</v>
      </c>
      <c r="G25" s="1" t="n">
        <f aca="false">POWER(G$2,R25)</f>
        <v>1</v>
      </c>
      <c r="H25" s="1" t="n">
        <f aca="false">G25+H$2*H24</f>
        <v>2.41903838148192E+030</v>
      </c>
      <c r="I25" s="1" t="n">
        <f aca="false">H25+I$2*I24</f>
        <v>5.0724211061699E+031</v>
      </c>
      <c r="K25" s="1" t="n">
        <f aca="false">N25*$I25/$I$55</f>
        <v>1.14511832019517E-046</v>
      </c>
      <c r="L25" s="1" t="n">
        <f aca="false">O25*$I25/$I$55</f>
        <v>0.41140404659718</v>
      </c>
      <c r="M25" s="1" t="n">
        <f aca="false">P25*$I25/$I$55</f>
        <v>0.41140404659718</v>
      </c>
      <c r="N25" s="1" t="n">
        <f aca="false">POWER(G$2,$Q25)</f>
        <v>1</v>
      </c>
      <c r="O25" s="1" t="n">
        <f aca="false">POWER(H$2,$Q25)</f>
        <v>3.59267718751596E+045</v>
      </c>
      <c r="P25" s="1" t="n">
        <f aca="false">POWER(I$2,$Q25)</f>
        <v>3.59267718751596E+045</v>
      </c>
      <c r="Q25" s="1" t="n">
        <v>30</v>
      </c>
      <c r="R25" s="1" t="n">
        <v>20</v>
      </c>
    </row>
    <row r="26" customFormat="false" ht="12.8" hidden="false" customHeight="false" outlineLevel="0" collapsed="false">
      <c r="F26" s="1" t="n">
        <v>21</v>
      </c>
      <c r="G26" s="1" t="n">
        <f aca="false">POWER(G$2,R26)</f>
        <v>1</v>
      </c>
      <c r="H26" s="1" t="n">
        <f aca="false">G26+H$2*H25</f>
        <v>7.98282665889033E+031</v>
      </c>
      <c r="I26" s="1" t="n">
        <f aca="false">H26+I$2*I25</f>
        <v>1.75372723162497E+033</v>
      </c>
      <c r="K26" s="1" t="n">
        <f aca="false">N26*$I26/$I$55</f>
        <v>3.95910579883872E-045</v>
      </c>
      <c r="L26" s="1" t="n">
        <f aca="false">O26*$I26/$I$55</f>
        <v>0.431023911710607</v>
      </c>
      <c r="M26" s="1" t="n">
        <f aca="false">P26*$I26/$I$55</f>
        <v>0.431023911710607</v>
      </c>
      <c r="N26" s="1" t="n">
        <f aca="false">POWER(G$2,$Q26)</f>
        <v>1</v>
      </c>
      <c r="O26" s="1" t="n">
        <f aca="false">POWER(H$2,$Q26)</f>
        <v>1.08869005682302E+044</v>
      </c>
      <c r="P26" s="1" t="n">
        <f aca="false">POWER(I$2,$Q26)</f>
        <v>1.08869005682302E+044</v>
      </c>
      <c r="Q26" s="1" t="n">
        <v>29</v>
      </c>
      <c r="R26" s="1" t="n">
        <v>21</v>
      </c>
    </row>
    <row r="27" customFormat="false" ht="12.8" hidden="false" customHeight="false" outlineLevel="0" collapsed="false">
      <c r="F27" s="1" t="n">
        <v>22</v>
      </c>
      <c r="G27" s="1" t="n">
        <f aca="false">POWER(G$2,R27)</f>
        <v>1</v>
      </c>
      <c r="H27" s="1" t="n">
        <f aca="false">G27+H$2*H26</f>
        <v>2.63433279743381E+033</v>
      </c>
      <c r="I27" s="1" t="n">
        <f aca="false">H27+I$2*I26</f>
        <v>6.05073314410578E+034</v>
      </c>
      <c r="K27" s="1" t="n">
        <f aca="false">N27*$I27/$I$55</f>
        <v>1.36597597654101E-043</v>
      </c>
      <c r="L27" s="1" t="n">
        <f aca="false">O27*$I27/$I$55</f>
        <v>0.450643776824034</v>
      </c>
      <c r="M27" s="1" t="n">
        <f aca="false">P27*$I27/$I$55</f>
        <v>0.450643776824034</v>
      </c>
      <c r="N27" s="1" t="n">
        <f aca="false">POWER(G$2,$Q27)</f>
        <v>1</v>
      </c>
      <c r="O27" s="1" t="n">
        <f aca="false">POWER(H$2,$Q27)</f>
        <v>3.29906077825157E+042</v>
      </c>
      <c r="P27" s="1" t="n">
        <f aca="false">POWER(I$2,$Q27)</f>
        <v>3.29906077825157E+042</v>
      </c>
      <c r="Q27" s="1" t="n">
        <v>28</v>
      </c>
      <c r="R27" s="1" t="n">
        <v>22</v>
      </c>
    </row>
    <row r="28" customFormat="false" ht="12.8" hidden="false" customHeight="false" outlineLevel="0" collapsed="false">
      <c r="F28" s="1" t="n">
        <v>23</v>
      </c>
      <c r="G28" s="1" t="n">
        <f aca="false">POWER(G$2,R28)</f>
        <v>1</v>
      </c>
      <c r="H28" s="1" t="n">
        <f aca="false">G28+H$2*H27</f>
        <v>8.69329823153158E+034</v>
      </c>
      <c r="I28" s="1" t="n">
        <f aca="false">H28+I$2*I27</f>
        <v>2.08367491987022E+036</v>
      </c>
      <c r="K28" s="1" t="n">
        <f aca="false">N28*$I28/$I$55</f>
        <v>4.70397523023532E-042</v>
      </c>
      <c r="L28" s="1" t="n">
        <f aca="false">O28*$I28/$I$55</f>
        <v>0.470263641937462</v>
      </c>
      <c r="M28" s="1" t="n">
        <f aca="false">P28*$I28/$I$55</f>
        <v>0.470263641937462</v>
      </c>
      <c r="N28" s="1" t="n">
        <f aca="false">POWER(G$2,$Q28)</f>
        <v>1</v>
      </c>
      <c r="O28" s="1" t="n">
        <f aca="false">POWER(H$2,$Q28)</f>
        <v>9.99715387348961E+040</v>
      </c>
      <c r="P28" s="1" t="n">
        <f aca="false">POWER(I$2,$Q28)</f>
        <v>9.99715387348961E+040</v>
      </c>
      <c r="Q28" s="1" t="n">
        <v>27</v>
      </c>
      <c r="R28" s="1" t="n">
        <v>23</v>
      </c>
    </row>
    <row r="29" customFormat="false" ht="12.8" hidden="false" customHeight="false" outlineLevel="0" collapsed="false">
      <c r="F29" s="1" t="n">
        <v>24</v>
      </c>
      <c r="G29" s="1" t="n">
        <f aca="false">POWER(G$2,R29)</f>
        <v>1</v>
      </c>
      <c r="H29" s="1" t="n">
        <f aca="false">G29+H$2*H28</f>
        <v>2.86878841640542E+036</v>
      </c>
      <c r="I29" s="1" t="n">
        <f aca="false">H29+I$2*I28</f>
        <v>7.16300607721228E+037</v>
      </c>
      <c r="K29" s="1" t="n">
        <f aca="false">N29*$I29/$I$55</f>
        <v>1.61707581350215E-040</v>
      </c>
      <c r="L29" s="1" t="n">
        <f aca="false">O29*$I29/$I$55</f>
        <v>0.489883507050889</v>
      </c>
      <c r="M29" s="1" t="n">
        <f aca="false">P29*$I29/$I$55</f>
        <v>0.489883507050889</v>
      </c>
      <c r="N29" s="1" t="n">
        <f aca="false">POWER(G$2,$Q29)</f>
        <v>1</v>
      </c>
      <c r="O29" s="1" t="n">
        <f aca="false">POWER(H$2,$Q29)</f>
        <v>3.02944056772412E+039</v>
      </c>
      <c r="P29" s="1" t="n">
        <f aca="false">POWER(I$2,$Q29)</f>
        <v>3.02944056772412E+039</v>
      </c>
      <c r="Q29" s="1" t="n">
        <v>26</v>
      </c>
      <c r="R29" s="1" t="n">
        <v>24</v>
      </c>
    </row>
    <row r="30" customFormat="false" ht="12.8" hidden="false" customHeight="false" outlineLevel="0" collapsed="false">
      <c r="F30" s="1" t="n">
        <v>25</v>
      </c>
      <c r="G30" s="1" t="n">
        <f aca="false">POWER(G$2,R30)</f>
        <v>1</v>
      </c>
      <c r="H30" s="1" t="n">
        <f aca="false">G30+H$2*H29</f>
        <v>9.46700177413788E+037</v>
      </c>
      <c r="I30" s="1" t="n">
        <f aca="false">H30+I$2*I29</f>
        <v>2.45846202322143E+039</v>
      </c>
      <c r="K30" s="1" t="n">
        <f aca="false">N30*$I30/$I$55</f>
        <v>5.5500713433879E-039</v>
      </c>
      <c r="L30" s="1" t="n">
        <f aca="false">O30*$I30/$I$55</f>
        <v>0.509503372164316</v>
      </c>
      <c r="M30" s="1" t="n">
        <f aca="false">P30*$I30/$I$55</f>
        <v>0.509503372164316</v>
      </c>
      <c r="N30" s="1" t="n">
        <f aca="false">POWER(G$2,$Q30)</f>
        <v>1</v>
      </c>
      <c r="O30" s="1" t="n">
        <f aca="false">POWER(H$2,$Q30)</f>
        <v>9.18012293249734E+037</v>
      </c>
      <c r="P30" s="1" t="n">
        <f aca="false">POWER(I$2,$Q30)</f>
        <v>9.18012293249734E+037</v>
      </c>
      <c r="Q30" s="1" t="n">
        <v>25</v>
      </c>
      <c r="R30" s="1" t="n">
        <v>25</v>
      </c>
    </row>
    <row r="31" customFormat="false" ht="12.8" hidden="false" customHeight="false" outlineLevel="0" collapsed="false">
      <c r="F31" s="1" t="n">
        <v>26</v>
      </c>
      <c r="G31" s="1" t="n">
        <f aca="false">POWER(G$2,R31)</f>
        <v>1</v>
      </c>
      <c r="H31" s="1" t="n">
        <f aca="false">G31+H$2*H30</f>
        <v>3.1241105854655E+039</v>
      </c>
      <c r="I31" s="1" t="n">
        <f aca="false">H31+I$2*I30</f>
        <v>8.42533573517727E+040</v>
      </c>
      <c r="K31" s="1" t="n">
        <f aca="false">N31*$I31/$I$55</f>
        <v>1.90205152573218E-037</v>
      </c>
      <c r="L31" s="1" t="n">
        <f aca="false">O31*$I31/$I$55</f>
        <v>0.529123237277744</v>
      </c>
      <c r="M31" s="1" t="n">
        <f aca="false">P31*$I31/$I$55</f>
        <v>0.529123237277744</v>
      </c>
      <c r="N31" s="1" t="n">
        <f aca="false">POWER(G$2,$Q31)</f>
        <v>1</v>
      </c>
      <c r="O31" s="1" t="n">
        <f aca="false">POWER(H$2,$Q31)</f>
        <v>2.7818554340901E+036</v>
      </c>
      <c r="P31" s="1" t="n">
        <f aca="false">POWER(I$2,$Q31)</f>
        <v>2.7818554340901E+036</v>
      </c>
      <c r="Q31" s="1" t="n">
        <v>24</v>
      </c>
      <c r="R31" s="1" t="n">
        <v>26</v>
      </c>
    </row>
    <row r="32" customFormat="false" ht="12.8" hidden="false" customHeight="false" outlineLevel="0" collapsed="false">
      <c r="F32" s="1" t="n">
        <v>27</v>
      </c>
      <c r="G32" s="1" t="n">
        <f aca="false">POWER(G$2,R32)</f>
        <v>1</v>
      </c>
      <c r="H32" s="1" t="n">
        <f aca="false">G32+H$2*H31</f>
        <v>1.03095649320362E+041</v>
      </c>
      <c r="I32" s="1" t="n">
        <f aca="false">H32+I$2*I31</f>
        <v>2.88345644192886E+042</v>
      </c>
      <c r="K32" s="1" t="n">
        <f aca="false">N32*$I32/$I$55</f>
        <v>6.50951237688296E-036</v>
      </c>
      <c r="L32" s="1" t="n">
        <f aca="false">O32*$I32/$I$55</f>
        <v>0.548743102391171</v>
      </c>
      <c r="M32" s="1" t="n">
        <f aca="false">P32*$I32/$I$55</f>
        <v>0.548743102391171</v>
      </c>
      <c r="N32" s="1" t="n">
        <f aca="false">POWER(G$2,$Q32)</f>
        <v>1</v>
      </c>
      <c r="O32" s="1" t="n">
        <f aca="false">POWER(H$2,$Q32)</f>
        <v>8.42986495178819E+034</v>
      </c>
      <c r="P32" s="1" t="n">
        <f aca="false">POWER(I$2,$Q32)</f>
        <v>8.42986495178819E+034</v>
      </c>
      <c r="Q32" s="1" t="n">
        <v>23</v>
      </c>
      <c r="R32" s="1" t="n">
        <v>27</v>
      </c>
    </row>
    <row r="33" customFormat="false" ht="12.8" hidden="false" customHeight="false" outlineLevel="0" collapsed="false">
      <c r="F33" s="1" t="n">
        <v>28</v>
      </c>
      <c r="G33" s="1" t="n">
        <f aca="false">POWER(G$2,R33)</f>
        <v>1</v>
      </c>
      <c r="H33" s="1" t="n">
        <f aca="false">G33+H$2*H32</f>
        <v>3.40215642757193E+042</v>
      </c>
      <c r="I33" s="1" t="n">
        <f aca="false">H33+I$2*I32</f>
        <v>9.85562190112243E+043</v>
      </c>
      <c r="K33" s="1" t="n">
        <f aca="false">N33*$I33/$I$55</f>
        <v>2.22494405722041E-034</v>
      </c>
      <c r="L33" s="1" t="n">
        <f aca="false">O33*$I33/$I$55</f>
        <v>0.568362967504598</v>
      </c>
      <c r="M33" s="1" t="n">
        <f aca="false">P33*$I33/$I$55</f>
        <v>0.568362967504598</v>
      </c>
      <c r="N33" s="1" t="n">
        <f aca="false">POWER(G$2,$Q33)</f>
        <v>1</v>
      </c>
      <c r="O33" s="1" t="n">
        <f aca="false">POWER(H$2,$Q33)</f>
        <v>2.55450453084491E+033</v>
      </c>
      <c r="P33" s="1" t="n">
        <f aca="false">POWER(I$2,$Q33)</f>
        <v>2.55450453084491E+033</v>
      </c>
      <c r="Q33" s="1" t="n">
        <v>22</v>
      </c>
      <c r="R33" s="1" t="n">
        <v>28</v>
      </c>
    </row>
    <row r="34" customFormat="false" ht="12.8" hidden="false" customHeight="false" outlineLevel="0" collapsed="false">
      <c r="F34" s="1" t="n">
        <v>29</v>
      </c>
      <c r="G34" s="1" t="n">
        <f aca="false">POWER(G$2,R34)</f>
        <v>1</v>
      </c>
      <c r="H34" s="1" t="n">
        <f aca="false">G34+H$2*H33</f>
        <v>1.12271162109874E+044</v>
      </c>
      <c r="I34" s="1" t="n">
        <f aca="false">H34+I$2*I33</f>
        <v>3.36462638948028E+045</v>
      </c>
      <c r="K34" s="1" t="n">
        <f aca="false">N34*$I34/$I$55</f>
        <v>7.59577179922915E-033</v>
      </c>
      <c r="L34" s="1" t="n">
        <f aca="false">O34*$I34/$I$55</f>
        <v>0.587982832618025</v>
      </c>
      <c r="M34" s="1" t="n">
        <f aca="false">P34*$I34/$I$55</f>
        <v>0.587982832618025</v>
      </c>
      <c r="N34" s="1" t="n">
        <f aca="false">POWER(G$2,$Q34)</f>
        <v>1</v>
      </c>
      <c r="O34" s="1" t="n">
        <f aca="false">POWER(H$2,$Q34)</f>
        <v>7.74092282074214E+031</v>
      </c>
      <c r="P34" s="1" t="n">
        <f aca="false">POWER(I$2,$Q34)</f>
        <v>7.74092282074214E+031</v>
      </c>
      <c r="Q34" s="1" t="n">
        <v>21</v>
      </c>
      <c r="R34" s="1" t="n">
        <v>29</v>
      </c>
    </row>
    <row r="35" customFormat="false" ht="12.8" hidden="false" customHeight="false" outlineLevel="0" collapsed="false">
      <c r="F35" s="1" t="n">
        <v>30</v>
      </c>
      <c r="G35" s="1" t="n">
        <f aca="false">POWER(G$2,R35)</f>
        <v>1</v>
      </c>
      <c r="H35" s="1" t="n">
        <f aca="false">G35+H$2*H34</f>
        <v>3.70494834962583E+045</v>
      </c>
      <c r="I35" s="1" t="n">
        <f aca="false">H35+I$2*I34</f>
        <v>1.14737619202475E+047</v>
      </c>
      <c r="K35" s="1" t="n">
        <f aca="false">N35*$I35/$I$55</f>
        <v>2.59024530917822E-031</v>
      </c>
      <c r="L35" s="1" t="n">
        <f aca="false">O35*$I35/$I$55</f>
        <v>0.607602697731453</v>
      </c>
      <c r="M35" s="1" t="n">
        <f aca="false">P35*$I35/$I$55</f>
        <v>0.607602697731453</v>
      </c>
      <c r="N35" s="1" t="n">
        <f aca="false">POWER(G$2,$Q35)</f>
        <v>1</v>
      </c>
      <c r="O35" s="1" t="n">
        <f aca="false">POWER(H$2,$Q35)</f>
        <v>2.34573418810368E+030</v>
      </c>
      <c r="P35" s="1" t="n">
        <f aca="false">POWER(I$2,$Q35)</f>
        <v>2.34573418810368E+030</v>
      </c>
      <c r="Q35" s="1" t="n">
        <v>20</v>
      </c>
      <c r="R35" s="1" t="n">
        <v>30</v>
      </c>
    </row>
    <row r="36" customFormat="false" ht="12.8" hidden="false" customHeight="false" outlineLevel="0" collapsed="false">
      <c r="F36" s="1" t="n">
        <v>31</v>
      </c>
      <c r="G36" s="1" t="n">
        <f aca="false">POWER(G$2,R36)</f>
        <v>1</v>
      </c>
      <c r="H36" s="1" t="n">
        <f aca="false">G36+H$2*H35</f>
        <v>1.22263295537653E+047</v>
      </c>
      <c r="I36" s="1" t="n">
        <f aca="false">H36+I$2*I35</f>
        <v>3.90860472921933E+048</v>
      </c>
      <c r="K36" s="1" t="n">
        <f aca="false">N36*$I36/$I$55</f>
        <v>8.82382355121568E-030</v>
      </c>
      <c r="L36" s="1" t="n">
        <f aca="false">O36*$I36/$I$55</f>
        <v>0.62722256284488</v>
      </c>
      <c r="M36" s="1" t="n">
        <f aca="false">P36*$I36/$I$55</f>
        <v>0.62722256284488</v>
      </c>
      <c r="N36" s="1" t="n">
        <f aca="false">POWER(G$2,$Q36)</f>
        <v>1</v>
      </c>
      <c r="O36" s="1" t="n">
        <f aca="false">POWER(H$2,$Q36)</f>
        <v>7.108285418496E+028</v>
      </c>
      <c r="P36" s="1" t="n">
        <f aca="false">POWER(I$2,$Q36)</f>
        <v>7.108285418496E+028</v>
      </c>
      <c r="Q36" s="1" t="n">
        <v>19</v>
      </c>
      <c r="R36" s="1" t="n">
        <v>31</v>
      </c>
    </row>
    <row r="37" customFormat="false" ht="12.8" hidden="false" customHeight="false" outlineLevel="0" collapsed="false">
      <c r="F37" s="1" t="n">
        <v>32</v>
      </c>
      <c r="G37" s="1" t="n">
        <f aca="false">POWER(G$2,R37)</f>
        <v>1</v>
      </c>
      <c r="H37" s="1" t="n">
        <f aca="false">G37+H$2*H36</f>
        <v>4.03468875274253E+048</v>
      </c>
      <c r="I37" s="1" t="n">
        <f aca="false">H37+I$2*I36</f>
        <v>1.3301864481698E+050</v>
      </c>
      <c r="K37" s="1" t="n">
        <f aca="false">N37*$I37/$I$55</f>
        <v>3.00294640210727E-028</v>
      </c>
      <c r="L37" s="1" t="n">
        <f aca="false">O37*$I37/$I$55</f>
        <v>0.646842427958308</v>
      </c>
      <c r="M37" s="1" t="n">
        <f aca="false">P37*$I37/$I$55</f>
        <v>0.646842427958308</v>
      </c>
      <c r="N37" s="1" t="n">
        <f aca="false">POWER(G$2,$Q37)</f>
        <v>1</v>
      </c>
      <c r="O37" s="1" t="n">
        <f aca="false">POWER(H$2,$Q37)</f>
        <v>2.15402588439273E+027</v>
      </c>
      <c r="P37" s="1" t="n">
        <f aca="false">POWER(I$2,$Q37)</f>
        <v>2.15402588439273E+027</v>
      </c>
      <c r="Q37" s="1" t="n">
        <v>18</v>
      </c>
      <c r="R37" s="1" t="n">
        <v>32</v>
      </c>
    </row>
    <row r="38" customFormat="false" ht="12.8" hidden="false" customHeight="false" outlineLevel="0" collapsed="false">
      <c r="F38" s="1" t="n">
        <v>33</v>
      </c>
      <c r="G38" s="1" t="n">
        <f aca="false">POWER(G$2,R38)</f>
        <v>1</v>
      </c>
      <c r="H38" s="1" t="n">
        <f aca="false">G38+H$2*H37</f>
        <v>1.33144728840504E+050</v>
      </c>
      <c r="I38" s="1" t="n">
        <f aca="false">H38+I$2*I37</f>
        <v>4.52276000780086E+051</v>
      </c>
      <c r="K38" s="1" t="n">
        <f aca="false">N38*$I38/$I$55</f>
        <v>1.02103024066341E-026</v>
      </c>
      <c r="L38" s="1" t="n">
        <f aca="false">O38*$I38/$I$55</f>
        <v>0.666462293071735</v>
      </c>
      <c r="M38" s="1" t="n">
        <f aca="false">P38*$I38/$I$55</f>
        <v>0.666462293071735</v>
      </c>
      <c r="N38" s="1" t="n">
        <f aca="false">POWER(G$2,$Q38)</f>
        <v>1</v>
      </c>
      <c r="O38" s="1" t="n">
        <f aca="false">POWER(H$2,$Q38)</f>
        <v>6.52735116482644E+025</v>
      </c>
      <c r="P38" s="1" t="n">
        <f aca="false">POWER(I$2,$Q38)</f>
        <v>6.52735116482644E+025</v>
      </c>
      <c r="Q38" s="1" t="n">
        <v>17</v>
      </c>
      <c r="R38" s="1" t="n">
        <v>33</v>
      </c>
    </row>
    <row r="39" customFormat="false" ht="12.8" hidden="false" customHeight="false" outlineLevel="0" collapsed="false">
      <c r="F39" s="1" t="n">
        <v>34</v>
      </c>
      <c r="G39" s="1" t="n">
        <f aca="false">POWER(G$2,R39)</f>
        <v>1</v>
      </c>
      <c r="H39" s="1" t="n">
        <f aca="false">G39+H$2*H38</f>
        <v>4.39377605173662E+051</v>
      </c>
      <c r="I39" s="1" t="n">
        <f aca="false">H39+I$2*I38</f>
        <v>1.53644856309165E+053</v>
      </c>
      <c r="K39" s="1" t="n">
        <f aca="false">N39*$I39/$I$55</f>
        <v>3.4685909564837E-025</v>
      </c>
      <c r="L39" s="1" t="n">
        <f aca="false">O39*$I39/$I$55</f>
        <v>0.686082158185162</v>
      </c>
      <c r="M39" s="1" t="n">
        <f aca="false">P39*$I39/$I$55</f>
        <v>0.686082158185162</v>
      </c>
      <c r="N39" s="1" t="n">
        <f aca="false">POWER(G$2,$Q39)</f>
        <v>1</v>
      </c>
      <c r="O39" s="1" t="n">
        <f aca="false">POWER(H$2,$Q39)</f>
        <v>1.97798520146256E+024</v>
      </c>
      <c r="P39" s="1" t="n">
        <f aca="false">POWER(I$2,$Q39)</f>
        <v>1.97798520146256E+024</v>
      </c>
      <c r="Q39" s="1" t="n">
        <v>16</v>
      </c>
      <c r="R39" s="1" t="n">
        <v>34</v>
      </c>
    </row>
    <row r="40" customFormat="false" ht="12.8" hidden="false" customHeight="false" outlineLevel="0" collapsed="false">
      <c r="F40" s="1" t="n">
        <v>35</v>
      </c>
      <c r="G40" s="1" t="n">
        <f aca="false">POWER(G$2,R40)</f>
        <v>1</v>
      </c>
      <c r="H40" s="1" t="n">
        <f aca="false">G40+H$2*H39</f>
        <v>1.44994609707308E+053</v>
      </c>
      <c r="I40" s="1" t="n">
        <f aca="false">H40+I$2*I39</f>
        <v>5.21527486790975E+054</v>
      </c>
      <c r="K40" s="1" t="n">
        <f aca="false">N40*$I40/$I$55</f>
        <v>1.17736809919679E-023</v>
      </c>
      <c r="L40" s="1" t="n">
        <f aca="false">O40*$I40/$I$55</f>
        <v>0.70570202329859</v>
      </c>
      <c r="M40" s="1" t="n">
        <f aca="false">P40*$I40/$I$55</f>
        <v>0.70570202329859</v>
      </c>
      <c r="N40" s="1" t="n">
        <f aca="false">POWER(G$2,$Q40)</f>
        <v>1</v>
      </c>
      <c r="O40" s="1" t="n">
        <f aca="false">POWER(H$2,$Q40)</f>
        <v>5.99389454988654E+022</v>
      </c>
      <c r="P40" s="1" t="n">
        <f aca="false">POWER(I$2,$Q40)</f>
        <v>5.99389454988654E+022</v>
      </c>
      <c r="Q40" s="1" t="n">
        <v>15</v>
      </c>
      <c r="R40" s="1" t="n">
        <v>35</v>
      </c>
    </row>
    <row r="41" customFormat="false" ht="12.8" hidden="false" customHeight="false" outlineLevel="0" collapsed="false">
      <c r="F41" s="1" t="n">
        <v>36</v>
      </c>
      <c r="G41" s="1" t="n">
        <f aca="false">POWER(G$2,R41)</f>
        <v>1</v>
      </c>
      <c r="H41" s="1" t="n">
        <f aca="false">G41+H$2*H40</f>
        <v>4.78482212034118E+054</v>
      </c>
      <c r="I41" s="1" t="n">
        <f aca="false">H41+I$2*I40</f>
        <v>1.76888892761363E+056</v>
      </c>
      <c r="K41" s="1" t="n">
        <f aca="false">N41*$I41/$I$55</f>
        <v>3.99333390308804E-022</v>
      </c>
      <c r="L41" s="1" t="n">
        <f aca="false">O41*$I41/$I$55</f>
        <v>0.725321888412017</v>
      </c>
      <c r="M41" s="1" t="n">
        <f aca="false">P41*$I41/$I$55</f>
        <v>0.725321888412017</v>
      </c>
      <c r="N41" s="1" t="n">
        <f aca="false">POWER(G$2,$Q41)</f>
        <v>1</v>
      </c>
      <c r="O41" s="1" t="n">
        <f aca="false">POWER(H$2,$Q41)</f>
        <v>1.8163316817838E+021</v>
      </c>
      <c r="P41" s="1" t="n">
        <f aca="false">POWER(I$2,$Q41)</f>
        <v>1.8163316817838E+021</v>
      </c>
      <c r="Q41" s="1" t="n">
        <v>14</v>
      </c>
      <c r="R41" s="1" t="n">
        <v>36</v>
      </c>
    </row>
    <row r="42" customFormat="false" ht="12.8" hidden="false" customHeight="false" outlineLevel="0" collapsed="false">
      <c r="F42" s="1" t="n">
        <v>37</v>
      </c>
      <c r="G42" s="1" t="n">
        <f aca="false">POWER(G$2,R42)</f>
        <v>1</v>
      </c>
      <c r="H42" s="1" t="n">
        <f aca="false">G42+H$2*H41</f>
        <v>1.57899129971259E+056</v>
      </c>
      <c r="I42" s="1" t="n">
        <f aca="false">H42+I$2*I41</f>
        <v>5.99523259109623E+057</v>
      </c>
      <c r="K42" s="1" t="n">
        <f aca="false">N42*$I42/$I$55</f>
        <v>1.35344651601281E-020</v>
      </c>
      <c r="L42" s="1" t="n">
        <f aca="false">O42*$I42/$I$55</f>
        <v>0.744941753525444</v>
      </c>
      <c r="M42" s="1" t="n">
        <f aca="false">P42*$I42/$I$55</f>
        <v>0.744941753525444</v>
      </c>
      <c r="N42" s="1" t="n">
        <f aca="false">POWER(G$2,$Q42)</f>
        <v>1</v>
      </c>
      <c r="O42" s="1" t="n">
        <f aca="false">POWER(H$2,$Q42)</f>
        <v>5.50403539934485E+019</v>
      </c>
      <c r="P42" s="1" t="n">
        <f aca="false">POWER(I$2,$Q42)</f>
        <v>5.50403539934485E+019</v>
      </c>
      <c r="Q42" s="1" t="n">
        <v>13</v>
      </c>
      <c r="R42" s="1" t="n">
        <v>37</v>
      </c>
    </row>
    <row r="43" customFormat="false" ht="12.8" hidden="false" customHeight="false" outlineLevel="0" collapsed="false">
      <c r="F43" s="1" t="n">
        <v>38</v>
      </c>
      <c r="G43" s="1" t="n">
        <f aca="false">POWER(G$2,R43)</f>
        <v>1</v>
      </c>
      <c r="H43" s="1" t="n">
        <f aca="false">G43+H$2*H42</f>
        <v>5.21067128905154E+057</v>
      </c>
      <c r="I43" s="1" t="n">
        <f aca="false">H43+I$2*I42</f>
        <v>2.03053346795227E+059</v>
      </c>
      <c r="K43" s="1" t="n">
        <f aca="false">N43*$I43/$I$55</f>
        <v>4.58400638522165E-019</v>
      </c>
      <c r="L43" s="1" t="n">
        <f aca="false">O43*$I43/$I$55</f>
        <v>0.764561618638872</v>
      </c>
      <c r="M43" s="1" t="n">
        <f aca="false">P43*$I43/$I$55</f>
        <v>0.764561618638872</v>
      </c>
      <c r="N43" s="1" t="n">
        <f aca="false">POWER(G$2,$Q43)</f>
        <v>1</v>
      </c>
      <c r="O43" s="1" t="n">
        <f aca="false">POWER(H$2,$Q43)</f>
        <v>1.66788951495299E+018</v>
      </c>
      <c r="P43" s="1" t="n">
        <f aca="false">POWER(I$2,$Q43)</f>
        <v>1.66788951495299E+018</v>
      </c>
      <c r="Q43" s="1" t="n">
        <v>12</v>
      </c>
      <c r="R43" s="1" t="n">
        <v>38</v>
      </c>
    </row>
    <row r="44" customFormat="false" ht="12.8" hidden="false" customHeight="false" outlineLevel="0" collapsed="false">
      <c r="F44" s="1" t="n">
        <v>39</v>
      </c>
      <c r="G44" s="1" t="n">
        <f aca="false">POWER(G$2,R44)</f>
        <v>1</v>
      </c>
      <c r="H44" s="1" t="n">
        <f aca="false">G44+H$2*H43</f>
        <v>1.71952152538701E+059</v>
      </c>
      <c r="I44" s="1" t="n">
        <f aca="false">H44+I$2*I43</f>
        <v>6.8727125967812E+060</v>
      </c>
      <c r="K44" s="1" t="n">
        <f aca="false">N44*$I44/$I$55</f>
        <v>1.55154095830834E-017</v>
      </c>
      <c r="L44" s="1" t="n">
        <f aca="false">O44*$I44/$I$55</f>
        <v>0.784181483752299</v>
      </c>
      <c r="M44" s="1" t="n">
        <f aca="false">P44*$I44/$I$55</f>
        <v>0.784181483752299</v>
      </c>
      <c r="N44" s="1" t="n">
        <f aca="false">POWER(G$2,$Q44)</f>
        <v>1</v>
      </c>
      <c r="O44" s="1" t="n">
        <f aca="false">POWER(H$2,$Q44)</f>
        <v>50542106513726800</v>
      </c>
      <c r="P44" s="1" t="n">
        <f aca="false">POWER(I$2,$Q44)</f>
        <v>50542106513726800</v>
      </c>
      <c r="Q44" s="1" t="n">
        <v>11</v>
      </c>
      <c r="R44" s="1" t="n">
        <v>39</v>
      </c>
    </row>
    <row r="45" customFormat="false" ht="12.8" hidden="false" customHeight="false" outlineLevel="0" collapsed="false">
      <c r="F45" s="1" t="n">
        <v>40</v>
      </c>
      <c r="G45" s="1" t="n">
        <f aca="false">POWER(G$2,R45)</f>
        <v>1</v>
      </c>
      <c r="H45" s="1" t="n">
        <f aca="false">G45+H$2*H44</f>
        <v>5.67442103377713E+060</v>
      </c>
      <c r="I45" s="1" t="n">
        <f aca="false">H45+I$2*I44</f>
        <v>2.32473936727557E+062</v>
      </c>
      <c r="K45" s="1" t="n">
        <f aca="false">N45*$I45/$I$55</f>
        <v>5.24818737132867E-016</v>
      </c>
      <c r="L45" s="1" t="n">
        <f aca="false">O45*$I45/$I$55</f>
        <v>0.803801348865726</v>
      </c>
      <c r="M45" s="1" t="n">
        <f aca="false">P45*$I45/$I$55</f>
        <v>0.803801348865726</v>
      </c>
      <c r="N45" s="1" t="n">
        <f aca="false">POWER(G$2,$Q45)</f>
        <v>1</v>
      </c>
      <c r="O45" s="1" t="n">
        <f aca="false">POWER(H$2,$Q45)</f>
        <v>1531578985264450</v>
      </c>
      <c r="P45" s="1" t="n">
        <f aca="false">POWER(I$2,$Q45)</f>
        <v>1531578985264450</v>
      </c>
      <c r="Q45" s="1" t="n">
        <v>10</v>
      </c>
      <c r="R45" s="1" t="n">
        <v>40</v>
      </c>
    </row>
    <row r="46" customFormat="false" ht="12.8" hidden="false" customHeight="false" outlineLevel="0" collapsed="false">
      <c r="F46" s="1" t="n">
        <v>41</v>
      </c>
      <c r="G46" s="1" t="n">
        <f aca="false">POWER(G$2,R46)</f>
        <v>1</v>
      </c>
      <c r="H46" s="1" t="n">
        <f aca="false">G46+H$2*H45</f>
        <v>1.87255894114645E+062</v>
      </c>
      <c r="I46" s="1" t="n">
        <f aca="false">H46+I$2*I45</f>
        <v>7.85889580612402E+063</v>
      </c>
      <c r="K46" s="1" t="n">
        <f aca="false">N46*$I46/$I$55</f>
        <v>1.77417556147914E-014</v>
      </c>
      <c r="L46" s="1" t="n">
        <f aca="false">O46*$I46/$I$55</f>
        <v>0.823421213979154</v>
      </c>
      <c r="M46" s="1" t="n">
        <f aca="false">P46*$I46/$I$55</f>
        <v>0.823421213979154</v>
      </c>
      <c r="N46" s="1" t="n">
        <f aca="false">POWER(G$2,$Q46)</f>
        <v>1</v>
      </c>
      <c r="O46" s="1" t="n">
        <f aca="false">POWER(H$2,$Q46)</f>
        <v>46411484401953</v>
      </c>
      <c r="P46" s="1" t="n">
        <f aca="false">POWER(I$2,$Q46)</f>
        <v>46411484401953</v>
      </c>
      <c r="Q46" s="1" t="n">
        <v>9</v>
      </c>
      <c r="R46" s="1" t="n">
        <v>41</v>
      </c>
    </row>
    <row r="47" customFormat="false" ht="12.8" hidden="false" customHeight="false" outlineLevel="0" collapsed="false">
      <c r="F47" s="1" t="n">
        <v>42</v>
      </c>
      <c r="G47" s="1" t="n">
        <f aca="false">POWER(G$2,R47)</f>
        <v>1</v>
      </c>
      <c r="H47" s="1" t="n">
        <f aca="false">G47+H$2*H46</f>
        <v>6.17944450578329E+063</v>
      </c>
      <c r="I47" s="1" t="n">
        <f aca="false">H47+I$2*I46</f>
        <v>2.65523006107876E+065</v>
      </c>
      <c r="K47" s="1" t="n">
        <f aca="false">N47*$I47/$I$55</f>
        <v>5.99428265838541E-013</v>
      </c>
      <c r="L47" s="1" t="n">
        <f aca="false">O47*$I47/$I$55</f>
        <v>0.843041079092581</v>
      </c>
      <c r="M47" s="1" t="n">
        <f aca="false">P47*$I47/$I$55</f>
        <v>0.843041079092581</v>
      </c>
      <c r="N47" s="1" t="n">
        <f aca="false">POWER(G$2,$Q47)</f>
        <v>1</v>
      </c>
      <c r="O47" s="1" t="n">
        <f aca="false">POWER(H$2,$Q47)</f>
        <v>1406408618241</v>
      </c>
      <c r="P47" s="1" t="n">
        <f aca="false">POWER(I$2,$Q47)</f>
        <v>1406408618241</v>
      </c>
      <c r="Q47" s="1" t="n">
        <v>8</v>
      </c>
      <c r="R47" s="1" t="n">
        <v>42</v>
      </c>
    </row>
    <row r="48" customFormat="false" ht="12.8" hidden="false" customHeight="false" outlineLevel="0" collapsed="false">
      <c r="F48" s="1" t="n">
        <v>43</v>
      </c>
      <c r="G48" s="1" t="n">
        <f aca="false">POWER(G$2,R48)</f>
        <v>1</v>
      </c>
      <c r="H48" s="1" t="n">
        <f aca="false">G48+H$2*H47</f>
        <v>2.03921668690849E+065</v>
      </c>
      <c r="I48" s="1" t="n">
        <f aca="false">H48+I$2*I47</f>
        <v>8.96618087025075E+066</v>
      </c>
      <c r="K48" s="1" t="n">
        <f aca="false">N48*$I48/$I$55</f>
        <v>2.02414936808358E-011</v>
      </c>
      <c r="L48" s="1" t="n">
        <f aca="false">O48*$I48/$I$55</f>
        <v>0.862660944206008</v>
      </c>
      <c r="M48" s="1" t="n">
        <f aca="false">P48*$I48/$I$55</f>
        <v>0.862660944206008</v>
      </c>
      <c r="N48" s="1" t="n">
        <f aca="false">POWER(G$2,$Q48)</f>
        <v>1</v>
      </c>
      <c r="O48" s="1" t="n">
        <f aca="false">POWER(H$2,$Q48)</f>
        <v>42618442977</v>
      </c>
      <c r="P48" s="1" t="n">
        <f aca="false">POWER(I$2,$Q48)</f>
        <v>42618442977</v>
      </c>
      <c r="Q48" s="1" t="n">
        <v>7</v>
      </c>
      <c r="R48" s="1" t="n">
        <v>43</v>
      </c>
    </row>
    <row r="49" customFormat="false" ht="12.8" hidden="false" customHeight="false" outlineLevel="0" collapsed="false">
      <c r="F49" s="1" t="n">
        <v>44</v>
      </c>
      <c r="G49" s="1" t="n">
        <f aca="false">POWER(G$2,R49)</f>
        <v>1</v>
      </c>
      <c r="H49" s="1" t="n">
        <f aca="false">G49+H$2*H48</f>
        <v>6.72941506679801E+066</v>
      </c>
      <c r="I49" s="1" t="n">
        <f aca="false">H49+I$2*I48</f>
        <v>3.02613383785073E+068</v>
      </c>
      <c r="K49" s="1" t="n">
        <f aca="false">N49*$I49/$I$55</f>
        <v>6.83161201436995E-010</v>
      </c>
      <c r="L49" s="1" t="n">
        <f aca="false">O49*$I49/$I$55</f>
        <v>0.882280809319436</v>
      </c>
      <c r="M49" s="1" t="n">
        <f aca="false">P49*$I49/$I$55</f>
        <v>0.882280809319436</v>
      </c>
      <c r="N49" s="1" t="n">
        <f aca="false">POWER(G$2,$Q49)</f>
        <v>1</v>
      </c>
      <c r="O49" s="1" t="n">
        <f aca="false">POWER(H$2,$Q49)</f>
        <v>1291467969</v>
      </c>
      <c r="P49" s="1" t="n">
        <f aca="false">POWER(I$2,$Q49)</f>
        <v>1291467969</v>
      </c>
      <c r="Q49" s="1" t="n">
        <v>6</v>
      </c>
      <c r="R49" s="1" t="n">
        <v>44</v>
      </c>
    </row>
    <row r="50" customFormat="false" ht="12.8" hidden="false" customHeight="false" outlineLevel="0" collapsed="false">
      <c r="F50" s="1" t="n">
        <v>45</v>
      </c>
      <c r="G50" s="1" t="n">
        <f aca="false">POWER(G$2,R50)</f>
        <v>1</v>
      </c>
      <c r="H50" s="1" t="n">
        <f aca="false">G50+H$2*H49</f>
        <v>2.22070697204334E+068</v>
      </c>
      <c r="I50" s="1" t="n">
        <f aca="false">H50+I$2*I49</f>
        <v>1.02083123621117E+070</v>
      </c>
      <c r="K50" s="1" t="n">
        <f aca="false">N50*$I50/$I$55</f>
        <v>2.30456526764114E-008</v>
      </c>
      <c r="L50" s="1" t="n">
        <f aca="false">O50*$I50/$I$55</f>
        <v>0.901900674432863</v>
      </c>
      <c r="M50" s="1" t="n">
        <f aca="false">P50*$I50/$I$55</f>
        <v>0.901900674432863</v>
      </c>
      <c r="N50" s="1" t="n">
        <f aca="false">POWER(G$2,$Q50)</f>
        <v>1</v>
      </c>
      <c r="O50" s="1" t="n">
        <f aca="false">POWER(H$2,$Q50)</f>
        <v>39135393</v>
      </c>
      <c r="P50" s="1" t="n">
        <f aca="false">POWER(I$2,$Q50)</f>
        <v>39135393</v>
      </c>
      <c r="Q50" s="1" t="n">
        <v>5</v>
      </c>
      <c r="R50" s="1" t="n">
        <v>45</v>
      </c>
    </row>
    <row r="51" customFormat="false" ht="12.8" hidden="false" customHeight="false" outlineLevel="0" collapsed="false">
      <c r="F51" s="1" t="n">
        <v>46</v>
      </c>
      <c r="G51" s="1" t="n">
        <f aca="false">POWER(G$2,R51)</f>
        <v>1</v>
      </c>
      <c r="H51" s="1" t="n">
        <f aca="false">G51+H$2*H50</f>
        <v>7.32833300774303E+069</v>
      </c>
      <c r="I51" s="1" t="n">
        <f aca="false">H51+I$2*I50</f>
        <v>3.4420264095743E+071</v>
      </c>
      <c r="K51" s="1" t="n">
        <f aca="false">N51*$I51/$I$55</f>
        <v>7.77050528278267E-007</v>
      </c>
      <c r="L51" s="1" t="n">
        <f aca="false">O51*$I51/$I$55</f>
        <v>0.92152053954629</v>
      </c>
      <c r="M51" s="1" t="n">
        <f aca="false">P51*$I51/$I$55</f>
        <v>0.92152053954629</v>
      </c>
      <c r="N51" s="1" t="n">
        <f aca="false">POWER(G$2,$Q51)</f>
        <v>1</v>
      </c>
      <c r="O51" s="1" t="n">
        <f aca="false">POWER(H$2,$Q51)</f>
        <v>1185921</v>
      </c>
      <c r="P51" s="1" t="n">
        <f aca="false">POWER(I$2,$Q51)</f>
        <v>1185921</v>
      </c>
      <c r="Q51" s="1" t="n">
        <v>4</v>
      </c>
      <c r="R51" s="1" t="n">
        <v>46</v>
      </c>
    </row>
    <row r="52" customFormat="false" ht="12.8" hidden="false" customHeight="false" outlineLevel="0" collapsed="false">
      <c r="F52" s="1" t="n">
        <v>47</v>
      </c>
      <c r="G52" s="1" t="n">
        <f aca="false">POWER(G$2,R52)</f>
        <v>1</v>
      </c>
      <c r="H52" s="1" t="n">
        <f aca="false">G52+H$2*H51</f>
        <v>2.4183498925552E+071</v>
      </c>
      <c r="I52" s="1" t="n">
        <f aca="false">H52+I$2*I51</f>
        <v>1.16005221408507E+073</v>
      </c>
      <c r="K52" s="1" t="n">
        <f aca="false">N52*$I52/$I$55</f>
        <v>2.61886191017536E-005</v>
      </c>
      <c r="L52" s="1" t="n">
        <f aca="false">O52*$I52/$I$55</f>
        <v>0.941140404659718</v>
      </c>
      <c r="M52" s="1" t="n">
        <f aca="false">P52*$I52/$I$55</f>
        <v>0.941140404659718</v>
      </c>
      <c r="N52" s="1" t="n">
        <f aca="false">POWER(G$2,$Q52)</f>
        <v>1</v>
      </c>
      <c r="O52" s="1" t="n">
        <f aca="false">POWER(H$2,$Q52)</f>
        <v>35937</v>
      </c>
      <c r="P52" s="1" t="n">
        <f aca="false">POWER(I$2,$Q52)</f>
        <v>35937</v>
      </c>
      <c r="Q52" s="1" t="n">
        <v>3</v>
      </c>
      <c r="R52" s="1" t="n">
        <v>47</v>
      </c>
    </row>
    <row r="53" customFormat="false" ht="12.8" hidden="false" customHeight="false" outlineLevel="0" collapsed="false">
      <c r="F53" s="1" t="n">
        <v>48</v>
      </c>
      <c r="G53" s="1" t="n">
        <f aca="false">POWER(G$2,R53)</f>
        <v>1</v>
      </c>
      <c r="H53" s="1" t="n">
        <f aca="false">G53+H$2*H52</f>
        <v>7.98055464543216E+072</v>
      </c>
      <c r="I53" s="1" t="n">
        <f aca="false">H53+I$2*I52</f>
        <v>3.90797785293506E+074</v>
      </c>
      <c r="K53" s="1" t="n">
        <f aca="false">N53*$I53/$I$55</f>
        <v>0.000882240835420703</v>
      </c>
      <c r="L53" s="1" t="n">
        <f aca="false">O53*$I53/$I$55</f>
        <v>0.960760269773145</v>
      </c>
      <c r="M53" s="1" t="n">
        <f aca="false">P53*$I53/$I$55</f>
        <v>0.960760269773145</v>
      </c>
      <c r="N53" s="1" t="n">
        <f aca="false">POWER(G$2,$Q53)</f>
        <v>1</v>
      </c>
      <c r="O53" s="1" t="n">
        <f aca="false">POWER(H$2,$Q53)</f>
        <v>1089</v>
      </c>
      <c r="P53" s="1" t="n">
        <f aca="false">POWER(I$2,$Q53)</f>
        <v>1089</v>
      </c>
      <c r="Q53" s="1" t="n">
        <v>2</v>
      </c>
      <c r="R53" s="1" t="n">
        <v>48</v>
      </c>
    </row>
    <row r="54" customFormat="false" ht="12.8" hidden="false" customHeight="false" outlineLevel="0" collapsed="false">
      <c r="F54" s="1" t="n">
        <v>49</v>
      </c>
      <c r="G54" s="1" t="n">
        <f aca="false">POWER(G$2,R54)</f>
        <v>1</v>
      </c>
      <c r="H54" s="1" t="n">
        <f aca="false">G54+H$2*H53</f>
        <v>2.63358303299261E+074</v>
      </c>
      <c r="I54" s="1" t="n">
        <f aca="false">H54+I$2*I53</f>
        <v>1.3159685217985E+076</v>
      </c>
      <c r="K54" s="1" t="n">
        <f aca="false">N54*$I54/$I$55</f>
        <v>0.0297084889359567</v>
      </c>
      <c r="L54" s="1" t="n">
        <f aca="false">O54*$I54/$I$55</f>
        <v>0.980380134886573</v>
      </c>
      <c r="M54" s="1" t="n">
        <f aca="false">P54*$I54/$I$55</f>
        <v>0.980380134886573</v>
      </c>
      <c r="N54" s="1" t="n">
        <f aca="false">POWER(G$2,$Q54)</f>
        <v>1</v>
      </c>
      <c r="O54" s="1" t="n">
        <f aca="false">POWER(H$2,$Q54)</f>
        <v>33</v>
      </c>
      <c r="P54" s="1" t="n">
        <f aca="false">POWER(I$2,$Q54)</f>
        <v>33</v>
      </c>
      <c r="Q54" s="1" t="n">
        <v>1</v>
      </c>
      <c r="R54" s="1" t="n">
        <v>49</v>
      </c>
    </row>
    <row r="55" customFormat="false" ht="12.8" hidden="false" customHeight="false" outlineLevel="0" collapsed="false">
      <c r="F55" s="1" t="n">
        <v>50</v>
      </c>
      <c r="G55" s="1" t="n">
        <f aca="false">POWER(G$2,R55)</f>
        <v>1</v>
      </c>
      <c r="H55" s="1" t="n">
        <f aca="false">G55+H$2*H54</f>
        <v>8.69082400887562E+075</v>
      </c>
      <c r="I55" s="1" t="n">
        <f aca="false">H55+I$2*I54</f>
        <v>4.42960436202379E+077</v>
      </c>
      <c r="K55" s="1" t="n">
        <f aca="false">N55*$I55/$I$55</f>
        <v>1</v>
      </c>
      <c r="L55" s="1" t="n">
        <f aca="false">O55*$I55/$I$55</f>
        <v>1</v>
      </c>
      <c r="M55" s="1" t="n">
        <f aca="false">P55*$I55/$I$55</f>
        <v>1</v>
      </c>
      <c r="N55" s="1" t="n">
        <f aca="false">POWER(G$2,$Q55)</f>
        <v>1</v>
      </c>
      <c r="O55" s="1" t="n">
        <f aca="false">POWER(H$2,$Q55)</f>
        <v>1</v>
      </c>
      <c r="P55" s="1" t="n">
        <f aca="false">POWER(I$2,$Q55)</f>
        <v>1</v>
      </c>
      <c r="Q55" s="1" t="n">
        <v>0</v>
      </c>
      <c r="R55" s="1" t="n">
        <v>50</v>
      </c>
    </row>
  </sheetData>
  <dataValidations count="5">
    <dataValidation allowBlank="true" operator="equal" showDropDown="false" showErrorMessage="true" showInputMessage="false" sqref="C13" type="list">
      <formula1>"0.33,0.60,0.15,0.25"</formula1>
      <formula2>0</formula2>
    </dataValidation>
    <dataValidation allowBlank="true" operator="equal" showDropDown="false" showErrorMessage="true" showInputMessage="false" sqref="B18" type="list">
      <formula1>"0.34,0.60,0.15,0.25"</formula1>
      <formula2>0</formula2>
    </dataValidation>
    <dataValidation allowBlank="true" operator="equal" showDropDown="false" showErrorMessage="true" showInputMessage="false" sqref="C3:D3" type="list">
      <formula1>"0.33,0.60,0.15,0.25"</formula1>
      <formula2>0</formula2>
    </dataValidation>
    <dataValidation allowBlank="true" operator="equal" showDropDown="false" showErrorMessage="true" showInputMessage="false" sqref="B4:D4" type="list">
      <formula1>"1,10,100,"</formula1>
      <formula2>0</formula2>
    </dataValidation>
    <dataValidation allowBlank="true" operator="equal" showDropDown="false" showErrorMessage="true" showInputMessage="false" sqref="B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2020-06-12T00:43:27Z</dcterms:created>
  <dc:creator/>
  <dc:description/>
  <dc:language>en-US</dc:language>
  <cp:lastModifiedBy/>
  <dcterms:modified xsi:type="dcterms:W3CDTF">2020-06-13T01:05:41Z</dcterms:modified>
  <cp:revision>10</cp:revision>
  <dc:subject/>
  <dc:title/>
</cp:coreProperties>
</file>