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240" yWindow="140" windowWidth="24520" windowHeight="15380" tabRatio="500" activeTab="2"/>
  </bookViews>
  <sheets>
    <sheet name="Investment" sheetId="1" r:id="rId1"/>
    <sheet name="Hyp Test" sheetId="2" r:id="rId2"/>
    <sheet name="Sheet1" sheetId="3" r:id="rId3"/>
  </sheets>
  <definedNames>
    <definedName name="_xlnm.Print_Area" localSheetId="2">Sheet1!$A$1:$H$25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2" i="1"/>
  <c r="A24" i="1"/>
  <c r="A25" i="1"/>
  <c r="A26" i="1"/>
  <c r="A27" i="1"/>
  <c r="A28" i="1"/>
  <c r="A29" i="1"/>
  <c r="A30" i="1"/>
  <c r="A31" i="1"/>
  <c r="A32" i="1"/>
  <c r="A33" i="1"/>
  <c r="A34" i="1"/>
  <c r="A9" i="1"/>
  <c r="A10" i="1"/>
  <c r="A11" i="1"/>
  <c r="A12" i="1"/>
  <c r="A13" i="1"/>
  <c r="A14" i="1"/>
  <c r="A15" i="1"/>
  <c r="A16" i="1"/>
  <c r="A17" i="1"/>
  <c r="A18" i="1"/>
  <c r="A19" i="1"/>
  <c r="A20" i="1"/>
  <c r="A21" i="1"/>
  <c r="A22" i="1"/>
  <c r="A23" i="1"/>
  <c r="A8" i="1"/>
  <c r="A4" i="1"/>
  <c r="A5" i="1"/>
  <c r="A6" i="1"/>
  <c r="A7" i="1"/>
  <c r="A3" i="1"/>
  <c r="L3" i="3"/>
  <c r="L2" i="3"/>
  <c r="K3" i="3"/>
  <c r="K2" i="3"/>
  <c r="J3" i="3"/>
  <c r="J2" i="3"/>
  <c r="I3" i="3"/>
  <c r="I2" i="3"/>
  <c r="B9" i="3"/>
  <c r="B6" i="3"/>
  <c r="B7" i="3"/>
  <c r="B8" i="3"/>
  <c r="F10" i="2"/>
  <c r="A5" i="2"/>
  <c r="B9" i="2"/>
  <c r="D9" i="2"/>
  <c r="C12" i="2"/>
</calcChain>
</file>

<file path=xl/sharedStrings.xml><?xml version="1.0" encoding="utf-8"?>
<sst xmlns="http://schemas.openxmlformats.org/spreadsheetml/2006/main" count="30" uniqueCount="30">
  <si>
    <t>Claim</t>
  </si>
  <si>
    <t>Sample Size</t>
  </si>
  <si>
    <t>Success</t>
  </si>
  <si>
    <t>Proportion</t>
  </si>
  <si>
    <t>Our Data</t>
  </si>
  <si>
    <t>Std. Dev</t>
  </si>
  <si>
    <t>Lower</t>
  </si>
  <si>
    <t>Upper</t>
  </si>
  <si>
    <t>We can</t>
  </si>
  <si>
    <t>the N.H</t>
  </si>
  <si>
    <t>at a 5% level of significance</t>
  </si>
  <si>
    <t>Brown M&amp;M's</t>
  </si>
  <si>
    <t>Patient</t>
  </si>
  <si>
    <t>A</t>
  </si>
  <si>
    <t>B</t>
  </si>
  <si>
    <t>C</t>
  </si>
  <si>
    <t>D</t>
  </si>
  <si>
    <t>E</t>
  </si>
  <si>
    <t>F</t>
  </si>
  <si>
    <t>G</t>
  </si>
  <si>
    <t>Dosage in cubic cm, cc’s</t>
  </si>
  <si>
    <t>Change in the pulse rate in beats/min</t>
  </si>
  <si>
    <t>H</t>
  </si>
  <si>
    <t>I</t>
  </si>
  <si>
    <t>J</t>
  </si>
  <si>
    <t>K</t>
  </si>
  <si>
    <t>Dosage CC's</t>
  </si>
  <si>
    <t>Change in pulse rate</t>
  </si>
  <si>
    <t>year</t>
  </si>
  <si>
    <t>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</si>
</sst>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43" formatCode="_(* #,##0.00_);_(* \(#,##0.00\);_(* &quot;-&quot;??_);_(@_)"/>
    <numFmt numFmtId="165" formatCode="0.0%"/>
    <numFmt numFmtId="169" formatCode="0.0"/>
    <numFmt numFmtId="172" formatCode="_(* #,##0_);_(* \(#,##0\);_(* &quot;-&quot;??_);_(@_)"/>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Cambria"/>
    </font>
    <font>
      <b/>
      <sz val="12"/>
      <color theme="1"/>
      <name val="Cambria"/>
    </font>
    <font>
      <sz val="10"/>
      <color rgb="FF000000"/>
      <name val="Calibri"/>
      <family val="2"/>
      <scheme val="minor"/>
    </font>
    <font>
      <b/>
      <sz val="12"/>
      <color rgb="FF000000"/>
      <name val="Calibri"/>
      <scheme val="minor"/>
    </font>
    <font>
      <sz val="8"/>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5">
    <xf numFmtId="0" fontId="0" fillId="0" borderId="0"/>
    <xf numFmtId="9" fontId="2" fillId="0" borderId="0" applyFon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3" fillId="0" borderId="0" xfId="0" applyFont="1" applyAlignment="1">
      <alignment horizontal="center"/>
    </xf>
    <xf numFmtId="8" fontId="3" fillId="0" borderId="0" xfId="0" applyNumberFormat="1" applyFont="1" applyAlignment="1">
      <alignment horizontal="center"/>
    </xf>
    <xf numFmtId="9" fontId="3" fillId="0" borderId="0" xfId="0" applyNumberFormat="1" applyFont="1" applyAlignment="1">
      <alignment horizontal="center"/>
    </xf>
    <xf numFmtId="165" fontId="3" fillId="0" borderId="0" xfId="1" applyNumberFormat="1" applyFont="1" applyAlignment="1">
      <alignment horizontal="center"/>
    </xf>
    <xf numFmtId="165" fontId="3" fillId="0" borderId="0" xfId="0" applyNumberFormat="1" applyFont="1" applyAlignment="1">
      <alignment horizontal="center"/>
    </xf>
    <xf numFmtId="0" fontId="8" fillId="0" borderId="0" xfId="0" applyFont="1" applyAlignment="1">
      <alignment horizontal="center" vertical="center"/>
    </xf>
    <xf numFmtId="0" fontId="7" fillId="0" borderId="0" xfId="0" applyFont="1" applyFill="1" applyBorder="1" applyAlignment="1">
      <alignment vertical="center" wrapText="1"/>
    </xf>
    <xf numFmtId="0" fontId="3" fillId="0" borderId="0" xfId="0" applyFont="1"/>
    <xf numFmtId="0" fontId="9" fillId="0" borderId="0" xfId="0" applyFont="1" applyAlignment="1">
      <alignment horizontal="right" vertical="center"/>
    </xf>
    <xf numFmtId="169" fontId="0" fillId="0" borderId="0" xfId="0" applyNumberFormat="1"/>
    <xf numFmtId="0" fontId="7" fillId="0" borderId="2" xfId="0" applyFont="1" applyFill="1" applyBorder="1" applyAlignment="1">
      <alignment horizontal="right" vertical="center" wrapText="1"/>
    </xf>
    <xf numFmtId="0" fontId="0" fillId="0" borderId="2" xfId="0" applyBorder="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horizontal="center" vertical="center" wrapText="1"/>
    </xf>
    <xf numFmtId="2" fontId="3" fillId="0" borderId="0" xfId="1" applyNumberFormat="1" applyFont="1" applyAlignment="1">
      <alignment horizontal="center"/>
    </xf>
    <xf numFmtId="0" fontId="3" fillId="0" borderId="0" xfId="0" applyNumberFormat="1" applyFont="1" applyAlignment="1">
      <alignment horizontal="center"/>
    </xf>
    <xf numFmtId="10" fontId="3" fillId="0" borderId="0" xfId="0" applyNumberFormat="1" applyFont="1" applyAlignment="1">
      <alignment horizontal="center"/>
    </xf>
    <xf numFmtId="3" fontId="3" fillId="0" borderId="0" xfId="0" applyNumberFormat="1" applyFont="1" applyAlignment="1">
      <alignment horizontal="center"/>
    </xf>
    <xf numFmtId="172" fontId="3" fillId="0" borderId="0" xfId="2" applyNumberFormat="1" applyFont="1" applyAlignment="1">
      <alignment horizontal="center" vertical="center"/>
    </xf>
  </cellXfs>
  <cellStyles count="85">
    <cellStyle name="Comma" xfId="2"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Linear</a:t>
            </a:r>
            <a:r>
              <a:rPr lang="en-US" baseline="0"/>
              <a:t> Population Growth</a:t>
            </a:r>
            <a:endParaRPr lang="en-US"/>
          </a:p>
        </c:rich>
      </c:tx>
      <c:layout/>
      <c:overlay val="0"/>
    </c:title>
    <c:autoTitleDeleted val="0"/>
    <c:plotArea>
      <c:layout/>
      <c:scatterChart>
        <c:scatterStyle val="lineMarker"/>
        <c:varyColors val="0"/>
        <c:ser>
          <c:idx val="0"/>
          <c:order val="0"/>
          <c:tx>
            <c:strRef>
              <c:f>Investment!$B$1</c:f>
              <c:strCache>
                <c:ptCount val="1"/>
                <c:pt idx="0">
                  <c:v>population</c:v>
                </c:pt>
              </c:strCache>
            </c:strRef>
          </c:tx>
          <c:spPr>
            <a:ln w="47625">
              <a:solidFill>
                <a:schemeClr val="accent1"/>
              </a:solidFill>
            </a:ln>
          </c:spPr>
          <c:marker>
            <c:symbol val="diamond"/>
            <c:size val="6"/>
          </c:marker>
          <c:xVal>
            <c:numRef>
              <c:f>Investment!$A$2:$A$44</c:f>
              <c:numCache>
                <c:formatCode>General</c:formatCode>
                <c:ptCount val="43"/>
                <c:pt idx="0">
                  <c:v>2013.0</c:v>
                </c:pt>
                <c:pt idx="1">
                  <c:v>2014.0</c:v>
                </c:pt>
                <c:pt idx="2">
                  <c:v>2015.0</c:v>
                </c:pt>
                <c:pt idx="3">
                  <c:v>2016.0</c:v>
                </c:pt>
                <c:pt idx="4">
                  <c:v>2017.0</c:v>
                </c:pt>
                <c:pt idx="5">
                  <c:v>2018.0</c:v>
                </c:pt>
                <c:pt idx="6">
                  <c:v>2019.0</c:v>
                </c:pt>
                <c:pt idx="7">
                  <c:v>2020.0</c:v>
                </c:pt>
                <c:pt idx="8">
                  <c:v>2021.0</c:v>
                </c:pt>
                <c:pt idx="9">
                  <c:v>2022.0</c:v>
                </c:pt>
                <c:pt idx="10">
                  <c:v>2023.0</c:v>
                </c:pt>
                <c:pt idx="11">
                  <c:v>2024.0</c:v>
                </c:pt>
                <c:pt idx="12">
                  <c:v>2025.0</c:v>
                </c:pt>
                <c:pt idx="13">
                  <c:v>2026.0</c:v>
                </c:pt>
                <c:pt idx="14">
                  <c:v>2027.0</c:v>
                </c:pt>
                <c:pt idx="15">
                  <c:v>2028.0</c:v>
                </c:pt>
                <c:pt idx="16">
                  <c:v>2029.0</c:v>
                </c:pt>
                <c:pt idx="17">
                  <c:v>2030.0</c:v>
                </c:pt>
                <c:pt idx="18">
                  <c:v>2031.0</c:v>
                </c:pt>
                <c:pt idx="19">
                  <c:v>2032.0</c:v>
                </c:pt>
                <c:pt idx="20">
                  <c:v>2033.0</c:v>
                </c:pt>
                <c:pt idx="21">
                  <c:v>2034.0</c:v>
                </c:pt>
                <c:pt idx="22">
                  <c:v>2035.0</c:v>
                </c:pt>
                <c:pt idx="23">
                  <c:v>2036.0</c:v>
                </c:pt>
                <c:pt idx="24">
                  <c:v>2037.0</c:v>
                </c:pt>
                <c:pt idx="25">
                  <c:v>2038.0</c:v>
                </c:pt>
                <c:pt idx="26">
                  <c:v>2039.0</c:v>
                </c:pt>
                <c:pt idx="27">
                  <c:v>2040.0</c:v>
                </c:pt>
                <c:pt idx="28">
                  <c:v>2041.0</c:v>
                </c:pt>
                <c:pt idx="29">
                  <c:v>2042.0</c:v>
                </c:pt>
                <c:pt idx="30">
                  <c:v>2043.0</c:v>
                </c:pt>
                <c:pt idx="31">
                  <c:v>2044.0</c:v>
                </c:pt>
                <c:pt idx="32">
                  <c:v>2045.0</c:v>
                </c:pt>
              </c:numCache>
            </c:numRef>
          </c:xVal>
          <c:yVal>
            <c:numRef>
              <c:f>Investment!$B$2:$B$44</c:f>
              <c:numCache>
                <c:formatCode>_(* #,##0_);_(* \(#,##0\);_(* "-"??_);_(@_)</c:formatCode>
                <c:ptCount val="43"/>
                <c:pt idx="0">
                  <c:v>25000.0</c:v>
                </c:pt>
                <c:pt idx="1">
                  <c:v>23375.0</c:v>
                </c:pt>
                <c:pt idx="2">
                  <c:v>21855.625</c:v>
                </c:pt>
                <c:pt idx="3">
                  <c:v>20435.00937500001</c:v>
                </c:pt>
                <c:pt idx="4">
                  <c:v>19106.73376562501</c:v>
                </c:pt>
                <c:pt idx="5">
                  <c:v>17864.79607085938</c:v>
                </c:pt>
                <c:pt idx="6">
                  <c:v>16703.58432625352</c:v>
                </c:pt>
                <c:pt idx="7">
                  <c:v>15617.85134504705</c:v>
                </c:pt>
                <c:pt idx="8">
                  <c:v>14602.691007619</c:v>
                </c:pt>
                <c:pt idx="9">
                  <c:v>13653.51609212376</c:v>
                </c:pt>
                <c:pt idx="10">
                  <c:v>12766.03754613571</c:v>
                </c:pt>
                <c:pt idx="11">
                  <c:v>11936.24510563689</c:v>
                </c:pt>
                <c:pt idx="12">
                  <c:v>11160.38917377049</c:v>
                </c:pt>
                <c:pt idx="13">
                  <c:v>10434.96387747541</c:v>
                </c:pt>
                <c:pt idx="14">
                  <c:v>9756.691225439513</c:v>
                </c:pt>
                <c:pt idx="15">
                  <c:v>9122.506295785945</c:v>
                </c:pt>
                <c:pt idx="16">
                  <c:v>8529.543386559858</c:v>
                </c:pt>
                <c:pt idx="17">
                  <c:v>7975.123066433468</c:v>
                </c:pt>
                <c:pt idx="18">
                  <c:v>7456.740067115295</c:v>
                </c:pt>
                <c:pt idx="19">
                  <c:v>6972.0519627528</c:v>
                </c:pt>
                <c:pt idx="20">
                  <c:v>6518.86858517387</c:v>
                </c:pt>
                <c:pt idx="21">
                  <c:v>6095.142127137568</c:v>
                </c:pt>
                <c:pt idx="22">
                  <c:v>5698.957888873627</c:v>
                </c:pt>
                <c:pt idx="23">
                  <c:v>5328.52562609684</c:v>
                </c:pt>
                <c:pt idx="24">
                  <c:v>4982.171460400547</c:v>
                </c:pt>
                <c:pt idx="25">
                  <c:v>4658.330315474513</c:v>
                </c:pt>
                <c:pt idx="26">
                  <c:v>4355.53884496867</c:v>
                </c:pt>
                <c:pt idx="27">
                  <c:v>4072.428820045706</c:v>
                </c:pt>
                <c:pt idx="28">
                  <c:v>3807.720946742736</c:v>
                </c:pt>
                <c:pt idx="29">
                  <c:v>3560.219085204458</c:v>
                </c:pt>
                <c:pt idx="30">
                  <c:v>3328.804844666169</c:v>
                </c:pt>
                <c:pt idx="31">
                  <c:v>3112.432529762867</c:v>
                </c:pt>
                <c:pt idx="32">
                  <c:v>2910.124415328281</c:v>
                </c:pt>
              </c:numCache>
            </c:numRef>
          </c:yVal>
          <c:smooth val="0"/>
        </c:ser>
        <c:dLbls>
          <c:showLegendKey val="0"/>
          <c:showVal val="0"/>
          <c:showCatName val="0"/>
          <c:showSerName val="0"/>
          <c:showPercent val="0"/>
          <c:showBubbleSize val="0"/>
        </c:dLbls>
        <c:axId val="-2094976696"/>
        <c:axId val="-2094219656"/>
      </c:scatterChart>
      <c:valAx>
        <c:axId val="-2094976696"/>
        <c:scaling>
          <c:orientation val="minMax"/>
        </c:scaling>
        <c:delete val="0"/>
        <c:axPos val="b"/>
        <c:title>
          <c:tx>
            <c:rich>
              <a:bodyPr/>
              <a:lstStyle/>
              <a:p>
                <a:pPr>
                  <a:defRPr/>
                </a:pPr>
                <a:r>
                  <a:rPr lang="en-US"/>
                  <a:t>Year</a:t>
                </a:r>
              </a:p>
            </c:rich>
          </c:tx>
          <c:layout/>
          <c:overlay val="0"/>
        </c:title>
        <c:numFmt formatCode="General" sourceLinked="1"/>
        <c:majorTickMark val="out"/>
        <c:minorTickMark val="none"/>
        <c:tickLblPos val="nextTo"/>
        <c:crossAx val="-2094219656"/>
        <c:crosses val="autoZero"/>
        <c:crossBetween val="midCat"/>
      </c:valAx>
      <c:valAx>
        <c:axId val="-2094219656"/>
        <c:scaling>
          <c:orientation val="minMax"/>
        </c:scaling>
        <c:delete val="0"/>
        <c:axPos val="l"/>
        <c:majorGridlines/>
        <c:title>
          <c:tx>
            <c:rich>
              <a:bodyPr rot="-5400000" vert="horz"/>
              <a:lstStyle/>
              <a:p>
                <a:pPr>
                  <a:defRPr/>
                </a:pPr>
                <a:r>
                  <a:rPr lang="en-US"/>
                  <a:t>Population </a:t>
                </a:r>
              </a:p>
            </c:rich>
          </c:tx>
          <c:layout/>
          <c:overlay val="0"/>
        </c:title>
        <c:numFmt formatCode="_(* #,##0_);_(* \(#,##0\);_(* &quot;-&quot;??_);_(@_)" sourceLinked="1"/>
        <c:majorTickMark val="out"/>
        <c:minorTickMark val="none"/>
        <c:tickLblPos val="nextTo"/>
        <c:crossAx val="-2094976696"/>
        <c:crosses val="autoZero"/>
        <c:crossBetween val="midCat"/>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The effect that a new drug will have on the human pulse rate </a:t>
            </a:r>
            <a:endParaRPr lang="en-US"/>
          </a:p>
        </c:rich>
      </c:tx>
      <c:layout/>
      <c:overlay val="0"/>
    </c:title>
    <c:autoTitleDeleted val="0"/>
    <c:plotArea>
      <c:layout/>
      <c:scatterChart>
        <c:scatterStyle val="lineMarker"/>
        <c:varyColors val="0"/>
        <c:ser>
          <c:idx val="0"/>
          <c:order val="0"/>
          <c:tx>
            <c:strRef>
              <c:f>Sheet1!$A$2</c:f>
              <c:strCache>
                <c:ptCount val="1"/>
                <c:pt idx="0">
                  <c:v>Dosage in cubic cm, cc’s</c:v>
                </c:pt>
              </c:strCache>
            </c:strRef>
          </c:tx>
          <c:spPr>
            <a:ln w="47625">
              <a:solidFill>
                <a:schemeClr val="accent1"/>
              </a:solidFill>
            </a:ln>
          </c:spPr>
          <c:marker>
            <c:symbol val="diamond"/>
            <c:size val="7"/>
          </c:marker>
          <c:dLbls>
            <c:showLegendKey val="0"/>
            <c:showVal val="0"/>
            <c:showCatName val="1"/>
            <c:showSerName val="0"/>
            <c:showPercent val="0"/>
            <c:showBubbleSize val="0"/>
            <c:showLeaderLines val="0"/>
          </c:dLbls>
          <c:trendline>
            <c:trendlineType val="linear"/>
            <c:dispRSqr val="1"/>
            <c:dispEq val="1"/>
            <c:trendlineLbl>
              <c:layout>
                <c:manualLayout>
                  <c:x val="-0.164040951238798"/>
                  <c:y val="-0.0756215048723894"/>
                </c:manualLayout>
              </c:layout>
              <c:numFmt formatCode="General" sourceLinked="0"/>
            </c:trendlineLbl>
          </c:trendline>
          <c:xVal>
            <c:strRef>
              <c:f>Sheet1!$B$1:$H$1</c:f>
              <c:strCache>
                <c:ptCount val="7"/>
                <c:pt idx="0">
                  <c:v>A</c:v>
                </c:pt>
                <c:pt idx="1">
                  <c:v>B</c:v>
                </c:pt>
                <c:pt idx="2">
                  <c:v>C</c:v>
                </c:pt>
                <c:pt idx="3">
                  <c:v>D</c:v>
                </c:pt>
                <c:pt idx="4">
                  <c:v>E</c:v>
                </c:pt>
                <c:pt idx="5">
                  <c:v>F</c:v>
                </c:pt>
                <c:pt idx="6">
                  <c:v>G</c:v>
                </c:pt>
              </c:strCache>
            </c:strRef>
          </c:xVal>
          <c:yVal>
            <c:numRef>
              <c:f>Sheet1!$B$2:$H$2</c:f>
              <c:numCache>
                <c:formatCode>General</c:formatCode>
                <c:ptCount val="7"/>
                <c:pt idx="0">
                  <c:v>1.5</c:v>
                </c:pt>
                <c:pt idx="1">
                  <c:v>2.0</c:v>
                </c:pt>
                <c:pt idx="2">
                  <c:v>2.5</c:v>
                </c:pt>
                <c:pt idx="3">
                  <c:v>1.5</c:v>
                </c:pt>
                <c:pt idx="4">
                  <c:v>3.0</c:v>
                </c:pt>
                <c:pt idx="5">
                  <c:v>2.0</c:v>
                </c:pt>
                <c:pt idx="6">
                  <c:v>2.5</c:v>
                </c:pt>
              </c:numCache>
            </c:numRef>
          </c:yVal>
          <c:smooth val="1"/>
        </c:ser>
        <c:ser>
          <c:idx val="1"/>
          <c:order val="1"/>
          <c:tx>
            <c:strRef>
              <c:f>Sheet1!$A$3</c:f>
              <c:strCache>
                <c:ptCount val="1"/>
                <c:pt idx="0">
                  <c:v>Change in the pulse rate in beats/min</c:v>
                </c:pt>
              </c:strCache>
            </c:strRef>
          </c:tx>
          <c:spPr>
            <a:ln w="47625">
              <a:solidFill>
                <a:schemeClr val="accent2"/>
              </a:solidFill>
            </a:ln>
          </c:spPr>
          <c:marker>
            <c:symbol val="diamond"/>
            <c:size val="6"/>
          </c:marker>
          <c:dLbls>
            <c:showLegendKey val="0"/>
            <c:showVal val="0"/>
            <c:showCatName val="1"/>
            <c:showSerName val="0"/>
            <c:showPercent val="0"/>
            <c:showBubbleSize val="0"/>
            <c:showLeaderLines val="0"/>
          </c:dLbls>
          <c:trendline>
            <c:trendlineType val="linear"/>
            <c:dispRSqr val="1"/>
            <c:dispEq val="1"/>
            <c:trendlineLbl>
              <c:layout>
                <c:manualLayout>
                  <c:x val="-0.471829604026755"/>
                  <c:y val="-0.00565245482520232"/>
                </c:manualLayout>
              </c:layout>
              <c:numFmt formatCode="General" sourceLinked="0"/>
            </c:trendlineLbl>
          </c:trendline>
          <c:xVal>
            <c:strRef>
              <c:f>Sheet1!$B$1:$H$1</c:f>
              <c:strCache>
                <c:ptCount val="7"/>
                <c:pt idx="0">
                  <c:v>A</c:v>
                </c:pt>
                <c:pt idx="1">
                  <c:v>B</c:v>
                </c:pt>
                <c:pt idx="2">
                  <c:v>C</c:v>
                </c:pt>
                <c:pt idx="3">
                  <c:v>D</c:v>
                </c:pt>
                <c:pt idx="4">
                  <c:v>E</c:v>
                </c:pt>
                <c:pt idx="5">
                  <c:v>F</c:v>
                </c:pt>
                <c:pt idx="6">
                  <c:v>G</c:v>
                </c:pt>
              </c:strCache>
            </c:strRef>
          </c:xVal>
          <c:yVal>
            <c:numRef>
              <c:f>Sheet1!$B$3:$H$3</c:f>
              <c:numCache>
                <c:formatCode>General</c:formatCode>
                <c:ptCount val="7"/>
                <c:pt idx="0">
                  <c:v>8.0</c:v>
                </c:pt>
                <c:pt idx="1">
                  <c:v>10.0</c:v>
                </c:pt>
                <c:pt idx="2">
                  <c:v>14.0</c:v>
                </c:pt>
                <c:pt idx="3">
                  <c:v>10.0</c:v>
                </c:pt>
                <c:pt idx="4">
                  <c:v>15.0</c:v>
                </c:pt>
                <c:pt idx="5">
                  <c:v>11.0</c:v>
                </c:pt>
                <c:pt idx="6">
                  <c:v>12.0</c:v>
                </c:pt>
              </c:numCache>
            </c:numRef>
          </c:yVal>
          <c:smooth val="1"/>
        </c:ser>
        <c:dLbls>
          <c:showLegendKey val="0"/>
          <c:showVal val="0"/>
          <c:showCatName val="0"/>
          <c:showSerName val="0"/>
          <c:showPercent val="0"/>
          <c:showBubbleSize val="0"/>
        </c:dLbls>
        <c:axId val="-2100294376"/>
        <c:axId val="-2103442360"/>
      </c:scatterChart>
      <c:valAx>
        <c:axId val="-2100294376"/>
        <c:scaling>
          <c:orientation val="minMax"/>
        </c:scaling>
        <c:delete val="1"/>
        <c:axPos val="b"/>
        <c:title>
          <c:tx>
            <c:rich>
              <a:bodyPr/>
              <a:lstStyle/>
              <a:p>
                <a:pPr>
                  <a:defRPr/>
                </a:pPr>
                <a:r>
                  <a:rPr lang="en-US"/>
                  <a:t>Dosage in cubic cm, cc’s</a:t>
                </a:r>
                <a:r>
                  <a:rPr lang="en-US" baseline="0"/>
                  <a:t> (A-G)</a:t>
                </a:r>
              </a:p>
            </c:rich>
          </c:tx>
          <c:layout/>
          <c:overlay val="0"/>
        </c:title>
        <c:majorTickMark val="out"/>
        <c:minorTickMark val="none"/>
        <c:tickLblPos val="nextTo"/>
        <c:crossAx val="-2103442360"/>
        <c:crosses val="autoZero"/>
        <c:crossBetween val="midCat"/>
      </c:valAx>
      <c:valAx>
        <c:axId val="-2103442360"/>
        <c:scaling>
          <c:orientation val="minMax"/>
        </c:scaling>
        <c:delete val="0"/>
        <c:axPos val="l"/>
        <c:majorGridlines/>
        <c:title>
          <c:tx>
            <c:rich>
              <a:bodyPr/>
              <a:lstStyle/>
              <a:p>
                <a:pPr>
                  <a:defRPr/>
                </a:pPr>
                <a:r>
                  <a:rPr lang="en-US"/>
                  <a:t>Change</a:t>
                </a:r>
                <a:r>
                  <a:rPr lang="en-US" baseline="0"/>
                  <a:t> in the pulse rate in beats / min</a:t>
                </a:r>
                <a:endParaRPr lang="en-US"/>
              </a:p>
            </c:rich>
          </c:tx>
          <c:layout/>
          <c:overlay val="0"/>
        </c:title>
        <c:numFmt formatCode="General" sourceLinked="1"/>
        <c:majorTickMark val="out"/>
        <c:minorTickMark val="none"/>
        <c:tickLblPos val="nextTo"/>
        <c:crossAx val="-2100294376"/>
        <c:crosses val="autoZero"/>
        <c:crossBetween val="midCat"/>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254000</xdr:colOff>
      <xdr:row>3</xdr:row>
      <xdr:rowOff>63500</xdr:rowOff>
    </xdr:from>
    <xdr:to>
      <xdr:col>8</xdr:col>
      <xdr:colOff>812800</xdr:colOff>
      <xdr:row>28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11</xdr:row>
      <xdr:rowOff>76200</xdr:rowOff>
    </xdr:from>
    <xdr:to>
      <xdr:col>7</xdr:col>
      <xdr:colOff>546100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3</xdr:row>
      <xdr:rowOff>114300</xdr:rowOff>
    </xdr:from>
    <xdr:to>
      <xdr:col>7</xdr:col>
      <xdr:colOff>342900</xdr:colOff>
      <xdr:row>10</xdr:row>
      <xdr:rowOff>76200</xdr:rowOff>
    </xdr:to>
    <xdr:sp macro="" textlink="">
      <xdr:nvSpPr>
        <xdr:cNvPr id="4" name="TextBox 3"/>
        <xdr:cNvSpPr txBox="1"/>
      </xdr:nvSpPr>
      <xdr:spPr>
        <a:xfrm>
          <a:off x="1905000" y="1676400"/>
          <a:ext cx="28448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have the dosage on the horizontal axis because our independent variable is the dosage. It is the variable in which we are changing, while we are attempting to view how changing the dosage relates to the patient’s change in pulse rate.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B34" sqref="A1:B34"/>
    </sheetView>
  </sheetViews>
  <sheetFormatPr baseColWidth="10" defaultRowHeight="15" x14ac:dyDescent="0"/>
  <cols>
    <col min="1" max="1" width="12" style="1" customWidth="1"/>
    <col min="2" max="2" width="21.5" style="1" customWidth="1"/>
    <col min="3" max="3" width="21.6640625" style="1" customWidth="1"/>
    <col min="4" max="16384" width="10.83203125" style="1"/>
  </cols>
  <sheetData>
    <row r="1" spans="1:4">
      <c r="A1" s="1" t="s">
        <v>28</v>
      </c>
      <c r="B1" s="1" t="s">
        <v>29</v>
      </c>
    </row>
    <row r="2" spans="1:4">
      <c r="A2" s="17">
        <v>2013</v>
      </c>
      <c r="B2" s="20">
        <f>25000*(1-6.5%)^(A2-2013)</f>
        <v>25000</v>
      </c>
      <c r="C2" s="18"/>
      <c r="D2" s="19"/>
    </row>
    <row r="3" spans="1:4">
      <c r="A3" s="17">
        <f>A2+1</f>
        <v>2014</v>
      </c>
      <c r="B3" s="20">
        <f t="shared" ref="B3:B49" si="0">25000*(1-6.5%)^(A3-2013)</f>
        <v>23375</v>
      </c>
      <c r="C3" s="18"/>
      <c r="D3" s="19"/>
    </row>
    <row r="4" spans="1:4">
      <c r="A4" s="17">
        <f t="shared" ref="A4:A7" si="1">A3+1</f>
        <v>2015</v>
      </c>
      <c r="B4" s="20">
        <f t="shared" si="0"/>
        <v>21855.625000000004</v>
      </c>
      <c r="C4" s="18"/>
      <c r="D4" s="19"/>
    </row>
    <row r="5" spans="1:4">
      <c r="A5" s="17">
        <f t="shared" si="1"/>
        <v>2016</v>
      </c>
      <c r="B5" s="20">
        <f t="shared" si="0"/>
        <v>20435.009375000005</v>
      </c>
      <c r="C5" s="18"/>
      <c r="D5" s="19"/>
    </row>
    <row r="6" spans="1:4">
      <c r="A6" s="17">
        <f t="shared" si="1"/>
        <v>2017</v>
      </c>
      <c r="B6" s="20">
        <f t="shared" si="0"/>
        <v>19106.733765625006</v>
      </c>
      <c r="C6" s="18"/>
      <c r="D6" s="19"/>
    </row>
    <row r="7" spans="1:4">
      <c r="A7" s="17">
        <f t="shared" si="1"/>
        <v>2018</v>
      </c>
      <c r="B7" s="20">
        <f t="shared" si="0"/>
        <v>17864.796070859382</v>
      </c>
      <c r="C7" s="18"/>
      <c r="D7" s="19"/>
    </row>
    <row r="8" spans="1:4">
      <c r="A8" s="17">
        <f>A7+1</f>
        <v>2019</v>
      </c>
      <c r="B8" s="20">
        <f t="shared" si="0"/>
        <v>16703.584326253524</v>
      </c>
      <c r="C8" s="18"/>
      <c r="D8" s="19"/>
    </row>
    <row r="9" spans="1:4">
      <c r="A9" s="17">
        <f t="shared" ref="A9:A70" si="2">A8+1</f>
        <v>2020</v>
      </c>
      <c r="B9" s="20">
        <f t="shared" si="0"/>
        <v>15617.851345047045</v>
      </c>
    </row>
    <row r="10" spans="1:4">
      <c r="A10" s="17">
        <f t="shared" si="2"/>
        <v>2021</v>
      </c>
      <c r="B10" s="20">
        <f t="shared" si="0"/>
        <v>14602.691007618991</v>
      </c>
    </row>
    <row r="11" spans="1:4">
      <c r="A11" s="17">
        <f t="shared" si="2"/>
        <v>2022</v>
      </c>
      <c r="B11" s="20">
        <f t="shared" si="0"/>
        <v>13653.516092123757</v>
      </c>
    </row>
    <row r="12" spans="1:4">
      <c r="A12" s="17">
        <f t="shared" si="2"/>
        <v>2023</v>
      </c>
      <c r="B12" s="20">
        <f t="shared" si="0"/>
        <v>12766.037546135714</v>
      </c>
      <c r="C12" s="2"/>
      <c r="D12" s="16"/>
    </row>
    <row r="13" spans="1:4">
      <c r="A13" s="17">
        <f t="shared" si="2"/>
        <v>2024</v>
      </c>
      <c r="B13" s="20">
        <f t="shared" si="0"/>
        <v>11936.245105636894</v>
      </c>
    </row>
    <row r="14" spans="1:4">
      <c r="A14" s="17">
        <f t="shared" si="2"/>
        <v>2025</v>
      </c>
      <c r="B14" s="20">
        <f t="shared" si="0"/>
        <v>11160.389173770494</v>
      </c>
    </row>
    <row r="15" spans="1:4">
      <c r="A15" s="17">
        <f t="shared" si="2"/>
        <v>2026</v>
      </c>
      <c r="B15" s="20">
        <f t="shared" si="0"/>
        <v>10434.963877475415</v>
      </c>
    </row>
    <row r="16" spans="1:4">
      <c r="A16" s="17">
        <f t="shared" si="2"/>
        <v>2027</v>
      </c>
      <c r="B16" s="20">
        <f t="shared" si="0"/>
        <v>9756.6912254395138</v>
      </c>
    </row>
    <row r="17" spans="1:2">
      <c r="A17" s="17">
        <f t="shared" si="2"/>
        <v>2028</v>
      </c>
      <c r="B17" s="20">
        <f t="shared" si="0"/>
        <v>9122.5062957859445</v>
      </c>
    </row>
    <row r="18" spans="1:2">
      <c r="A18" s="17">
        <f t="shared" si="2"/>
        <v>2029</v>
      </c>
      <c r="B18" s="20">
        <f t="shared" si="0"/>
        <v>8529.5433865598588</v>
      </c>
    </row>
    <row r="19" spans="1:2">
      <c r="A19" s="17">
        <f t="shared" si="2"/>
        <v>2030</v>
      </c>
      <c r="B19" s="20">
        <f t="shared" si="0"/>
        <v>7975.1230664334689</v>
      </c>
    </row>
    <row r="20" spans="1:2">
      <c r="A20" s="17">
        <f t="shared" si="2"/>
        <v>2031</v>
      </c>
      <c r="B20" s="20">
        <f t="shared" si="0"/>
        <v>7456.7400671152946</v>
      </c>
    </row>
    <row r="21" spans="1:2">
      <c r="A21" s="17">
        <f t="shared" si="2"/>
        <v>2032</v>
      </c>
      <c r="B21" s="20">
        <f t="shared" si="0"/>
        <v>6972.051962752801</v>
      </c>
    </row>
    <row r="22" spans="1:2">
      <c r="A22" s="17">
        <f t="shared" si="2"/>
        <v>2033</v>
      </c>
      <c r="B22" s="20">
        <f t="shared" si="0"/>
        <v>6518.8685851738692</v>
      </c>
    </row>
    <row r="23" spans="1:2">
      <c r="A23" s="17">
        <f t="shared" si="2"/>
        <v>2034</v>
      </c>
      <c r="B23" s="20">
        <f t="shared" si="0"/>
        <v>6095.1421271375684</v>
      </c>
    </row>
    <row r="24" spans="1:2">
      <c r="A24" s="17">
        <f t="shared" si="2"/>
        <v>2035</v>
      </c>
      <c r="B24" s="20">
        <f t="shared" si="0"/>
        <v>5698.9578888736269</v>
      </c>
    </row>
    <row r="25" spans="1:2">
      <c r="A25" s="17">
        <f t="shared" si="2"/>
        <v>2036</v>
      </c>
      <c r="B25" s="20">
        <f t="shared" si="0"/>
        <v>5328.5256260968417</v>
      </c>
    </row>
    <row r="26" spans="1:2">
      <c r="A26" s="17">
        <f t="shared" si="2"/>
        <v>2037</v>
      </c>
      <c r="B26" s="20">
        <f t="shared" si="0"/>
        <v>4982.1714604005474</v>
      </c>
    </row>
    <row r="27" spans="1:2">
      <c r="A27" s="17">
        <f t="shared" si="2"/>
        <v>2038</v>
      </c>
      <c r="B27" s="20">
        <f t="shared" si="0"/>
        <v>4658.3303154745126</v>
      </c>
    </row>
    <row r="28" spans="1:2">
      <c r="A28" s="17">
        <f t="shared" si="2"/>
        <v>2039</v>
      </c>
      <c r="B28" s="20">
        <f t="shared" si="0"/>
        <v>4355.5388449686698</v>
      </c>
    </row>
    <row r="29" spans="1:2">
      <c r="A29" s="17">
        <f t="shared" si="2"/>
        <v>2040</v>
      </c>
      <c r="B29" s="20">
        <f t="shared" si="0"/>
        <v>4072.4288200457063</v>
      </c>
    </row>
    <row r="30" spans="1:2">
      <c r="A30" s="17">
        <f t="shared" si="2"/>
        <v>2041</v>
      </c>
      <c r="B30" s="20">
        <f t="shared" si="0"/>
        <v>3807.7209467427356</v>
      </c>
    </row>
    <row r="31" spans="1:2">
      <c r="A31" s="17">
        <f t="shared" si="2"/>
        <v>2042</v>
      </c>
      <c r="B31" s="20">
        <f t="shared" si="0"/>
        <v>3560.2190852044578</v>
      </c>
    </row>
    <row r="32" spans="1:2">
      <c r="A32" s="17">
        <f t="shared" si="2"/>
        <v>2043</v>
      </c>
      <c r="B32" s="20">
        <f t="shared" si="0"/>
        <v>3328.8048446661687</v>
      </c>
    </row>
    <row r="33" spans="1:2">
      <c r="A33" s="17">
        <f t="shared" si="2"/>
        <v>2044</v>
      </c>
      <c r="B33" s="20">
        <f t="shared" si="0"/>
        <v>3112.4325297628675</v>
      </c>
    </row>
    <row r="34" spans="1:2">
      <c r="A34" s="17">
        <f t="shared" si="2"/>
        <v>2045</v>
      </c>
      <c r="B34" s="20">
        <f t="shared" si="0"/>
        <v>2910.1244153282814</v>
      </c>
    </row>
    <row r="35" spans="1:2">
      <c r="A35" s="17"/>
      <c r="B35" s="20"/>
    </row>
    <row r="36" spans="1:2">
      <c r="A36" s="17"/>
      <c r="B36" s="20"/>
    </row>
    <row r="37" spans="1:2">
      <c r="A37" s="17"/>
      <c r="B37" s="20"/>
    </row>
    <row r="38" spans="1:2">
      <c r="A38" s="17"/>
      <c r="B38" s="20"/>
    </row>
    <row r="39" spans="1:2">
      <c r="A39" s="17"/>
      <c r="B39" s="20"/>
    </row>
    <row r="40" spans="1:2">
      <c r="A40" s="17"/>
      <c r="B40" s="20"/>
    </row>
    <row r="41" spans="1:2">
      <c r="A41" s="17"/>
      <c r="B41" s="20"/>
    </row>
    <row r="42" spans="1:2">
      <c r="A42" s="17"/>
      <c r="B42" s="20"/>
    </row>
    <row r="43" spans="1:2">
      <c r="A43" s="17"/>
      <c r="B43" s="20"/>
    </row>
    <row r="44" spans="1:2">
      <c r="A44" s="17"/>
      <c r="B44" s="20"/>
    </row>
    <row r="45" spans="1:2">
      <c r="A45" s="17"/>
      <c r="B45" s="20"/>
    </row>
    <row r="46" spans="1:2">
      <c r="A46" s="17"/>
      <c r="B46" s="20"/>
    </row>
    <row r="47" spans="1:2">
      <c r="A47" s="17"/>
      <c r="B47" s="20"/>
    </row>
    <row r="48" spans="1:2">
      <c r="A48" s="17"/>
      <c r="B48" s="20"/>
    </row>
    <row r="49" spans="1:2">
      <c r="A49" s="17"/>
      <c r="B49" s="20"/>
    </row>
    <row r="50" spans="1:2">
      <c r="A50" s="17"/>
    </row>
    <row r="51" spans="1:2">
      <c r="A51" s="17"/>
    </row>
    <row r="52" spans="1:2">
      <c r="A52" s="17"/>
    </row>
    <row r="53" spans="1:2">
      <c r="A53" s="17"/>
    </row>
    <row r="54" spans="1:2">
      <c r="A54" s="17"/>
    </row>
    <row r="55" spans="1:2">
      <c r="A55" s="17"/>
    </row>
    <row r="56" spans="1:2">
      <c r="A56" s="17"/>
    </row>
    <row r="57" spans="1:2">
      <c r="A57" s="17"/>
    </row>
    <row r="58" spans="1:2">
      <c r="A58" s="17"/>
    </row>
    <row r="59" spans="1:2">
      <c r="A59" s="17"/>
    </row>
    <row r="60" spans="1:2">
      <c r="A60" s="17"/>
    </row>
    <row r="61" spans="1:2">
      <c r="A61" s="17"/>
    </row>
    <row r="62" spans="1:2">
      <c r="A62" s="17"/>
    </row>
    <row r="63" spans="1:2">
      <c r="A63" s="17"/>
    </row>
    <row r="64" spans="1:2">
      <c r="A64" s="17"/>
    </row>
    <row r="65" spans="1:1">
      <c r="A65" s="17"/>
    </row>
    <row r="66" spans="1:1">
      <c r="A66" s="17"/>
    </row>
    <row r="67" spans="1:1">
      <c r="A67" s="17"/>
    </row>
    <row r="68" spans="1:1">
      <c r="A68" s="17"/>
    </row>
    <row r="69" spans="1:1">
      <c r="A69" s="17"/>
    </row>
    <row r="70" spans="1:1">
      <c r="A70"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200" zoomScaleNormal="200" zoomScalePageLayoutView="200" workbookViewId="0">
      <selection activeCell="F12" sqref="A1:F12"/>
    </sheetView>
  </sheetViews>
  <sheetFormatPr baseColWidth="10" defaultRowHeight="15" x14ac:dyDescent="0"/>
  <cols>
    <col min="1" max="1" width="9.33203125" style="1" bestFit="1" customWidth="1"/>
    <col min="2" max="2" width="8.33203125" style="1" customWidth="1"/>
    <col min="3" max="3" width="11" style="1" customWidth="1"/>
    <col min="4" max="4" width="9" style="1" customWidth="1"/>
    <col min="5" max="5" width="25.6640625" style="1" customWidth="1"/>
    <col min="6" max="16384" width="10.83203125" style="1"/>
  </cols>
  <sheetData>
    <row r="1" spans="1:6">
      <c r="A1" s="1" t="s">
        <v>0</v>
      </c>
      <c r="F1" s="1" t="s">
        <v>4</v>
      </c>
    </row>
    <row r="2" spans="1:6">
      <c r="A2" s="3">
        <v>0.2</v>
      </c>
    </row>
    <row r="3" spans="1:6">
      <c r="F3" s="1" t="s">
        <v>1</v>
      </c>
    </row>
    <row r="4" spans="1:6">
      <c r="A4" s="1" t="s">
        <v>5</v>
      </c>
      <c r="F4" s="1">
        <v>48</v>
      </c>
    </row>
    <row r="5" spans="1:6">
      <c r="A5" s="4">
        <f>(A2*(1-A2)/F4)^0.5</f>
        <v>5.7735026918962581E-2</v>
      </c>
    </row>
    <row r="6" spans="1:6">
      <c r="D6" s="1" t="s">
        <v>11</v>
      </c>
      <c r="F6" s="1" t="s">
        <v>2</v>
      </c>
    </row>
    <row r="7" spans="1:6">
      <c r="F7" s="1">
        <v>19</v>
      </c>
    </row>
    <row r="8" spans="1:6">
      <c r="B8" s="1" t="s">
        <v>6</v>
      </c>
      <c r="D8" s="1" t="s">
        <v>7</v>
      </c>
    </row>
    <row r="9" spans="1:6">
      <c r="B9" s="5">
        <f>A2-2*A5</f>
        <v>8.4529946162074848E-2</v>
      </c>
      <c r="D9" s="5">
        <f>A2+2*A5</f>
        <v>0.31547005383792515</v>
      </c>
      <c r="F9" s="1" t="s">
        <v>3</v>
      </c>
    </row>
    <row r="10" spans="1:6">
      <c r="F10" s="4">
        <f>F7/F4</f>
        <v>0.39583333333333331</v>
      </c>
    </row>
    <row r="12" spans="1:6">
      <c r="B12" s="1" t="s">
        <v>8</v>
      </c>
      <c r="C12" s="1" t="str">
        <f>IF(AND(F10&gt;B9,F10&lt;D9),"NOT REJECT","REJECT")</f>
        <v>REJECT</v>
      </c>
      <c r="D12" s="1" t="s">
        <v>9</v>
      </c>
      <c r="E12" s="1" t="s">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topLeftCell="A14" zoomScale="179" zoomScaleNormal="179" zoomScalePageLayoutView="179" workbookViewId="0">
      <selection activeCell="A5" sqref="A5:B9"/>
    </sheetView>
  </sheetViews>
  <sheetFormatPr baseColWidth="10" defaultRowHeight="15" x14ac:dyDescent="0"/>
  <cols>
    <col min="1" max="1" width="15.33203125" bestFit="1" customWidth="1"/>
    <col min="2" max="2" width="7.83203125" bestFit="1" customWidth="1"/>
    <col min="3" max="3" width="7.5" bestFit="1" customWidth="1"/>
    <col min="4" max="4" width="7.83203125" bestFit="1" customWidth="1"/>
    <col min="5" max="7" width="7.5" bestFit="1" customWidth="1"/>
    <col min="8" max="8" width="7.83203125" bestFit="1" customWidth="1"/>
    <col min="9" max="10" width="7.1640625" bestFit="1" customWidth="1"/>
    <col min="11" max="11" width="9.1640625" bestFit="1" customWidth="1"/>
    <col min="12" max="12" width="8.1640625" bestFit="1" customWidth="1"/>
  </cols>
  <sheetData>
    <row r="1" spans="1:12">
      <c r="A1" s="13" t="s">
        <v>12</v>
      </c>
      <c r="B1" s="14" t="s">
        <v>13</v>
      </c>
      <c r="C1" s="14" t="s">
        <v>14</v>
      </c>
      <c r="D1" s="14" t="s">
        <v>15</v>
      </c>
      <c r="E1" s="14" t="s">
        <v>16</v>
      </c>
      <c r="F1" s="14" t="s">
        <v>17</v>
      </c>
      <c r="G1" s="14" t="s">
        <v>18</v>
      </c>
      <c r="H1" s="14" t="s">
        <v>19</v>
      </c>
      <c r="I1" s="11" t="s">
        <v>22</v>
      </c>
      <c r="J1" s="11" t="s">
        <v>23</v>
      </c>
      <c r="K1" s="11" t="s">
        <v>24</v>
      </c>
      <c r="L1" s="11" t="s">
        <v>25</v>
      </c>
    </row>
    <row r="2" spans="1:12" ht="30">
      <c r="A2" s="13" t="s">
        <v>20</v>
      </c>
      <c r="B2" s="15">
        <v>1.5</v>
      </c>
      <c r="C2" s="15">
        <v>2</v>
      </c>
      <c r="D2" s="15">
        <v>2.5</v>
      </c>
      <c r="E2" s="15">
        <v>1.5</v>
      </c>
      <c r="F2" s="15">
        <v>3</v>
      </c>
      <c r="G2" s="15">
        <v>2</v>
      </c>
      <c r="H2" s="15">
        <v>2.5</v>
      </c>
      <c r="I2" s="12">
        <f>A6</f>
        <v>0</v>
      </c>
      <c r="J2" s="12">
        <f>A7</f>
        <v>1</v>
      </c>
      <c r="K2" s="12">
        <f>A8</f>
        <v>3.5</v>
      </c>
      <c r="L2" s="12">
        <f>A9</f>
        <v>6</v>
      </c>
    </row>
    <row r="3" spans="1:12" ht="45">
      <c r="A3" s="13" t="s">
        <v>21</v>
      </c>
      <c r="B3" s="15">
        <v>8</v>
      </c>
      <c r="C3" s="15">
        <v>10</v>
      </c>
      <c r="D3" s="15">
        <v>14</v>
      </c>
      <c r="E3" s="15">
        <v>10</v>
      </c>
      <c r="F3" s="15">
        <v>15</v>
      </c>
      <c r="G3" s="15">
        <v>11</v>
      </c>
      <c r="H3" s="15">
        <v>12</v>
      </c>
      <c r="I3" s="12">
        <f>B6</f>
        <v>9.2857000000000003</v>
      </c>
      <c r="J3" s="12">
        <f>B7</f>
        <v>9.8214000000000006</v>
      </c>
      <c r="K3" s="12">
        <f>B8</f>
        <v>11.16065</v>
      </c>
      <c r="L3" s="12">
        <f>B9</f>
        <v>12.4999</v>
      </c>
    </row>
    <row r="5" spans="1:12">
      <c r="A5" s="7" t="s">
        <v>26</v>
      </c>
      <c r="B5" s="8" t="s">
        <v>27</v>
      </c>
    </row>
    <row r="6" spans="1:12">
      <c r="A6" s="7">
        <v>0</v>
      </c>
      <c r="B6" s="10">
        <f t="shared" ref="B6:B7" si="0">0.5357*A6 + 9.2857</f>
        <v>9.2857000000000003</v>
      </c>
    </row>
    <row r="7" spans="1:12">
      <c r="A7" s="7">
        <v>1</v>
      </c>
      <c r="B7" s="10">
        <f t="shared" si="0"/>
        <v>9.8214000000000006</v>
      </c>
    </row>
    <row r="8" spans="1:12">
      <c r="A8" s="9">
        <v>3.5</v>
      </c>
      <c r="B8" s="10">
        <f>0.5357*A8 + 9.2857</f>
        <v>11.16065</v>
      </c>
    </row>
    <row r="9" spans="1:12">
      <c r="A9" s="9">
        <v>6</v>
      </c>
      <c r="B9" s="10">
        <f>0.5357*A9 + 9.2857</f>
        <v>12.4999</v>
      </c>
    </row>
    <row r="12" spans="1:12">
      <c r="A12" s="6"/>
    </row>
    <row r="13" spans="1:12">
      <c r="A13" s="6"/>
    </row>
  </sheetData>
  <phoneticPr fontId="10"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Investment</vt:lpstr>
      <vt:lpstr>Hyp Test</vt:lpstr>
      <vt:lpstr>Sheet1</vt:lpstr>
    </vt:vector>
  </TitlesOfParts>
  <Company>Virtual Theologies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Gallimore</dc:creator>
  <cp:lastModifiedBy>Nick</cp:lastModifiedBy>
  <cp:lastPrinted>2013-12-19T21:06:02Z</cp:lastPrinted>
  <dcterms:created xsi:type="dcterms:W3CDTF">2013-12-04T01:53:29Z</dcterms:created>
  <dcterms:modified xsi:type="dcterms:W3CDTF">2013-12-20T11:43:30Z</dcterms:modified>
</cp:coreProperties>
</file>