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/>
  </bookViews>
  <sheets>
    <sheet name="Sheet1" sheetId="1" r:id="rId1"/>
    <sheet name="Sheet2" sheetId="4" r:id="rId2"/>
    <sheet name="Sheet9" sheetId="10" r:id="rId3"/>
    <sheet name="Sheet3" sheetId="3" r:id="rId4"/>
    <sheet name="Sheet7" sheetId="8" r:id="rId5"/>
    <sheet name="Sheet8" sheetId="9" r:id="rId6"/>
  </sheets>
  <calcPr calcId="152511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0" l="1"/>
  <c r="J15" i="10"/>
  <c r="H9" i="10"/>
  <c r="I15" i="10"/>
  <c r="H8" i="10"/>
  <c r="H15" i="10"/>
  <c r="H7" i="10"/>
  <c r="J14" i="10"/>
  <c r="G9" i="10"/>
  <c r="I14" i="10"/>
  <c r="G8" i="10"/>
  <c r="H14" i="10"/>
  <c r="G7" i="10"/>
  <c r="I8" i="10"/>
  <c r="I9" i="10"/>
  <c r="I7" i="10"/>
  <c r="H10" i="10"/>
  <c r="G10" i="10"/>
  <c r="B40" i="8"/>
  <c r="H4" i="10"/>
  <c r="H3" i="10"/>
  <c r="I7" i="9"/>
  <c r="I6" i="9"/>
  <c r="I5" i="9"/>
  <c r="I4" i="9"/>
  <c r="I3" i="9"/>
  <c r="D22" i="8"/>
  <c r="C22" i="8"/>
  <c r="B22" i="8"/>
  <c r="K4" i="4"/>
  <c r="K5" i="4"/>
  <c r="K6" i="4"/>
  <c r="K7" i="4"/>
  <c r="K8" i="4"/>
  <c r="K9" i="4"/>
  <c r="K10" i="4"/>
  <c r="K11" i="4"/>
  <c r="K12" i="4"/>
  <c r="K13" i="4"/>
  <c r="K3" i="4"/>
  <c r="J66" i="4"/>
  <c r="I66" i="4"/>
  <c r="H66" i="4"/>
  <c r="D92" i="1" l="1"/>
  <c r="D91" i="1"/>
  <c r="C92" i="1"/>
  <c r="C91" i="1"/>
</calcChain>
</file>

<file path=xl/sharedStrings.xml><?xml version="1.0" encoding="utf-8"?>
<sst xmlns="http://schemas.openxmlformats.org/spreadsheetml/2006/main" count="1056" uniqueCount="156">
  <si>
    <t>Apess, William (1798-1839)</t>
  </si>
  <si>
    <t>Cable, George Washington (1844-1925)</t>
  </si>
  <si>
    <t>Carson, Rachel (1907-1964)</t>
  </si>
  <si>
    <t>Coke, Allison Adelle Hedge (1958-)</t>
  </si>
  <si>
    <t>Douglass, Frederick (1817-1895)</t>
  </si>
  <si>
    <t>Emerson, Ralph Waldo (1803-1882)</t>
  </si>
  <si>
    <t>Jacobs, Harriet Ann (1813-1897)</t>
  </si>
  <si>
    <t>Lin Yutang (1895-1976)</t>
  </si>
  <si>
    <t>Melville, Herman (1819-1891)</t>
  </si>
  <si>
    <t>Schuyler, George Samuel (1895-1977)</t>
  </si>
  <si>
    <t>Stowe, Harriet Beecher (1811-1896)</t>
  </si>
  <si>
    <t>Toomer, Jean (1894-1967)</t>
  </si>
  <si>
    <t>Wheatley, Phillis (1753?-1784)</t>
  </si>
  <si>
    <t>Wright, Richard (1908-1960)</t>
  </si>
  <si>
    <t>Yezierska, Anzia (1885-1970)</t>
  </si>
  <si>
    <t>Author Name</t>
  </si>
  <si>
    <t>Cited In</t>
  </si>
  <si>
    <t>Gender</t>
  </si>
  <si>
    <t>Notes</t>
  </si>
  <si>
    <t>Male</t>
  </si>
  <si>
    <t>Female</t>
  </si>
  <si>
    <t>Times Occurring</t>
  </si>
  <si>
    <t>and Wagner, Richard (1813-1883)</t>
  </si>
  <si>
    <t>Anderson, Sherwood (1876-1941)</t>
  </si>
  <si>
    <t>Baldwin, James (1924-1987)</t>
  </si>
  <si>
    <t>Cable, George Washington</t>
  </si>
  <si>
    <t>Cather, Willa (1873-1947)</t>
  </si>
  <si>
    <t>Channing, William Ellery, the Elder (1780-1842)</t>
  </si>
  <si>
    <t>Chopin, Kate (1851-1904)</t>
  </si>
  <si>
    <t>Clemens, Samuel (1835-1910)</t>
  </si>
  <si>
    <t>Cooper, James Fenimore (1789-1851)</t>
  </si>
  <si>
    <t>Cotton, John (1584-1652)</t>
  </si>
  <si>
    <t>Cranch, Christopher Pearse (1813-1892)</t>
  </si>
  <si>
    <t>Dickey, James (1923-1997)</t>
  </si>
  <si>
    <t>Dickinson, Emily (1830-1886)</t>
  </si>
  <si>
    <t>Dwight, John Sullivan (1813-1893)</t>
  </si>
  <si>
    <t>Dwight, Timothy (1752-1817)</t>
  </si>
  <si>
    <t>Eliot, T. S. (1888-1965)</t>
  </si>
  <si>
    <t>Emerson, Ralph Waldo</t>
  </si>
  <si>
    <t>Faulkner, William (1897-1962)</t>
  </si>
  <si>
    <t>Flaubert, Gustave (1821-1880)</t>
  </si>
  <si>
    <t>Flint, Timothy (1780-1840)</t>
  </si>
  <si>
    <t>Franklin, Benjamin (1706-1790)</t>
  </si>
  <si>
    <t>Frost, Robert (1874-1963)</t>
  </si>
  <si>
    <t>Hawthorne, Nathaniel (1804-1864)</t>
  </si>
  <si>
    <t>Hemingway, Ernest (1899-1961)</t>
  </si>
  <si>
    <t>Holmes, Oliver Wendell (1809-1894)</t>
  </si>
  <si>
    <t>Howells, William Dean (1837-1920)</t>
  </si>
  <si>
    <t>Ibsen, Henrik (1828-1906)</t>
  </si>
  <si>
    <t>Ingraham, Joseph Holt</t>
  </si>
  <si>
    <t>Irving, Washington (1783-1859)</t>
  </si>
  <si>
    <t>James, Henry, Jr.</t>
  </si>
  <si>
    <t>Jefferson, Thomas (1743-1826)</t>
  </si>
  <si>
    <t>Lincoln, Abraham (1809-1865)</t>
  </si>
  <si>
    <t>Longfellow, Henry Wadsworth (1807-1882)</t>
  </si>
  <si>
    <t>Lowell, James Russell</t>
  </si>
  <si>
    <t>Lowell, Robert (1917-1977)</t>
  </si>
  <si>
    <t>Philippe, Charles-Louis (1874-1909)</t>
  </si>
  <si>
    <t>Poe, Edgar Allan (1809-1849)</t>
  </si>
  <si>
    <t>Porter, Katherine Anne (1890-1980)</t>
  </si>
  <si>
    <t>role of Flower,  Benjamin Orange (1858-1918)</t>
  </si>
  <si>
    <t>role of Harte, Bret (1836-1902)</t>
  </si>
  <si>
    <t>Steinbeck, John (1902-1968)</t>
  </si>
  <si>
    <t>Taylor, Edward (ca. 1644-1729)</t>
  </si>
  <si>
    <t>Tocqueville, Alexis-Henri-Charles-Maurice-Clérel, comte de (1805-1859)</t>
  </si>
  <si>
    <t>Tompson, Benjamin (1642-1714)</t>
  </si>
  <si>
    <t>treatment in Clemens, Samuel (1835-1910)</t>
  </si>
  <si>
    <t>treatment in Thoreau, Henry David (1817-1862)</t>
  </si>
  <si>
    <t>treatment of Metacom, Chief of the Wampanoags (ca. 1637-1676)</t>
  </si>
  <si>
    <t>Warren, Robert Penn (1905-1989)</t>
  </si>
  <si>
    <t>Whitman, Walt (1819-1892)</t>
  </si>
  <si>
    <t>Whittier, John Greenleaf</t>
  </si>
  <si>
    <t>White</t>
  </si>
  <si>
    <t>German</t>
  </si>
  <si>
    <t>Black</t>
  </si>
  <si>
    <t>Ethnically French Canadian</t>
  </si>
  <si>
    <t>Contemporary author</t>
  </si>
  <si>
    <t>French</t>
  </si>
  <si>
    <t>Norwegian</t>
  </si>
  <si>
    <t>Asian</t>
  </si>
  <si>
    <t>immigrated from China, many writings in Chinese</t>
  </si>
  <si>
    <t>Jewish</t>
  </si>
  <si>
    <t>Native</t>
  </si>
  <si>
    <t>actually not sure</t>
  </si>
  <si>
    <t>Articles about Women (12.5%)</t>
  </si>
  <si>
    <t>Articles about Men (87.5%)</t>
  </si>
  <si>
    <t>Articles about black authors (10.2%)</t>
  </si>
  <si>
    <t>Articles about white authors (85.2%)</t>
  </si>
  <si>
    <t>Articles about Asian authors (1.1%)</t>
  </si>
  <si>
    <t>Articles about Native/mixed race authors (3.4%)</t>
  </si>
  <si>
    <t>Column Labels</t>
  </si>
  <si>
    <t>Row Labels</t>
  </si>
  <si>
    <t>Grand Total</t>
  </si>
  <si>
    <t>Count of Author Name</t>
  </si>
  <si>
    <t>Native/Mixed race</t>
  </si>
  <si>
    <t>Race*</t>
  </si>
  <si>
    <r>
      <t xml:space="preserve">*NOTE: Yes, this is a really reductive and potentially weird way of looking at this, and I might end up removing it. HOWEVER, I do want to be able to find out to what extent the subject matter published in </t>
    </r>
    <r>
      <rPr>
        <i/>
        <sz val="11"/>
        <color theme="1"/>
        <rFont val="Calibri"/>
        <family val="2"/>
        <scheme val="minor"/>
      </rPr>
      <t xml:space="preserve">American Literature </t>
    </r>
    <r>
      <rPr>
        <sz val="11"/>
        <color theme="1"/>
        <rFont val="Calibri"/>
        <family val="2"/>
        <scheme val="minor"/>
      </rPr>
      <t xml:space="preserve"> (and thus, about American literature) suffers from DWM syndrome, and whether it's getting any better.</t>
    </r>
  </si>
  <si>
    <t>Polish, Jewish immigrant</t>
  </si>
  <si>
    <t xml:space="preserve">Gender </t>
  </si>
  <si>
    <t>Chopin, Kate</t>
  </si>
  <si>
    <t>Clemens, Samuel</t>
  </si>
  <si>
    <t>Douglass, Frederick</t>
  </si>
  <si>
    <t>Faulkner, William</t>
  </si>
  <si>
    <t>Hawthorne, Nathaniel</t>
  </si>
  <si>
    <t>Irving, Washington</t>
  </si>
  <si>
    <t>Melville, Herman</t>
  </si>
  <si>
    <t>Wheatley, Phillis</t>
  </si>
  <si>
    <t>Whitman, Walt</t>
  </si>
  <si>
    <t>Anderson, Sherwood</t>
  </si>
  <si>
    <t>Apess, William</t>
  </si>
  <si>
    <t>Baldwin, James</t>
  </si>
  <si>
    <t>Carson, Rachel</t>
  </si>
  <si>
    <t>Cather, Willa</t>
  </si>
  <si>
    <t xml:space="preserve">Channing, William Ellery, the Elder </t>
  </si>
  <si>
    <t>Coke, Allison Adelle Hedge</t>
  </si>
  <si>
    <t>Cooper, James Fenimore</t>
  </si>
  <si>
    <t>Cotton, John</t>
  </si>
  <si>
    <t>Cranch, Christopher Pearse</t>
  </si>
  <si>
    <t>Dickey, James</t>
  </si>
  <si>
    <t>Dickinson, Emily</t>
  </si>
  <si>
    <t>Dwight, John Sullivan</t>
  </si>
  <si>
    <t>Dwight, Timothy</t>
  </si>
  <si>
    <t>Eliot, T. S.</t>
  </si>
  <si>
    <t>Flaubert, Gustave</t>
  </si>
  <si>
    <t>Flint, Timothy</t>
  </si>
  <si>
    <t>Franklin, Benjamin</t>
  </si>
  <si>
    <t>Frost, Robert</t>
  </si>
  <si>
    <t>Hemingway, Ernest</t>
  </si>
  <si>
    <t>Holmes, Oliver Wendell</t>
  </si>
  <si>
    <t>Howells, William Dean</t>
  </si>
  <si>
    <t>Ibsen, Henrik</t>
  </si>
  <si>
    <t>Jacobs, Harriet Ann</t>
  </si>
  <si>
    <t>Jefferson, Thomas</t>
  </si>
  <si>
    <t>Lin Yutang</t>
  </si>
  <si>
    <t>Lincoln, Abraham</t>
  </si>
  <si>
    <t>Longfellow, Henry Wordsworth</t>
  </si>
  <si>
    <t>Lowell, Robert</t>
  </si>
  <si>
    <t>Philippe, Charles-Louis</t>
  </si>
  <si>
    <t>Poe, Edgar Allan</t>
  </si>
  <si>
    <t>Porter, Katherine Anne</t>
  </si>
  <si>
    <t xml:space="preserve">Flower,  Benjamin Orange </t>
  </si>
  <si>
    <t>Harte, Bret</t>
  </si>
  <si>
    <t xml:space="preserve">Schuyler, George Samuel </t>
  </si>
  <si>
    <t>Steinbeck, John</t>
  </si>
  <si>
    <t xml:space="preserve">Stowe, Harriet Beecher </t>
  </si>
  <si>
    <t>Taylor, Edward</t>
  </si>
  <si>
    <t>Tocqueville, Alexis-Henri-Charles-Maurice-Clérel, comte de</t>
  </si>
  <si>
    <t>Tompson, Benjamin</t>
  </si>
  <si>
    <t xml:space="preserve">Toomer, Jean </t>
  </si>
  <si>
    <t>Thoreau, Henry David</t>
  </si>
  <si>
    <t xml:space="preserve">Metacom, Chief of the Wampanoags </t>
  </si>
  <si>
    <t>Wagner, Richard</t>
  </si>
  <si>
    <t>Warren, Robert Penn</t>
  </si>
  <si>
    <t>Wright, Richard</t>
  </si>
  <si>
    <t xml:space="preserve">Yezierska, Anzia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</si>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</sst>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1" fontId="0" fillId="0" borderId="0" xfId="0" applyNumberFormat="1"/>
    <xf numFmtId="1" fontId="1" fillId="0" borderId="0" xfId="0" applyNumberFormat="1" applyFont="1" applyAlignment="1">
      <alignment horizontal="left" vertical="center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1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</a:t>
            </a:r>
            <a:r>
              <a:rPr lang="en-US" baseline="0"/>
              <a:t> of Subject Authors by Year (numbers)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Sheet7!$A$18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Sheet7!$B$17:$D$17</c:f>
              <c:numCache>
                <c:formatCode>@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Sheet7!$B$18:$D$18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Sheet7!$A$19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Sheet7!$B$17:$D$17</c:f>
              <c:numCache>
                <c:formatCode>@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Sheet7!$B$19:$D$19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Sheet7!$A$20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Sheet7!$B$17:$D$17</c:f>
              <c:numCache>
                <c:formatCode>@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Sheet7!$B$20:$D$20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Sheet7!$A$21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Sheet7!$B$17:$D$17</c:f>
              <c:numCache>
                <c:formatCode>@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Sheet7!$B$21:$D$21</c:f>
              <c:numCache>
                <c:formatCode>General</c:formatCode>
                <c:ptCount val="3"/>
                <c:pt idx="0">
                  <c:v>35</c:v>
                </c:pt>
                <c:pt idx="1">
                  <c:v>33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188672"/>
        <c:axId val="262189232"/>
      </c:barChart>
      <c:catAx>
        <c:axId val="26218867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89232"/>
        <c:crosses val="autoZero"/>
        <c:auto val="1"/>
        <c:lblAlgn val="ctr"/>
        <c:lblOffset val="100"/>
        <c:noMultiLvlLbl val="0"/>
      </c:catAx>
      <c:valAx>
        <c:axId val="2621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 of Subject Authors by Year (Percentage)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Sheet7!$A$26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Sheet7!$B$25:$D$25</c:f>
              <c:numCache>
                <c:formatCode>@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Sheet7!$B$26:$D$26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0.06</c:v>
                </c:pt>
              </c:numCache>
            </c:numRef>
          </c:val>
        </c:ser>
        <c:ser>
          <c:idx val="1"/>
          <c:order val="1"/>
          <c:tx>
            <c:strRef>
              <c:f>Sheet7!$A$27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Sheet7!$B$25:$D$25</c:f>
              <c:numCache>
                <c:formatCode>@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Sheet7!$B$27:$D$27</c:f>
              <c:numCache>
                <c:formatCode>0%</c:formatCode>
                <c:ptCount val="3"/>
                <c:pt idx="0">
                  <c:v>0</c:v>
                </c:pt>
                <c:pt idx="1">
                  <c:v>0.06</c:v>
                </c:pt>
                <c:pt idx="2">
                  <c:v>0.41</c:v>
                </c:pt>
              </c:numCache>
            </c:numRef>
          </c:val>
        </c:ser>
        <c:ser>
          <c:idx val="2"/>
          <c:order val="2"/>
          <c:tx>
            <c:strRef>
              <c:f>Sheet7!$A$28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Sheet7!$B$25:$D$25</c:f>
              <c:numCache>
                <c:formatCode>@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Sheet7!$B$28:$D$28</c:f>
              <c:numCache>
                <c:formatCode>0%</c:formatCode>
                <c:ptCount val="3"/>
                <c:pt idx="0">
                  <c:v>0</c:v>
                </c:pt>
                <c:pt idx="1">
                  <c:v>0.03</c:v>
                </c:pt>
                <c:pt idx="2">
                  <c:v>0.12</c:v>
                </c:pt>
              </c:numCache>
            </c:numRef>
          </c:val>
        </c:ser>
        <c:ser>
          <c:idx val="3"/>
          <c:order val="3"/>
          <c:tx>
            <c:strRef>
              <c:f>Sheet7!$A$29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Sheet7!$B$25:$D$25</c:f>
              <c:numCache>
                <c:formatCode>@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Sheet7!$B$29:$D$29</c:f>
              <c:numCache>
                <c:formatCode>0%</c:formatCode>
                <c:ptCount val="3"/>
                <c:pt idx="0">
                  <c:v>1</c:v>
                </c:pt>
                <c:pt idx="1">
                  <c:v>0.92</c:v>
                </c:pt>
                <c:pt idx="2">
                  <c:v>0.41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449216"/>
        <c:axId val="257449776"/>
      </c:barChart>
      <c:catAx>
        <c:axId val="25744921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49776"/>
        <c:crosses val="autoZero"/>
        <c:auto val="1"/>
        <c:lblAlgn val="ctr"/>
        <c:lblOffset val="100"/>
        <c:noMultiLvlLbl val="0"/>
      </c:catAx>
      <c:valAx>
        <c:axId val="2574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 of subject</a:t>
            </a:r>
            <a:r>
              <a:rPr lang="en-US" baseline="0"/>
              <a:t> authors across all years</a:t>
            </a:r>
            <a:endParaRPr lang="en-US"/>
          </a:p>
        </c:rich>
      </c:tx>
      <c:layout>
        <c:manualLayout>
          <c:xMode val="edge"/>
          <c:yMode val="edge"/>
          <c:x val="0.176041557305336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Sheet7!$A$32:$A$36</c15:sqref>
                  </c15:fullRef>
                </c:ext>
              </c:extLst>
              <c:f>Sheet7!$A$32:$A$35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Native</c:v>
                </c:pt>
                <c:pt idx="3">
                  <c:v>White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Sheet7!$B$32:$B$36</c15:sqref>
                  </c15:fullRef>
                </c:ext>
              </c:extLst>
              <c:f>Sheet7!$B$32:$B$35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452576"/>
        <c:axId val="257535232"/>
      </c:barChart>
      <c:catAx>
        <c:axId val="2574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35232"/>
        <c:crosses val="autoZero"/>
        <c:auto val="1"/>
        <c:lblAlgn val="ctr"/>
        <c:lblOffset val="100"/>
        <c:noMultiLvlLbl val="0"/>
      </c:catAx>
      <c:valAx>
        <c:axId val="2575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5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of subject author across all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Sheet7!$A$38:$A$39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Sheet7!$B$38:$B$39</c:f>
              <c:numCache>
                <c:formatCode>General</c:formatCode>
                <c:ptCount val="2"/>
                <c:pt idx="0">
                  <c:v>11</c:v>
                </c:pt>
                <c:pt idx="1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37472"/>
        <c:axId val="257538032"/>
      </c:barChart>
      <c:catAx>
        <c:axId val="2575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38032"/>
        <c:crosses val="autoZero"/>
        <c:auto val="1"/>
        <c:lblAlgn val="ctr"/>
        <c:lblOffset val="100"/>
        <c:noMultiLvlLbl val="0"/>
      </c:catAx>
      <c:valAx>
        <c:axId val="2575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of subject authors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Sheet7!$A$43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Sheet7!$B$42:$E$42</c15:sqref>
                  </c15:fullRef>
                </c:ext>
              </c:extLst>
              <c:f>Sheet7!$B$42:$D$42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Sheet7!$B$43:$E$43</c15:sqref>
                  </c15:fullRef>
                </c:ext>
              </c:extLst>
              <c:f>Sheet7!$B$43:$D$43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Sheet7!$A$44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Sheet7!$B$42:$E$42</c15:sqref>
                  </c15:fullRef>
                </c:ext>
              </c:extLst>
              <c:f>Sheet7!$B$42:$D$42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Sheet7!$B$44:$E$44</c15:sqref>
                  </c15:fullRef>
                </c:ext>
              </c:extLst>
              <c:f>Sheet7!$B$44:$D$44</c:f>
              <c:numCache>
                <c:formatCode>General</c:formatCode>
                <c:ptCount val="3"/>
                <c:pt idx="0">
                  <c:v>34</c:v>
                </c:pt>
                <c:pt idx="1">
                  <c:v>31</c:v>
                </c:pt>
                <c:pt idx="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74336"/>
        <c:axId val="25757489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Sheet7!$A$45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Sheet7!$B$42:$E$42</c15:sqref>
                        </c15:fullRef>
                        <c15:formulaRef>
                          <c15:sqref>Sheet7!$B$42:$D$42</c15:sqref>
                        </c15:formulaRef>
                      </c:ext>
                    </c:extLst>
                    <c:strCach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Sheet7!$B$45:$E$45</c15:sqref>
                        </c15:fullRef>
                        <c15:formulaRef>
                          <c15:sqref>Sheet7!$B$45:$D$45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36</c:v>
                      </c:pt>
                      <c:pt idx="2">
                        <c:v>17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575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74896"/>
        <c:crosses val="autoZero"/>
        <c:auto val="1"/>
        <c:lblAlgn val="ctr"/>
        <c:lblOffset val="100"/>
        <c:noMultiLvlLbl val="0"/>
      </c:catAx>
      <c:valAx>
        <c:axId val="2575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7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42862</xdr:rowOff>
    </xdr:from>
    <xdr:to>
      <xdr:col>13</xdr:col>
      <xdr:colOff>19050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16</xdr:row>
      <xdr:rowOff>119062</xdr:rowOff>
    </xdr:from>
    <xdr:to>
      <xdr:col>13</xdr:col>
      <xdr:colOff>38100</xdr:colOff>
      <xdr:row>31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595312</xdr:colOff>
      <xdr:row>32</xdr:row>
      <xdr:rowOff>4762</xdr:rowOff>
    </xdr:from>
    <xdr:to>
      <xdr:col>14</xdr:col>
      <xdr:colOff>290512</xdr:colOff>
      <xdr:row>46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161925</xdr:colOff>
      <xdr:row>47</xdr:row>
      <xdr:rowOff>147637</xdr:rowOff>
    </xdr:from>
    <xdr:to>
      <xdr:col>14</xdr:col>
      <xdr:colOff>466725</xdr:colOff>
      <xdr:row>62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28575</xdr:colOff>
      <xdr:row>63</xdr:row>
      <xdr:rowOff>109537</xdr:rowOff>
    </xdr:from>
    <xdr:to>
      <xdr:col>14</xdr:col>
      <xdr:colOff>333375</xdr:colOff>
      <xdr:row>77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ncy M Foasberg" refreshedDate="43531.495295486115" createdVersion="5" refreshedVersion="5" minRefreshableVersion="3" recordCount="88">
  <cacheSource type="worksheet">
    <worksheetSource ref="A1:F89" sheet="Sheet1"/>
  </cacheSource>
  <cacheFields count="6">
    <cacheField name="Author Name" numFmtId="0">
      <sharedItems/>
    </cacheField>
    <cacheField name="Cited In" numFmtId="1">
      <sharedItems containsSemiMixedTypes="0" containsString="0" containsNumber="1" containsInteger="1" minValue="1950" maxValue="2010" count="3">
        <n v="1980"/>
        <n v="2010"/>
        <n v="1950"/>
      </sharedItems>
    </cacheField>
    <cacheField name="Gender" numFmtId="0">
      <sharedItems count="2">
        <s v="Male"/>
        <s v="Female"/>
      </sharedItems>
    </cacheField>
    <cacheField name="Race" numFmtId="0">
      <sharedItems count="4">
        <s v="White"/>
        <s v="Native"/>
        <s v="Black"/>
        <s v="Asian"/>
      </sharedItems>
    </cacheField>
    <cacheField name="Notes" numFmtId="0">
      <sharedItems containsBlank="1"/>
    </cacheField>
    <cacheField name="Times Occurring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s v="and Wagner, Richard (1813-1883)"/>
    <x v="0"/>
    <x v="0"/>
    <x v="0"/>
    <s v="German"/>
    <m/>
  </r>
  <r>
    <s v="Anderson, Sherwood (1876-1941)"/>
    <x v="0"/>
    <x v="0"/>
    <x v="0"/>
    <m/>
    <m/>
  </r>
  <r>
    <s v="Apess, William (1798-1839)"/>
    <x v="1"/>
    <x v="0"/>
    <x v="1"/>
    <s v="Actually mixed race"/>
    <m/>
  </r>
  <r>
    <s v="Baldwin, James (1924-1987)"/>
    <x v="0"/>
    <x v="0"/>
    <x v="2"/>
    <m/>
    <m/>
  </r>
  <r>
    <s v="Cable, George Washington"/>
    <x v="0"/>
    <x v="0"/>
    <x v="0"/>
    <m/>
    <m/>
  </r>
  <r>
    <s v="Cable, George Washington (1844-1925)"/>
    <x v="1"/>
    <x v="0"/>
    <x v="0"/>
    <m/>
    <m/>
  </r>
  <r>
    <s v="Carson, Rachel (1907-1964)"/>
    <x v="1"/>
    <x v="1"/>
    <x v="0"/>
    <s v="Naturalist"/>
    <m/>
  </r>
  <r>
    <s v="Cather, Willa (1873-1947)"/>
    <x v="2"/>
    <x v="1"/>
    <x v="0"/>
    <m/>
    <m/>
  </r>
  <r>
    <s v="Channing, William Ellery, the Elder (1780-1842)"/>
    <x v="2"/>
    <x v="0"/>
    <x v="0"/>
    <m/>
    <m/>
  </r>
  <r>
    <s v="Chopin, Kate (1851-1904)"/>
    <x v="0"/>
    <x v="1"/>
    <x v="0"/>
    <s v="Ethnically French Canadian"/>
    <m/>
  </r>
  <r>
    <s v="Chopin, Kate (1851-1904)"/>
    <x v="0"/>
    <x v="1"/>
    <x v="0"/>
    <s v="Ethnically French Canadian"/>
    <m/>
  </r>
  <r>
    <s v="Clemens, Samuel (1835-1910)"/>
    <x v="2"/>
    <x v="0"/>
    <x v="0"/>
    <m/>
    <m/>
  </r>
  <r>
    <s v="Clemens, Samuel (1835-1910)"/>
    <x v="0"/>
    <x v="0"/>
    <x v="0"/>
    <m/>
    <m/>
  </r>
  <r>
    <s v="Coke, Allison Adelle Hedge (1958-)"/>
    <x v="1"/>
    <x v="1"/>
    <x v="1"/>
    <s v="Contemporary author, actually mixed race"/>
    <m/>
  </r>
  <r>
    <s v="Cooper, James Fenimore (1789-1851)"/>
    <x v="0"/>
    <x v="0"/>
    <x v="0"/>
    <m/>
    <m/>
  </r>
  <r>
    <s v="Cotton, John (1584-1652)"/>
    <x v="2"/>
    <x v="0"/>
    <x v="0"/>
    <s v="Religious figure"/>
    <m/>
  </r>
  <r>
    <s v="Cranch, Christopher Pearse (1813-1892)"/>
    <x v="2"/>
    <x v="0"/>
    <x v="0"/>
    <m/>
    <m/>
  </r>
  <r>
    <s v="Dickey, James (1923-1997)"/>
    <x v="0"/>
    <x v="0"/>
    <x v="0"/>
    <m/>
    <m/>
  </r>
  <r>
    <s v="Dickinson, Emily (1830-1886)"/>
    <x v="0"/>
    <x v="1"/>
    <x v="0"/>
    <m/>
    <m/>
  </r>
  <r>
    <s v="Douglass, Frederick (1817-1895)"/>
    <x v="1"/>
    <x v="0"/>
    <x v="2"/>
    <m/>
    <m/>
  </r>
  <r>
    <s v="Douglass, Frederick (1817-1895)"/>
    <x v="1"/>
    <x v="0"/>
    <x v="2"/>
    <m/>
    <m/>
  </r>
  <r>
    <s v="Dwight, John Sullivan (1813-1893)"/>
    <x v="2"/>
    <x v="0"/>
    <x v="0"/>
    <m/>
    <m/>
  </r>
  <r>
    <s v="Dwight, Timothy (1752-1817)"/>
    <x v="2"/>
    <x v="0"/>
    <x v="0"/>
    <m/>
    <m/>
  </r>
  <r>
    <s v="Eliot, T. S. (1888-1965)"/>
    <x v="2"/>
    <x v="0"/>
    <x v="0"/>
    <m/>
    <m/>
  </r>
  <r>
    <s v="Emerson, Ralph Waldo"/>
    <x v="2"/>
    <x v="0"/>
    <x v="0"/>
    <m/>
    <m/>
  </r>
  <r>
    <s v="Emerson, Ralph Waldo"/>
    <x v="2"/>
    <x v="0"/>
    <x v="0"/>
    <m/>
    <m/>
  </r>
  <r>
    <s v="Emerson, Ralph Waldo (1803-1882)"/>
    <x v="1"/>
    <x v="0"/>
    <x v="0"/>
    <m/>
    <m/>
  </r>
  <r>
    <s v="Faulkner, William (1897-1962)"/>
    <x v="0"/>
    <x v="0"/>
    <x v="0"/>
    <m/>
    <m/>
  </r>
  <r>
    <s v="Faulkner, William (1897-1962)"/>
    <x v="0"/>
    <x v="0"/>
    <x v="0"/>
    <m/>
    <m/>
  </r>
  <r>
    <s v="Flaubert, Gustave (1821-1880)"/>
    <x v="0"/>
    <x v="0"/>
    <x v="0"/>
    <s v="French"/>
    <m/>
  </r>
  <r>
    <s v="Flint, Timothy (1780-1840)"/>
    <x v="2"/>
    <x v="0"/>
    <x v="0"/>
    <s v="actually not sure"/>
    <m/>
  </r>
  <r>
    <s v="Franklin, Benjamin (1706-1790)"/>
    <x v="2"/>
    <x v="0"/>
    <x v="0"/>
    <m/>
    <m/>
  </r>
  <r>
    <s v="Frost, Robert (1874-1963)"/>
    <x v="0"/>
    <x v="0"/>
    <x v="0"/>
    <m/>
    <m/>
  </r>
  <r>
    <s v="Hawthorne, Nathaniel (1804-1864)"/>
    <x v="2"/>
    <x v="0"/>
    <x v="0"/>
    <m/>
    <m/>
  </r>
  <r>
    <s v="Hawthorne, Nathaniel (1804-1864)"/>
    <x v="0"/>
    <x v="0"/>
    <x v="0"/>
    <m/>
    <m/>
  </r>
  <r>
    <s v="Hawthorne, Nathaniel (1804-1864)"/>
    <x v="0"/>
    <x v="0"/>
    <x v="0"/>
    <m/>
    <m/>
  </r>
  <r>
    <s v="Hawthorne, Nathaniel (1804-1864)"/>
    <x v="0"/>
    <x v="0"/>
    <x v="0"/>
    <m/>
    <m/>
  </r>
  <r>
    <s v="Hemingway, Ernest (1899-1961)"/>
    <x v="0"/>
    <x v="0"/>
    <x v="0"/>
    <m/>
    <m/>
  </r>
  <r>
    <s v="Holmes, Oliver Wendell (1809-1894)"/>
    <x v="2"/>
    <x v="0"/>
    <x v="0"/>
    <m/>
    <m/>
  </r>
  <r>
    <s v="Howells, William Dean (1837-1920)"/>
    <x v="0"/>
    <x v="0"/>
    <x v="0"/>
    <m/>
    <m/>
  </r>
  <r>
    <s v="Ibsen, Henrik (1828-1906)"/>
    <x v="0"/>
    <x v="0"/>
    <x v="0"/>
    <s v="Norwegian"/>
    <m/>
  </r>
  <r>
    <s v="Ingraham, Joseph Holt"/>
    <x v="2"/>
    <x v="0"/>
    <x v="0"/>
    <m/>
    <m/>
  </r>
  <r>
    <s v="Irving, Washington (1783-1859)"/>
    <x v="2"/>
    <x v="0"/>
    <x v="0"/>
    <m/>
    <m/>
  </r>
  <r>
    <s v="Irving, Washington (1783-1859)"/>
    <x v="0"/>
    <x v="0"/>
    <x v="0"/>
    <m/>
    <m/>
  </r>
  <r>
    <s v="Jacobs, Harriet Ann (1813-1897)"/>
    <x v="1"/>
    <x v="0"/>
    <x v="2"/>
    <m/>
    <m/>
  </r>
  <r>
    <s v="James, Henry, Jr."/>
    <x v="2"/>
    <x v="0"/>
    <x v="0"/>
    <m/>
    <m/>
  </r>
  <r>
    <s v="Jefferson, Thomas (1743-1826)"/>
    <x v="0"/>
    <x v="0"/>
    <x v="0"/>
    <m/>
    <m/>
  </r>
  <r>
    <s v="Lin Yutang (1895-1976)"/>
    <x v="1"/>
    <x v="0"/>
    <x v="3"/>
    <s v="immigrated from China, many writings in Chinese"/>
    <m/>
  </r>
  <r>
    <s v="Lincoln, Abraham (1809-1865)"/>
    <x v="0"/>
    <x v="0"/>
    <x v="0"/>
    <m/>
    <m/>
  </r>
  <r>
    <s v="Longfellow, Henry Wadsworth (1807-1882)"/>
    <x v="2"/>
    <x v="0"/>
    <x v="0"/>
    <m/>
    <m/>
  </r>
  <r>
    <s v="Lowell, James Russell"/>
    <x v="2"/>
    <x v="0"/>
    <x v="0"/>
    <m/>
    <m/>
  </r>
  <r>
    <s v="Lowell, Robert (1917-1977)"/>
    <x v="0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0"/>
    <x v="0"/>
    <x v="0"/>
    <m/>
    <m/>
  </r>
  <r>
    <s v="Melville, Herman (1819-1891)"/>
    <x v="0"/>
    <x v="0"/>
    <x v="0"/>
    <m/>
    <m/>
  </r>
  <r>
    <s v="Melville, Herman (1819-1891)"/>
    <x v="0"/>
    <x v="0"/>
    <x v="0"/>
    <m/>
    <m/>
  </r>
  <r>
    <s v="Melville, Herman (1819-1891)"/>
    <x v="1"/>
    <x v="0"/>
    <x v="0"/>
    <m/>
    <m/>
  </r>
  <r>
    <s v="Melville, Herman (1819-1891)"/>
    <x v="1"/>
    <x v="0"/>
    <x v="0"/>
    <m/>
    <m/>
  </r>
  <r>
    <s v="Philippe, Charles-Louis (1874-1909)"/>
    <x v="2"/>
    <x v="0"/>
    <x v="0"/>
    <s v="French"/>
    <m/>
  </r>
  <r>
    <s v="Poe, Edgar Allan (1809-1849)"/>
    <x v="2"/>
    <x v="0"/>
    <x v="0"/>
    <m/>
    <m/>
  </r>
  <r>
    <s v="Porter, Katherine Anne (1890-1980)"/>
    <x v="0"/>
    <x v="1"/>
    <x v="0"/>
    <m/>
    <m/>
  </r>
  <r>
    <s v="role of Flower,  Benjamin Orange (1858-1918)"/>
    <x v="2"/>
    <x v="0"/>
    <x v="0"/>
    <s v="Journalist"/>
    <m/>
  </r>
  <r>
    <s v="role of Harte, Bret (1836-1902)"/>
    <x v="2"/>
    <x v="0"/>
    <x v="0"/>
    <s v="Jewish"/>
    <m/>
  </r>
  <r>
    <s v="Schuyler, George Samuel (1895-1977)"/>
    <x v="1"/>
    <x v="0"/>
    <x v="2"/>
    <m/>
    <m/>
  </r>
  <r>
    <s v="Steinbeck, John (1902-1968)"/>
    <x v="0"/>
    <x v="0"/>
    <x v="0"/>
    <m/>
    <m/>
  </r>
  <r>
    <s v="Stowe, Harriet Beecher (1811-1896)"/>
    <x v="1"/>
    <x v="1"/>
    <x v="0"/>
    <m/>
    <m/>
  </r>
  <r>
    <s v="Taylor, Edward (ca. 1644-1729)"/>
    <x v="0"/>
    <x v="0"/>
    <x v="0"/>
    <m/>
    <m/>
  </r>
  <r>
    <s v="Tocqueville, Alexis-Henri-Charles-Maurice-Clérel, comte de (1805-1859)"/>
    <x v="2"/>
    <x v="0"/>
    <x v="0"/>
    <s v="French"/>
    <m/>
  </r>
  <r>
    <s v="Tompson, Benjamin (1642-1714)"/>
    <x v="0"/>
    <x v="0"/>
    <x v="0"/>
    <m/>
    <m/>
  </r>
  <r>
    <s v="Toomer, Jean (1894-1967)"/>
    <x v="1"/>
    <x v="0"/>
    <x v="2"/>
    <m/>
    <m/>
  </r>
  <r>
    <s v="treatment in Clemens, Samuel (1835-1910)"/>
    <x v="2"/>
    <x v="0"/>
    <x v="0"/>
    <m/>
    <m/>
  </r>
  <r>
    <s v="treatment in Thoreau, Henry David (1817-1862)"/>
    <x v="0"/>
    <x v="0"/>
    <x v="0"/>
    <m/>
    <m/>
  </r>
  <r>
    <s v="treatment of Metacom, Chief of the Wampanoags (ca. 1637-1676)"/>
    <x v="0"/>
    <x v="0"/>
    <x v="1"/>
    <m/>
    <m/>
  </r>
  <r>
    <s v="Warren, Robert Penn (1905-1989)"/>
    <x v="0"/>
    <x v="0"/>
    <x v="0"/>
    <m/>
    <m/>
  </r>
  <r>
    <s v="Wheatley, Phillis (1753?-1784)"/>
    <x v="0"/>
    <x v="1"/>
    <x v="2"/>
    <m/>
    <m/>
  </r>
  <r>
    <s v="Wheatley, Phillis (1753?-1784)"/>
    <x v="1"/>
    <x v="1"/>
    <x v="2"/>
    <m/>
    <m/>
  </r>
  <r>
    <s v="Whitman, Walt (1819-1892)"/>
    <x v="2"/>
    <x v="0"/>
    <x v="0"/>
    <m/>
    <m/>
  </r>
  <r>
    <s v="Whitman, Walt (1819-1892)"/>
    <x v="2"/>
    <x v="0"/>
    <x v="0"/>
    <m/>
    <m/>
  </r>
  <r>
    <s v="Whitman, Walt (1819-1892)"/>
    <x v="0"/>
    <x v="0"/>
    <x v="0"/>
    <m/>
    <m/>
  </r>
  <r>
    <s v="Whittier, John Greenleaf"/>
    <x v="2"/>
    <x v="0"/>
    <x v="0"/>
    <m/>
    <m/>
  </r>
  <r>
    <s v="Wright, Richard (1908-1960)"/>
    <x v="1"/>
    <x v="0"/>
    <x v="2"/>
    <m/>
    <m/>
  </r>
  <r>
    <s v="Yezierska, Anzia (1885-1970)"/>
    <x v="1"/>
    <x v="1"/>
    <x v="0"/>
    <s v="Polish, Jewish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6" firstHeaderRow="1" firstDataRow="2" firstDataCol="1"/>
  <pivotFields count="6">
    <pivotField dataField="1" showAll="0"/>
    <pivotField axis="axisRow" numFmtId="1" showAll="0">
      <items count="4">
        <item x="2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</pivotFields>
  <rowFields count="2">
    <field x="1"/>
    <field x="3"/>
  </rowFields>
  <rowItems count="12">
    <i>
      <x/>
    </i>
    <i r="1">
      <x v="3"/>
    </i>
    <i>
      <x v="1"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utho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workbookViewId="0">
      <pane ySplit="1" topLeftCell="A73" activePane="bottomLeft" state="frozen"/>
      <selection pane="bottomLeft" activeCell="A91" sqref="A91"/>
    </sheetView>
  </sheetViews>
  <sheetFormatPr defaultRowHeight="15" x14ac:dyDescent="0.25"/>
  <cols>
    <col min="1" max="1" width="59.140625" customWidth="1"/>
    <col min="2" max="2" width="28" style="2" customWidth="1"/>
    <col min="3" max="3" width="27.7109375" customWidth="1"/>
    <col min="4" max="4" width="17.7109375" customWidth="1"/>
    <col min="5" max="5" width="21.28515625" customWidth="1"/>
    <col min="6" max="6" width="13.85546875" customWidth="1"/>
  </cols>
  <sheetData>
    <row r="1" spans="1:8" x14ac:dyDescent="0.25">
      <c r="A1" t="s">
        <v>15</v>
      </c>
      <c r="B1" s="2" t="s">
        <v>16</v>
      </c>
      <c r="C1" t="s">
        <v>17</v>
      </c>
      <c r="D1" t="s">
        <v>95</v>
      </c>
      <c r="E1" t="s">
        <v>18</v>
      </c>
      <c r="F1" t="s">
        <v>21</v>
      </c>
    </row>
    <row r="2" spans="1:8" x14ac:dyDescent="0.25">
      <c r="A2" s="1" t="s">
        <v>22</v>
      </c>
      <c r="B2" s="3">
        <v>1980</v>
      </c>
      <c r="C2" t="s">
        <v>19</v>
      </c>
      <c r="D2" t="s">
        <v>72</v>
      </c>
      <c r="E2" t="s">
        <v>73</v>
      </c>
    </row>
    <row r="3" spans="1:8" x14ac:dyDescent="0.25">
      <c r="A3" s="1" t="s">
        <v>23</v>
      </c>
      <c r="B3" s="3">
        <v>1980</v>
      </c>
      <c r="C3" t="s">
        <v>19</v>
      </c>
      <c r="D3" t="s">
        <v>72</v>
      </c>
      <c r="H3" t="s">
        <v>98</v>
      </c>
    </row>
    <row r="4" spans="1:8" x14ac:dyDescent="0.25">
      <c r="A4" s="1" t="s">
        <v>0</v>
      </c>
      <c r="B4" s="3">
        <v>2010</v>
      </c>
      <c r="C4" t="s">
        <v>19</v>
      </c>
      <c r="D4" t="s">
        <v>94</v>
      </c>
    </row>
    <row r="5" spans="1:8" x14ac:dyDescent="0.25">
      <c r="A5" s="1" t="s">
        <v>24</v>
      </c>
      <c r="B5" s="3">
        <v>1980</v>
      </c>
      <c r="C5" t="s">
        <v>19</v>
      </c>
      <c r="D5" t="s">
        <v>74</v>
      </c>
    </row>
    <row r="6" spans="1:8" x14ac:dyDescent="0.25">
      <c r="A6" s="1" t="s">
        <v>25</v>
      </c>
      <c r="B6" s="3">
        <v>1980</v>
      </c>
      <c r="C6" t="s">
        <v>19</v>
      </c>
      <c r="D6" t="s">
        <v>72</v>
      </c>
    </row>
    <row r="7" spans="1:8" x14ac:dyDescent="0.25">
      <c r="A7" s="1" t="s">
        <v>1</v>
      </c>
      <c r="B7" s="3">
        <v>2010</v>
      </c>
      <c r="C7" t="s">
        <v>19</v>
      </c>
      <c r="D7" t="s">
        <v>72</v>
      </c>
    </row>
    <row r="8" spans="1:8" x14ac:dyDescent="0.25">
      <c r="A8" s="1" t="s">
        <v>2</v>
      </c>
      <c r="B8" s="3">
        <v>2010</v>
      </c>
      <c r="C8" t="s">
        <v>20</v>
      </c>
      <c r="D8" t="s">
        <v>72</v>
      </c>
    </row>
    <row r="9" spans="1:8" x14ac:dyDescent="0.25">
      <c r="A9" s="1" t="s">
        <v>26</v>
      </c>
      <c r="B9" s="3">
        <v>1950</v>
      </c>
      <c r="C9" t="s">
        <v>20</v>
      </c>
      <c r="D9" t="s">
        <v>72</v>
      </c>
    </row>
    <row r="10" spans="1:8" x14ac:dyDescent="0.25">
      <c r="A10" s="1" t="s">
        <v>27</v>
      </c>
      <c r="B10" s="3">
        <v>1950</v>
      </c>
      <c r="C10" t="s">
        <v>19</v>
      </c>
      <c r="D10" t="s">
        <v>72</v>
      </c>
    </row>
    <row r="11" spans="1:8" x14ac:dyDescent="0.25">
      <c r="A11" s="1" t="s">
        <v>28</v>
      </c>
      <c r="B11" s="3">
        <v>1980</v>
      </c>
      <c r="C11" t="s">
        <v>20</v>
      </c>
      <c r="D11" t="s">
        <v>72</v>
      </c>
      <c r="E11" t="s">
        <v>75</v>
      </c>
    </row>
    <row r="12" spans="1:8" x14ac:dyDescent="0.25">
      <c r="A12" s="1" t="s">
        <v>28</v>
      </c>
      <c r="B12" s="3">
        <v>1980</v>
      </c>
      <c r="C12" t="s">
        <v>20</v>
      </c>
      <c r="D12" t="s">
        <v>72</v>
      </c>
      <c r="E12" t="s">
        <v>75</v>
      </c>
    </row>
    <row r="13" spans="1:8" x14ac:dyDescent="0.25">
      <c r="A13" s="1" t="s">
        <v>29</v>
      </c>
      <c r="B13" s="3">
        <v>1950</v>
      </c>
      <c r="C13" t="s">
        <v>19</v>
      </c>
      <c r="D13" t="s">
        <v>72</v>
      </c>
    </row>
    <row r="14" spans="1:8" x14ac:dyDescent="0.25">
      <c r="A14" s="1" t="s">
        <v>29</v>
      </c>
      <c r="B14" s="3">
        <v>1980</v>
      </c>
      <c r="C14" t="s">
        <v>19</v>
      </c>
      <c r="D14" t="s">
        <v>72</v>
      </c>
    </row>
    <row r="15" spans="1:8" x14ac:dyDescent="0.25">
      <c r="A15" s="1" t="s">
        <v>3</v>
      </c>
      <c r="B15" s="3">
        <v>2010</v>
      </c>
      <c r="C15" t="s">
        <v>20</v>
      </c>
      <c r="D15" t="s">
        <v>94</v>
      </c>
      <c r="E15" t="s">
        <v>76</v>
      </c>
    </row>
    <row r="16" spans="1:8" x14ac:dyDescent="0.25">
      <c r="A16" s="1" t="s">
        <v>30</v>
      </c>
      <c r="B16" s="3">
        <v>1980</v>
      </c>
      <c r="C16" t="s">
        <v>19</v>
      </c>
      <c r="D16" t="s">
        <v>72</v>
      </c>
    </row>
    <row r="17" spans="1:5" x14ac:dyDescent="0.25">
      <c r="A17" s="1" t="s">
        <v>31</v>
      </c>
      <c r="B17" s="3">
        <v>1950</v>
      </c>
      <c r="C17" t="s">
        <v>19</v>
      </c>
      <c r="D17" t="s">
        <v>72</v>
      </c>
    </row>
    <row r="18" spans="1:5" x14ac:dyDescent="0.25">
      <c r="A18" s="1" t="s">
        <v>32</v>
      </c>
      <c r="B18" s="3">
        <v>1950</v>
      </c>
      <c r="C18" t="s">
        <v>19</v>
      </c>
      <c r="D18" t="s">
        <v>72</v>
      </c>
    </row>
    <row r="19" spans="1:5" x14ac:dyDescent="0.25">
      <c r="A19" s="1" t="s">
        <v>33</v>
      </c>
      <c r="B19" s="3">
        <v>1980</v>
      </c>
      <c r="C19" t="s">
        <v>19</v>
      </c>
      <c r="D19" t="s">
        <v>72</v>
      </c>
    </row>
    <row r="20" spans="1:5" x14ac:dyDescent="0.25">
      <c r="A20" s="1" t="s">
        <v>34</v>
      </c>
      <c r="B20" s="3">
        <v>1980</v>
      </c>
      <c r="C20" t="s">
        <v>20</v>
      </c>
      <c r="D20" t="s">
        <v>72</v>
      </c>
    </row>
    <row r="21" spans="1:5" x14ac:dyDescent="0.25">
      <c r="A21" s="1" t="s">
        <v>4</v>
      </c>
      <c r="B21" s="3">
        <v>2010</v>
      </c>
      <c r="C21" t="s">
        <v>19</v>
      </c>
      <c r="D21" t="s">
        <v>74</v>
      </c>
    </row>
    <row r="22" spans="1:5" x14ac:dyDescent="0.25">
      <c r="A22" s="1" t="s">
        <v>4</v>
      </c>
      <c r="B22" s="3">
        <v>2010</v>
      </c>
      <c r="C22" t="s">
        <v>19</v>
      </c>
      <c r="D22" t="s">
        <v>74</v>
      </c>
    </row>
    <row r="23" spans="1:5" x14ac:dyDescent="0.25">
      <c r="A23" s="1" t="s">
        <v>35</v>
      </c>
      <c r="B23" s="3">
        <v>1950</v>
      </c>
      <c r="C23" t="s">
        <v>19</v>
      </c>
      <c r="D23" t="s">
        <v>72</v>
      </c>
    </row>
    <row r="24" spans="1:5" x14ac:dyDescent="0.25">
      <c r="A24" s="1" t="s">
        <v>36</v>
      </c>
      <c r="B24" s="3">
        <v>1950</v>
      </c>
      <c r="C24" t="s">
        <v>19</v>
      </c>
      <c r="D24" t="s">
        <v>72</v>
      </c>
    </row>
    <row r="25" spans="1:5" x14ac:dyDescent="0.25">
      <c r="A25" s="1" t="s">
        <v>37</v>
      </c>
      <c r="B25" s="3">
        <v>1950</v>
      </c>
      <c r="C25" t="s">
        <v>19</v>
      </c>
      <c r="D25" t="s">
        <v>72</v>
      </c>
    </row>
    <row r="26" spans="1:5" x14ac:dyDescent="0.25">
      <c r="A26" s="1" t="s">
        <v>38</v>
      </c>
      <c r="B26" s="3">
        <v>1950</v>
      </c>
      <c r="C26" t="s">
        <v>19</v>
      </c>
      <c r="D26" t="s">
        <v>72</v>
      </c>
    </row>
    <row r="27" spans="1:5" x14ac:dyDescent="0.25">
      <c r="A27" s="1" t="s">
        <v>38</v>
      </c>
      <c r="B27" s="3">
        <v>1950</v>
      </c>
      <c r="C27" t="s">
        <v>19</v>
      </c>
      <c r="D27" t="s">
        <v>72</v>
      </c>
    </row>
    <row r="28" spans="1:5" x14ac:dyDescent="0.25">
      <c r="A28" s="1" t="s">
        <v>5</v>
      </c>
      <c r="B28" s="3">
        <v>2010</v>
      </c>
      <c r="C28" t="s">
        <v>19</v>
      </c>
      <c r="D28" t="s">
        <v>72</v>
      </c>
    </row>
    <row r="29" spans="1:5" x14ac:dyDescent="0.25">
      <c r="A29" s="1" t="s">
        <v>39</v>
      </c>
      <c r="B29" s="3">
        <v>1980</v>
      </c>
      <c r="C29" t="s">
        <v>19</v>
      </c>
      <c r="D29" t="s">
        <v>72</v>
      </c>
    </row>
    <row r="30" spans="1:5" x14ac:dyDescent="0.25">
      <c r="A30" s="1" t="s">
        <v>39</v>
      </c>
      <c r="B30" s="3">
        <v>1980</v>
      </c>
      <c r="C30" t="s">
        <v>19</v>
      </c>
      <c r="D30" t="s">
        <v>72</v>
      </c>
    </row>
    <row r="31" spans="1:5" x14ac:dyDescent="0.25">
      <c r="A31" s="1" t="s">
        <v>40</v>
      </c>
      <c r="B31" s="3">
        <v>1980</v>
      </c>
      <c r="C31" t="s">
        <v>19</v>
      </c>
      <c r="D31" t="s">
        <v>72</v>
      </c>
      <c r="E31" t="s">
        <v>77</v>
      </c>
    </row>
    <row r="32" spans="1:5" x14ac:dyDescent="0.25">
      <c r="A32" s="1" t="s">
        <v>41</v>
      </c>
      <c r="B32" s="3">
        <v>1950</v>
      </c>
      <c r="C32" t="s">
        <v>19</v>
      </c>
      <c r="D32" t="s">
        <v>72</v>
      </c>
      <c r="E32" t="s">
        <v>83</v>
      </c>
    </row>
    <row r="33" spans="1:5" x14ac:dyDescent="0.25">
      <c r="A33" s="1" t="s">
        <v>42</v>
      </c>
      <c r="B33" s="3">
        <v>1950</v>
      </c>
      <c r="C33" t="s">
        <v>19</v>
      </c>
      <c r="D33" t="s">
        <v>72</v>
      </c>
    </row>
    <row r="34" spans="1:5" x14ac:dyDescent="0.25">
      <c r="A34" s="1" t="s">
        <v>43</v>
      </c>
      <c r="B34" s="3">
        <v>1980</v>
      </c>
      <c r="C34" t="s">
        <v>19</v>
      </c>
      <c r="D34" t="s">
        <v>72</v>
      </c>
    </row>
    <row r="35" spans="1:5" x14ac:dyDescent="0.25">
      <c r="A35" s="1" t="s">
        <v>44</v>
      </c>
      <c r="B35" s="3">
        <v>1950</v>
      </c>
      <c r="C35" t="s">
        <v>19</v>
      </c>
      <c r="D35" t="s">
        <v>72</v>
      </c>
    </row>
    <row r="36" spans="1:5" x14ac:dyDescent="0.25">
      <c r="A36" s="1" t="s">
        <v>44</v>
      </c>
      <c r="B36" s="3">
        <v>1980</v>
      </c>
      <c r="C36" t="s">
        <v>19</v>
      </c>
      <c r="D36" t="s">
        <v>72</v>
      </c>
    </row>
    <row r="37" spans="1:5" x14ac:dyDescent="0.25">
      <c r="A37" s="1" t="s">
        <v>44</v>
      </c>
      <c r="B37" s="3">
        <v>1980</v>
      </c>
      <c r="C37" t="s">
        <v>19</v>
      </c>
      <c r="D37" t="s">
        <v>72</v>
      </c>
    </row>
    <row r="38" spans="1:5" x14ac:dyDescent="0.25">
      <c r="A38" s="1" t="s">
        <v>44</v>
      </c>
      <c r="B38" s="3">
        <v>1980</v>
      </c>
      <c r="C38" t="s">
        <v>19</v>
      </c>
      <c r="D38" t="s">
        <v>72</v>
      </c>
    </row>
    <row r="39" spans="1:5" x14ac:dyDescent="0.25">
      <c r="A39" s="1" t="s">
        <v>45</v>
      </c>
      <c r="B39" s="3">
        <v>1980</v>
      </c>
      <c r="C39" t="s">
        <v>19</v>
      </c>
      <c r="D39" t="s">
        <v>72</v>
      </c>
    </row>
    <row r="40" spans="1:5" x14ac:dyDescent="0.25">
      <c r="A40" s="1" t="s">
        <v>46</v>
      </c>
      <c r="B40" s="3">
        <v>1950</v>
      </c>
      <c r="C40" t="s">
        <v>19</v>
      </c>
      <c r="D40" t="s">
        <v>72</v>
      </c>
    </row>
    <row r="41" spans="1:5" x14ac:dyDescent="0.25">
      <c r="A41" s="1" t="s">
        <v>47</v>
      </c>
      <c r="B41" s="3">
        <v>1980</v>
      </c>
      <c r="C41" t="s">
        <v>19</v>
      </c>
      <c r="D41" t="s">
        <v>72</v>
      </c>
    </row>
    <row r="42" spans="1:5" x14ac:dyDescent="0.25">
      <c r="A42" s="1" t="s">
        <v>48</v>
      </c>
      <c r="B42" s="3">
        <v>1980</v>
      </c>
      <c r="C42" t="s">
        <v>19</v>
      </c>
      <c r="D42" t="s">
        <v>72</v>
      </c>
      <c r="E42" t="s">
        <v>78</v>
      </c>
    </row>
    <row r="43" spans="1:5" x14ac:dyDescent="0.25">
      <c r="A43" s="1" t="s">
        <v>49</v>
      </c>
      <c r="B43" s="3">
        <v>1950</v>
      </c>
      <c r="C43" t="s">
        <v>19</v>
      </c>
      <c r="D43" t="s">
        <v>72</v>
      </c>
    </row>
    <row r="44" spans="1:5" x14ac:dyDescent="0.25">
      <c r="A44" s="1" t="s">
        <v>50</v>
      </c>
      <c r="B44" s="3">
        <v>1950</v>
      </c>
      <c r="C44" t="s">
        <v>19</v>
      </c>
      <c r="D44" t="s">
        <v>72</v>
      </c>
    </row>
    <row r="45" spans="1:5" x14ac:dyDescent="0.25">
      <c r="A45" s="1" t="s">
        <v>50</v>
      </c>
      <c r="B45" s="3">
        <v>1980</v>
      </c>
      <c r="C45" t="s">
        <v>19</v>
      </c>
      <c r="D45" t="s">
        <v>72</v>
      </c>
    </row>
    <row r="46" spans="1:5" x14ac:dyDescent="0.25">
      <c r="A46" s="1" t="s">
        <v>6</v>
      </c>
      <c r="B46" s="3">
        <v>2010</v>
      </c>
      <c r="C46" t="s">
        <v>19</v>
      </c>
      <c r="D46" t="s">
        <v>74</v>
      </c>
    </row>
    <row r="47" spans="1:5" x14ac:dyDescent="0.25">
      <c r="A47" s="1" t="s">
        <v>51</v>
      </c>
      <c r="B47" s="3">
        <v>1950</v>
      </c>
      <c r="C47" t="s">
        <v>19</v>
      </c>
      <c r="D47" t="s">
        <v>72</v>
      </c>
    </row>
    <row r="48" spans="1:5" x14ac:dyDescent="0.25">
      <c r="A48" s="1" t="s">
        <v>52</v>
      </c>
      <c r="B48" s="3">
        <v>1980</v>
      </c>
      <c r="C48" t="s">
        <v>19</v>
      </c>
      <c r="D48" t="s">
        <v>72</v>
      </c>
    </row>
    <row r="49" spans="1:5" x14ac:dyDescent="0.25">
      <c r="A49" s="1" t="s">
        <v>7</v>
      </c>
      <c r="B49" s="3">
        <v>2010</v>
      </c>
      <c r="C49" t="s">
        <v>19</v>
      </c>
      <c r="D49" t="s">
        <v>79</v>
      </c>
      <c r="E49" t="s">
        <v>80</v>
      </c>
    </row>
    <row r="50" spans="1:5" x14ac:dyDescent="0.25">
      <c r="A50" s="1" t="s">
        <v>53</v>
      </c>
      <c r="B50" s="3">
        <v>1980</v>
      </c>
      <c r="C50" t="s">
        <v>19</v>
      </c>
      <c r="D50" t="s">
        <v>72</v>
      </c>
    </row>
    <row r="51" spans="1:5" x14ac:dyDescent="0.25">
      <c r="A51" s="1" t="s">
        <v>54</v>
      </c>
      <c r="B51" s="3">
        <v>1950</v>
      </c>
      <c r="C51" t="s">
        <v>19</v>
      </c>
      <c r="D51" t="s">
        <v>72</v>
      </c>
    </row>
    <row r="52" spans="1:5" x14ac:dyDescent="0.25">
      <c r="A52" s="1" t="s">
        <v>55</v>
      </c>
      <c r="B52" s="3">
        <v>1950</v>
      </c>
      <c r="C52" t="s">
        <v>19</v>
      </c>
      <c r="D52" t="s">
        <v>72</v>
      </c>
    </row>
    <row r="53" spans="1:5" x14ac:dyDescent="0.25">
      <c r="A53" s="1" t="s">
        <v>56</v>
      </c>
      <c r="B53" s="3">
        <v>1980</v>
      </c>
      <c r="C53" t="s">
        <v>19</v>
      </c>
      <c r="D53" t="s">
        <v>72</v>
      </c>
    </row>
    <row r="54" spans="1:5" x14ac:dyDescent="0.25">
      <c r="A54" s="1" t="s">
        <v>8</v>
      </c>
      <c r="B54" s="3">
        <v>1950</v>
      </c>
      <c r="C54" t="s">
        <v>19</v>
      </c>
      <c r="D54" t="s">
        <v>72</v>
      </c>
    </row>
    <row r="55" spans="1:5" x14ac:dyDescent="0.25">
      <c r="A55" s="1" t="s">
        <v>8</v>
      </c>
      <c r="B55" s="3">
        <v>1950</v>
      </c>
      <c r="C55" t="s">
        <v>19</v>
      </c>
      <c r="D55" t="s">
        <v>72</v>
      </c>
    </row>
    <row r="56" spans="1:5" x14ac:dyDescent="0.25">
      <c r="A56" s="1" t="s">
        <v>8</v>
      </c>
      <c r="B56" s="3">
        <v>1950</v>
      </c>
      <c r="C56" t="s">
        <v>19</v>
      </c>
      <c r="D56" t="s">
        <v>72</v>
      </c>
    </row>
    <row r="57" spans="1:5" x14ac:dyDescent="0.25">
      <c r="A57" s="1" t="s">
        <v>8</v>
      </c>
      <c r="B57" s="3">
        <v>1950</v>
      </c>
      <c r="C57" t="s">
        <v>19</v>
      </c>
      <c r="D57" t="s">
        <v>72</v>
      </c>
    </row>
    <row r="58" spans="1:5" x14ac:dyDescent="0.25">
      <c r="A58" s="1" t="s">
        <v>8</v>
      </c>
      <c r="B58" s="3">
        <v>1950</v>
      </c>
      <c r="C58" t="s">
        <v>19</v>
      </c>
      <c r="D58" t="s">
        <v>72</v>
      </c>
    </row>
    <row r="59" spans="1:5" x14ac:dyDescent="0.25">
      <c r="A59" s="1" t="s">
        <v>8</v>
      </c>
      <c r="B59" s="3">
        <v>1950</v>
      </c>
      <c r="C59" t="s">
        <v>19</v>
      </c>
      <c r="D59" t="s">
        <v>72</v>
      </c>
    </row>
    <row r="60" spans="1:5" x14ac:dyDescent="0.25">
      <c r="A60" s="1" t="s">
        <v>8</v>
      </c>
      <c r="B60" s="3">
        <v>1950</v>
      </c>
      <c r="C60" t="s">
        <v>19</v>
      </c>
      <c r="D60" t="s">
        <v>72</v>
      </c>
    </row>
    <row r="61" spans="1:5" x14ac:dyDescent="0.25">
      <c r="A61" s="1" t="s">
        <v>8</v>
      </c>
      <c r="B61" s="3">
        <v>1980</v>
      </c>
      <c r="C61" t="s">
        <v>19</v>
      </c>
      <c r="D61" t="s">
        <v>72</v>
      </c>
    </row>
    <row r="62" spans="1:5" x14ac:dyDescent="0.25">
      <c r="A62" s="1" t="s">
        <v>8</v>
      </c>
      <c r="B62" s="3">
        <v>1980</v>
      </c>
      <c r="C62" t="s">
        <v>19</v>
      </c>
      <c r="D62" t="s">
        <v>72</v>
      </c>
    </row>
    <row r="63" spans="1:5" x14ac:dyDescent="0.25">
      <c r="A63" s="1" t="s">
        <v>8</v>
      </c>
      <c r="B63" s="3">
        <v>1980</v>
      </c>
      <c r="C63" t="s">
        <v>19</v>
      </c>
      <c r="D63" t="s">
        <v>72</v>
      </c>
    </row>
    <row r="64" spans="1:5" x14ac:dyDescent="0.25">
      <c r="A64" s="1" t="s">
        <v>8</v>
      </c>
      <c r="B64" s="3">
        <v>2010</v>
      </c>
      <c r="C64" t="s">
        <v>19</v>
      </c>
      <c r="D64" t="s">
        <v>72</v>
      </c>
    </row>
    <row r="65" spans="1:5" x14ac:dyDescent="0.25">
      <c r="A65" s="1" t="s">
        <v>8</v>
      </c>
      <c r="B65" s="3">
        <v>2010</v>
      </c>
      <c r="C65" t="s">
        <v>19</v>
      </c>
      <c r="D65" t="s">
        <v>72</v>
      </c>
    </row>
    <row r="66" spans="1:5" x14ac:dyDescent="0.25">
      <c r="A66" s="1" t="s">
        <v>57</v>
      </c>
      <c r="B66" s="3">
        <v>1950</v>
      </c>
      <c r="C66" t="s">
        <v>19</v>
      </c>
      <c r="D66" t="s">
        <v>72</v>
      </c>
      <c r="E66" t="s">
        <v>77</v>
      </c>
    </row>
    <row r="67" spans="1:5" x14ac:dyDescent="0.25">
      <c r="A67" s="1" t="s">
        <v>58</v>
      </c>
      <c r="B67" s="3">
        <v>1950</v>
      </c>
      <c r="C67" t="s">
        <v>19</v>
      </c>
      <c r="D67" t="s">
        <v>72</v>
      </c>
    </row>
    <row r="68" spans="1:5" x14ac:dyDescent="0.25">
      <c r="A68" s="1" t="s">
        <v>59</v>
      </c>
      <c r="B68" s="3">
        <v>1980</v>
      </c>
      <c r="C68" t="s">
        <v>20</v>
      </c>
      <c r="D68" t="s">
        <v>72</v>
      </c>
    </row>
    <row r="69" spans="1:5" x14ac:dyDescent="0.25">
      <c r="A69" s="1" t="s">
        <v>60</v>
      </c>
      <c r="B69" s="3">
        <v>1950</v>
      </c>
      <c r="C69" t="s">
        <v>19</v>
      </c>
      <c r="D69" t="s">
        <v>72</v>
      </c>
    </row>
    <row r="70" spans="1:5" x14ac:dyDescent="0.25">
      <c r="A70" s="1" t="s">
        <v>61</v>
      </c>
      <c r="B70" s="3">
        <v>1950</v>
      </c>
      <c r="C70" t="s">
        <v>19</v>
      </c>
      <c r="D70" t="s">
        <v>72</v>
      </c>
      <c r="E70" t="s">
        <v>81</v>
      </c>
    </row>
    <row r="71" spans="1:5" x14ac:dyDescent="0.25">
      <c r="A71" s="1" t="s">
        <v>9</v>
      </c>
      <c r="B71" s="3">
        <v>2010</v>
      </c>
      <c r="C71" t="s">
        <v>19</v>
      </c>
      <c r="D71" t="s">
        <v>74</v>
      </c>
    </row>
    <row r="72" spans="1:5" x14ac:dyDescent="0.25">
      <c r="A72" s="1" t="s">
        <v>62</v>
      </c>
      <c r="B72" s="3">
        <v>1980</v>
      </c>
      <c r="C72" t="s">
        <v>19</v>
      </c>
      <c r="D72" t="s">
        <v>72</v>
      </c>
    </row>
    <row r="73" spans="1:5" x14ac:dyDescent="0.25">
      <c r="A73" s="1" t="s">
        <v>10</v>
      </c>
      <c r="B73" s="3">
        <v>2010</v>
      </c>
      <c r="C73" t="s">
        <v>20</v>
      </c>
      <c r="D73" t="s">
        <v>72</v>
      </c>
    </row>
    <row r="74" spans="1:5" x14ac:dyDescent="0.25">
      <c r="A74" s="1" t="s">
        <v>63</v>
      </c>
      <c r="B74" s="3">
        <v>1980</v>
      </c>
      <c r="C74" t="s">
        <v>19</v>
      </c>
      <c r="D74" t="s">
        <v>72</v>
      </c>
    </row>
    <row r="75" spans="1:5" x14ac:dyDescent="0.25">
      <c r="A75" s="1" t="s">
        <v>64</v>
      </c>
      <c r="B75" s="3">
        <v>1950</v>
      </c>
      <c r="C75" t="s">
        <v>19</v>
      </c>
      <c r="D75" t="s">
        <v>72</v>
      </c>
      <c r="E75" t="s">
        <v>77</v>
      </c>
    </row>
    <row r="76" spans="1:5" x14ac:dyDescent="0.25">
      <c r="A76" s="1" t="s">
        <v>65</v>
      </c>
      <c r="B76" s="3">
        <v>1980</v>
      </c>
      <c r="C76" t="s">
        <v>19</v>
      </c>
      <c r="D76" t="s">
        <v>72</v>
      </c>
    </row>
    <row r="77" spans="1:5" x14ac:dyDescent="0.25">
      <c r="A77" s="1" t="s">
        <v>11</v>
      </c>
      <c r="B77" s="3">
        <v>2010</v>
      </c>
      <c r="C77" t="s">
        <v>19</v>
      </c>
      <c r="D77" t="s">
        <v>74</v>
      </c>
    </row>
    <row r="78" spans="1:5" x14ac:dyDescent="0.25">
      <c r="A78" s="1" t="s">
        <v>66</v>
      </c>
      <c r="B78" s="3">
        <v>1950</v>
      </c>
      <c r="C78" t="s">
        <v>19</v>
      </c>
      <c r="D78" t="s">
        <v>72</v>
      </c>
    </row>
    <row r="79" spans="1:5" x14ac:dyDescent="0.25">
      <c r="A79" s="1" t="s">
        <v>67</v>
      </c>
      <c r="B79" s="3">
        <v>1980</v>
      </c>
      <c r="C79" t="s">
        <v>19</v>
      </c>
      <c r="D79" t="s">
        <v>72</v>
      </c>
    </row>
    <row r="80" spans="1:5" x14ac:dyDescent="0.25">
      <c r="A80" s="1" t="s">
        <v>68</v>
      </c>
      <c r="B80" s="3">
        <v>1980</v>
      </c>
      <c r="C80" t="s">
        <v>19</v>
      </c>
      <c r="D80" t="s">
        <v>82</v>
      </c>
    </row>
    <row r="81" spans="1:5" x14ac:dyDescent="0.25">
      <c r="A81" s="1" t="s">
        <v>69</v>
      </c>
      <c r="B81" s="3">
        <v>1980</v>
      </c>
      <c r="C81" t="s">
        <v>19</v>
      </c>
      <c r="D81" t="s">
        <v>72</v>
      </c>
    </row>
    <row r="82" spans="1:5" x14ac:dyDescent="0.25">
      <c r="A82" s="1" t="s">
        <v>12</v>
      </c>
      <c r="B82" s="3">
        <v>1980</v>
      </c>
      <c r="C82" t="s">
        <v>20</v>
      </c>
      <c r="D82" t="s">
        <v>74</v>
      </c>
    </row>
    <row r="83" spans="1:5" x14ac:dyDescent="0.25">
      <c r="A83" s="1" t="s">
        <v>12</v>
      </c>
      <c r="B83" s="3">
        <v>2010</v>
      </c>
      <c r="C83" t="s">
        <v>20</v>
      </c>
      <c r="D83" t="s">
        <v>74</v>
      </c>
    </row>
    <row r="84" spans="1:5" x14ac:dyDescent="0.25">
      <c r="A84" s="1" t="s">
        <v>70</v>
      </c>
      <c r="B84" s="3">
        <v>1950</v>
      </c>
      <c r="C84" t="s">
        <v>19</v>
      </c>
      <c r="D84" t="s">
        <v>72</v>
      </c>
    </row>
    <row r="85" spans="1:5" x14ac:dyDescent="0.25">
      <c r="A85" s="1" t="s">
        <v>70</v>
      </c>
      <c r="B85" s="3">
        <v>1950</v>
      </c>
      <c r="C85" t="s">
        <v>19</v>
      </c>
      <c r="D85" t="s">
        <v>72</v>
      </c>
    </row>
    <row r="86" spans="1:5" x14ac:dyDescent="0.25">
      <c r="A86" s="1" t="s">
        <v>70</v>
      </c>
      <c r="B86" s="3">
        <v>1980</v>
      </c>
      <c r="C86" t="s">
        <v>19</v>
      </c>
      <c r="D86" t="s">
        <v>72</v>
      </c>
    </row>
    <row r="87" spans="1:5" x14ac:dyDescent="0.25">
      <c r="A87" s="1" t="s">
        <v>71</v>
      </c>
      <c r="B87" s="3">
        <v>1950</v>
      </c>
      <c r="C87" t="s">
        <v>19</v>
      </c>
      <c r="D87" t="s">
        <v>72</v>
      </c>
    </row>
    <row r="88" spans="1:5" x14ac:dyDescent="0.25">
      <c r="A88" s="1" t="s">
        <v>13</v>
      </c>
      <c r="B88" s="3">
        <v>2010</v>
      </c>
      <c r="C88" t="s">
        <v>19</v>
      </c>
      <c r="D88" t="s">
        <v>74</v>
      </c>
    </row>
    <row r="89" spans="1:5" x14ac:dyDescent="0.25">
      <c r="A89" s="1" t="s">
        <v>14</v>
      </c>
      <c r="B89" s="3">
        <v>2010</v>
      </c>
      <c r="C89" t="s">
        <v>20</v>
      </c>
      <c r="D89" t="s">
        <v>72</v>
      </c>
      <c r="E89" t="s">
        <v>97</v>
      </c>
    </row>
    <row r="91" spans="1:5" x14ac:dyDescent="0.25">
      <c r="B91" s="2" t="s">
        <v>84</v>
      </c>
      <c r="C91">
        <f>COUNTIF(C2:C89, "female")</f>
        <v>11</v>
      </c>
      <c r="D91">
        <f>COUNTIF(D2:D89, "Black")</f>
        <v>9</v>
      </c>
      <c r="E91" t="s">
        <v>86</v>
      </c>
    </row>
    <row r="92" spans="1:5" x14ac:dyDescent="0.25">
      <c r="B92" s="2" t="s">
        <v>85</v>
      </c>
      <c r="C92">
        <f>COUNTIF(C2:C89, "male")</f>
        <v>77</v>
      </c>
      <c r="D92">
        <f>COUNTIF(D2:D89, "White")</f>
        <v>75</v>
      </c>
      <c r="E92" t="s">
        <v>87</v>
      </c>
    </row>
    <row r="93" spans="1:5" x14ac:dyDescent="0.25">
      <c r="D93">
        <v>1</v>
      </c>
      <c r="E93" t="s">
        <v>88</v>
      </c>
    </row>
    <row r="94" spans="1:5" x14ac:dyDescent="0.25">
      <c r="D94">
        <v>3</v>
      </c>
      <c r="E94" t="s">
        <v>89</v>
      </c>
    </row>
    <row r="99" spans="1:1" ht="90" x14ac:dyDescent="0.25">
      <c r="A99" s="8" t="s">
        <v>96</v>
      </c>
    </row>
  </sheetData>
  <sortState ref="A2:F9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6"/>
  <sheetViews>
    <sheetView workbookViewId="0">
      <selection activeCell="A35" sqref="A35"/>
    </sheetView>
  </sheetViews>
  <sheetFormatPr defaultRowHeight="15" x14ac:dyDescent="0.25"/>
  <cols>
    <col min="1" max="1" width="44" customWidth="1"/>
    <col min="2" max="2" width="9.42578125" customWidth="1"/>
    <col min="7" max="7" width="21" customWidth="1"/>
  </cols>
  <sheetData>
    <row r="2" spans="1:11" x14ac:dyDescent="0.25">
      <c r="H2">
        <v>1950</v>
      </c>
      <c r="I2">
        <v>1980</v>
      </c>
      <c r="J2">
        <v>2010</v>
      </c>
    </row>
    <row r="3" spans="1:11" x14ac:dyDescent="0.25">
      <c r="A3" s="1" t="s">
        <v>25</v>
      </c>
      <c r="B3" s="3">
        <v>1980</v>
      </c>
      <c r="C3" t="s">
        <v>19</v>
      </c>
      <c r="D3" t="s">
        <v>72</v>
      </c>
      <c r="G3" t="s">
        <v>25</v>
      </c>
      <c r="H3">
        <v>0</v>
      </c>
      <c r="I3">
        <v>1</v>
      </c>
      <c r="J3">
        <v>1</v>
      </c>
      <c r="K3">
        <f>SUM(H3:J3)</f>
        <v>2</v>
      </c>
    </row>
    <row r="4" spans="1:11" x14ac:dyDescent="0.25">
      <c r="A4" s="1" t="s">
        <v>1</v>
      </c>
      <c r="B4" s="3">
        <v>2010</v>
      </c>
      <c r="C4" t="s">
        <v>19</v>
      </c>
      <c r="D4" t="s">
        <v>72</v>
      </c>
      <c r="G4" t="s">
        <v>99</v>
      </c>
      <c r="H4">
        <v>0</v>
      </c>
      <c r="I4">
        <v>2</v>
      </c>
      <c r="J4">
        <v>0</v>
      </c>
      <c r="K4">
        <f t="shared" ref="K4:K13" si="0">SUM(H4:J4)</f>
        <v>2</v>
      </c>
    </row>
    <row r="5" spans="1:11" x14ac:dyDescent="0.25">
      <c r="A5" s="1" t="s">
        <v>28</v>
      </c>
      <c r="B5" s="3">
        <v>1980</v>
      </c>
      <c r="C5" t="s">
        <v>20</v>
      </c>
      <c r="D5" t="s">
        <v>72</v>
      </c>
      <c r="G5" t="s">
        <v>100</v>
      </c>
      <c r="H5">
        <v>2</v>
      </c>
      <c r="I5">
        <v>1</v>
      </c>
      <c r="J5">
        <v>0</v>
      </c>
      <c r="K5">
        <f t="shared" si="0"/>
        <v>3</v>
      </c>
    </row>
    <row r="6" spans="1:11" x14ac:dyDescent="0.25">
      <c r="A6" s="1" t="s">
        <v>28</v>
      </c>
      <c r="B6" s="3">
        <v>1980</v>
      </c>
      <c r="C6" t="s">
        <v>20</v>
      </c>
      <c r="D6" t="s">
        <v>72</v>
      </c>
      <c r="G6" t="s">
        <v>101</v>
      </c>
      <c r="H6">
        <v>0</v>
      </c>
      <c r="I6">
        <v>0</v>
      </c>
      <c r="J6">
        <v>2</v>
      </c>
      <c r="K6">
        <f t="shared" si="0"/>
        <v>2</v>
      </c>
    </row>
    <row r="7" spans="1:11" x14ac:dyDescent="0.25">
      <c r="A7" s="1" t="s">
        <v>29</v>
      </c>
      <c r="B7" s="3">
        <v>1950</v>
      </c>
      <c r="C7" t="s">
        <v>19</v>
      </c>
      <c r="D7" t="s">
        <v>72</v>
      </c>
      <c r="G7" t="s">
        <v>38</v>
      </c>
      <c r="H7">
        <v>2</v>
      </c>
      <c r="I7">
        <v>0</v>
      </c>
      <c r="J7">
        <v>1</v>
      </c>
      <c r="K7">
        <f t="shared" si="0"/>
        <v>3</v>
      </c>
    </row>
    <row r="8" spans="1:11" x14ac:dyDescent="0.25">
      <c r="A8" s="1" t="s">
        <v>29</v>
      </c>
      <c r="B8" s="3">
        <v>1980</v>
      </c>
      <c r="C8" t="s">
        <v>19</v>
      </c>
      <c r="D8" t="s">
        <v>72</v>
      </c>
      <c r="G8" t="s">
        <v>102</v>
      </c>
      <c r="H8">
        <v>0</v>
      </c>
      <c r="I8">
        <v>2</v>
      </c>
      <c r="J8">
        <v>0</v>
      </c>
      <c r="K8">
        <f t="shared" si="0"/>
        <v>2</v>
      </c>
    </row>
    <row r="9" spans="1:11" x14ac:dyDescent="0.25">
      <c r="A9" s="1" t="s">
        <v>4</v>
      </c>
      <c r="B9" s="3">
        <v>2010</v>
      </c>
      <c r="C9" t="s">
        <v>19</v>
      </c>
      <c r="D9" t="s">
        <v>74</v>
      </c>
      <c r="G9" t="s">
        <v>103</v>
      </c>
      <c r="H9">
        <v>1</v>
      </c>
      <c r="I9">
        <v>3</v>
      </c>
      <c r="J9">
        <v>0</v>
      </c>
      <c r="K9">
        <f t="shared" si="0"/>
        <v>4</v>
      </c>
    </row>
    <row r="10" spans="1:11" x14ac:dyDescent="0.25">
      <c r="A10" s="1" t="s">
        <v>4</v>
      </c>
      <c r="B10" s="3">
        <v>2010</v>
      </c>
      <c r="C10" t="s">
        <v>19</v>
      </c>
      <c r="D10" t="s">
        <v>74</v>
      </c>
      <c r="G10" t="s">
        <v>104</v>
      </c>
      <c r="H10">
        <v>1</v>
      </c>
      <c r="I10">
        <v>1</v>
      </c>
      <c r="J10">
        <v>0</v>
      </c>
      <c r="K10">
        <f t="shared" si="0"/>
        <v>2</v>
      </c>
    </row>
    <row r="11" spans="1:11" x14ac:dyDescent="0.25">
      <c r="A11" s="1" t="s">
        <v>38</v>
      </c>
      <c r="B11" s="3">
        <v>1950</v>
      </c>
      <c r="C11" t="s">
        <v>19</v>
      </c>
      <c r="D11" t="s">
        <v>72</v>
      </c>
      <c r="G11" t="s">
        <v>105</v>
      </c>
      <c r="H11">
        <v>7</v>
      </c>
      <c r="I11">
        <v>3</v>
      </c>
      <c r="J11">
        <v>2</v>
      </c>
      <c r="K11">
        <f t="shared" si="0"/>
        <v>12</v>
      </c>
    </row>
    <row r="12" spans="1:11" x14ac:dyDescent="0.25">
      <c r="A12" s="1" t="s">
        <v>38</v>
      </c>
      <c r="B12" s="3">
        <v>1950</v>
      </c>
      <c r="C12" t="s">
        <v>19</v>
      </c>
      <c r="D12" t="s">
        <v>72</v>
      </c>
      <c r="G12" t="s">
        <v>106</v>
      </c>
      <c r="H12">
        <v>0</v>
      </c>
      <c r="I12">
        <v>1</v>
      </c>
      <c r="J12">
        <v>1</v>
      </c>
      <c r="K12">
        <f t="shared" si="0"/>
        <v>2</v>
      </c>
    </row>
    <row r="13" spans="1:11" x14ac:dyDescent="0.25">
      <c r="A13" s="1" t="s">
        <v>5</v>
      </c>
      <c r="B13" s="3">
        <v>2010</v>
      </c>
      <c r="C13" t="s">
        <v>19</v>
      </c>
      <c r="D13" t="s">
        <v>72</v>
      </c>
      <c r="G13" t="s">
        <v>107</v>
      </c>
      <c r="H13">
        <v>2</v>
      </c>
      <c r="I13">
        <v>1</v>
      </c>
      <c r="J13">
        <v>0</v>
      </c>
      <c r="K13">
        <f t="shared" si="0"/>
        <v>3</v>
      </c>
    </row>
    <row r="14" spans="1:11" x14ac:dyDescent="0.25">
      <c r="A14" s="1" t="s">
        <v>39</v>
      </c>
      <c r="B14" s="3">
        <v>1980</v>
      </c>
      <c r="C14" t="s">
        <v>19</v>
      </c>
      <c r="D14" t="s">
        <v>72</v>
      </c>
    </row>
    <row r="15" spans="1:11" x14ac:dyDescent="0.25">
      <c r="A15" s="1" t="s">
        <v>39</v>
      </c>
      <c r="B15" s="3">
        <v>1980</v>
      </c>
      <c r="C15" t="s">
        <v>19</v>
      </c>
      <c r="D15" t="s">
        <v>72</v>
      </c>
      <c r="G15" t="s">
        <v>108</v>
      </c>
      <c r="H15">
        <v>0</v>
      </c>
      <c r="I15">
        <v>1</v>
      </c>
      <c r="J15">
        <v>0</v>
      </c>
    </row>
    <row r="16" spans="1:11" x14ac:dyDescent="0.25">
      <c r="A16" s="1" t="s">
        <v>44</v>
      </c>
      <c r="B16" s="3">
        <v>1950</v>
      </c>
      <c r="C16" t="s">
        <v>19</v>
      </c>
      <c r="D16" t="s">
        <v>72</v>
      </c>
      <c r="G16" t="s">
        <v>109</v>
      </c>
      <c r="H16">
        <v>0</v>
      </c>
      <c r="I16">
        <v>0</v>
      </c>
      <c r="J16">
        <v>1</v>
      </c>
    </row>
    <row r="17" spans="1:10" x14ac:dyDescent="0.25">
      <c r="A17" s="1" t="s">
        <v>44</v>
      </c>
      <c r="B17" s="3">
        <v>1980</v>
      </c>
      <c r="C17" t="s">
        <v>19</v>
      </c>
      <c r="D17" t="s">
        <v>72</v>
      </c>
      <c r="G17" t="s">
        <v>110</v>
      </c>
      <c r="H17">
        <v>0</v>
      </c>
      <c r="I17">
        <v>1</v>
      </c>
      <c r="J17">
        <v>0</v>
      </c>
    </row>
    <row r="18" spans="1:10" x14ac:dyDescent="0.25">
      <c r="A18" s="1" t="s">
        <v>44</v>
      </c>
      <c r="B18" s="3">
        <v>1980</v>
      </c>
      <c r="C18" t="s">
        <v>19</v>
      </c>
      <c r="D18" t="s">
        <v>72</v>
      </c>
      <c r="G18" t="s">
        <v>111</v>
      </c>
      <c r="H18">
        <v>0</v>
      </c>
      <c r="I18">
        <v>0</v>
      </c>
      <c r="J18">
        <v>1</v>
      </c>
    </row>
    <row r="19" spans="1:10" x14ac:dyDescent="0.25">
      <c r="A19" s="1" t="s">
        <v>44</v>
      </c>
      <c r="B19" s="3">
        <v>1980</v>
      </c>
      <c r="C19" t="s">
        <v>19</v>
      </c>
      <c r="D19" t="s">
        <v>72</v>
      </c>
      <c r="G19" t="s">
        <v>112</v>
      </c>
      <c r="H19">
        <v>1</v>
      </c>
      <c r="I19">
        <v>0</v>
      </c>
      <c r="J19">
        <v>0</v>
      </c>
    </row>
    <row r="20" spans="1:10" x14ac:dyDescent="0.25">
      <c r="A20" s="1" t="s">
        <v>50</v>
      </c>
      <c r="B20" s="3">
        <v>1950</v>
      </c>
      <c r="C20" t="s">
        <v>19</v>
      </c>
      <c r="D20" t="s">
        <v>72</v>
      </c>
      <c r="G20" t="s">
        <v>113</v>
      </c>
      <c r="H20">
        <v>1</v>
      </c>
      <c r="I20">
        <v>0</v>
      </c>
      <c r="J20">
        <v>0</v>
      </c>
    </row>
    <row r="21" spans="1:10" x14ac:dyDescent="0.25">
      <c r="A21" s="1" t="s">
        <v>50</v>
      </c>
      <c r="B21" s="3">
        <v>1980</v>
      </c>
      <c r="C21" t="s">
        <v>19</v>
      </c>
      <c r="D21" t="s">
        <v>72</v>
      </c>
      <c r="G21" t="s">
        <v>114</v>
      </c>
      <c r="H21">
        <v>0</v>
      </c>
      <c r="I21">
        <v>0</v>
      </c>
      <c r="J21">
        <v>1</v>
      </c>
    </row>
    <row r="22" spans="1:10" x14ac:dyDescent="0.25">
      <c r="A22" s="1" t="s">
        <v>8</v>
      </c>
      <c r="B22" s="3">
        <v>1950</v>
      </c>
      <c r="C22" t="s">
        <v>19</v>
      </c>
      <c r="D22" t="s">
        <v>72</v>
      </c>
      <c r="G22" t="s">
        <v>115</v>
      </c>
      <c r="H22">
        <v>0</v>
      </c>
      <c r="I22">
        <v>1</v>
      </c>
      <c r="J22">
        <v>0</v>
      </c>
    </row>
    <row r="23" spans="1:10" x14ac:dyDescent="0.25">
      <c r="A23" s="1" t="s">
        <v>8</v>
      </c>
      <c r="B23" s="3">
        <v>1950</v>
      </c>
      <c r="C23" t="s">
        <v>19</v>
      </c>
      <c r="D23" t="s">
        <v>72</v>
      </c>
      <c r="G23" t="s">
        <v>116</v>
      </c>
      <c r="H23">
        <v>1</v>
      </c>
      <c r="I23">
        <v>0</v>
      </c>
      <c r="J23">
        <v>0</v>
      </c>
    </row>
    <row r="24" spans="1:10" x14ac:dyDescent="0.25">
      <c r="A24" s="1" t="s">
        <v>8</v>
      </c>
      <c r="B24" s="3">
        <v>1950</v>
      </c>
      <c r="C24" t="s">
        <v>19</v>
      </c>
      <c r="D24" t="s">
        <v>72</v>
      </c>
      <c r="G24" t="s">
        <v>117</v>
      </c>
      <c r="H24">
        <v>1</v>
      </c>
      <c r="I24">
        <v>0</v>
      </c>
      <c r="J24">
        <v>0</v>
      </c>
    </row>
    <row r="25" spans="1:10" x14ac:dyDescent="0.25">
      <c r="A25" s="1" t="s">
        <v>8</v>
      </c>
      <c r="B25" s="3">
        <v>1950</v>
      </c>
      <c r="C25" t="s">
        <v>19</v>
      </c>
      <c r="D25" t="s">
        <v>72</v>
      </c>
      <c r="G25" t="s">
        <v>118</v>
      </c>
      <c r="H25">
        <v>0</v>
      </c>
      <c r="I25">
        <v>1</v>
      </c>
      <c r="J25">
        <v>0</v>
      </c>
    </row>
    <row r="26" spans="1:10" x14ac:dyDescent="0.25">
      <c r="A26" s="1" t="s">
        <v>8</v>
      </c>
      <c r="B26" s="3">
        <v>1950</v>
      </c>
      <c r="C26" t="s">
        <v>19</v>
      </c>
      <c r="D26" t="s">
        <v>72</v>
      </c>
      <c r="G26" t="s">
        <v>119</v>
      </c>
      <c r="H26">
        <v>0</v>
      </c>
      <c r="I26">
        <v>1</v>
      </c>
      <c r="J26">
        <v>0</v>
      </c>
    </row>
    <row r="27" spans="1:10" x14ac:dyDescent="0.25">
      <c r="A27" s="1" t="s">
        <v>8</v>
      </c>
      <c r="B27" s="3">
        <v>1950</v>
      </c>
      <c r="C27" t="s">
        <v>19</v>
      </c>
      <c r="D27" t="s">
        <v>72</v>
      </c>
      <c r="G27" t="s">
        <v>120</v>
      </c>
      <c r="H27">
        <v>1</v>
      </c>
      <c r="I27">
        <v>0</v>
      </c>
      <c r="J27">
        <v>0</v>
      </c>
    </row>
    <row r="28" spans="1:10" x14ac:dyDescent="0.25">
      <c r="A28" s="1" t="s">
        <v>8</v>
      </c>
      <c r="B28" s="3">
        <v>1950</v>
      </c>
      <c r="C28" t="s">
        <v>19</v>
      </c>
      <c r="D28" t="s">
        <v>72</v>
      </c>
      <c r="G28" t="s">
        <v>121</v>
      </c>
      <c r="H28">
        <v>1</v>
      </c>
      <c r="I28">
        <v>0</v>
      </c>
      <c r="J28">
        <v>0</v>
      </c>
    </row>
    <row r="29" spans="1:10" x14ac:dyDescent="0.25">
      <c r="A29" s="1" t="s">
        <v>8</v>
      </c>
      <c r="B29" s="3">
        <v>1980</v>
      </c>
      <c r="C29" t="s">
        <v>19</v>
      </c>
      <c r="D29" t="s">
        <v>72</v>
      </c>
      <c r="G29" t="s">
        <v>122</v>
      </c>
      <c r="H29">
        <v>1</v>
      </c>
      <c r="I29">
        <v>0</v>
      </c>
      <c r="J29">
        <v>0</v>
      </c>
    </row>
    <row r="30" spans="1:10" x14ac:dyDescent="0.25">
      <c r="A30" s="1" t="s">
        <v>8</v>
      </c>
      <c r="B30" s="3">
        <v>1980</v>
      </c>
      <c r="C30" t="s">
        <v>19</v>
      </c>
      <c r="D30" t="s">
        <v>72</v>
      </c>
      <c r="G30" t="s">
        <v>123</v>
      </c>
      <c r="H30">
        <v>0</v>
      </c>
      <c r="I30">
        <v>1</v>
      </c>
      <c r="J30">
        <v>0</v>
      </c>
    </row>
    <row r="31" spans="1:10" x14ac:dyDescent="0.25">
      <c r="A31" s="1" t="s">
        <v>8</v>
      </c>
      <c r="B31" s="3">
        <v>1980</v>
      </c>
      <c r="C31" t="s">
        <v>19</v>
      </c>
      <c r="D31" t="s">
        <v>72</v>
      </c>
      <c r="G31" t="s">
        <v>124</v>
      </c>
      <c r="H31">
        <v>1</v>
      </c>
      <c r="I31">
        <v>0</v>
      </c>
      <c r="J31">
        <v>0</v>
      </c>
    </row>
    <row r="32" spans="1:10" x14ac:dyDescent="0.25">
      <c r="A32" s="1" t="s">
        <v>8</v>
      </c>
      <c r="B32" s="3">
        <v>2010</v>
      </c>
      <c r="C32" t="s">
        <v>19</v>
      </c>
      <c r="D32" t="s">
        <v>72</v>
      </c>
      <c r="G32" t="s">
        <v>140</v>
      </c>
      <c r="H32">
        <v>1</v>
      </c>
      <c r="I32">
        <v>0</v>
      </c>
      <c r="J32">
        <v>0</v>
      </c>
    </row>
    <row r="33" spans="1:10" x14ac:dyDescent="0.25">
      <c r="A33" s="1" t="s">
        <v>8</v>
      </c>
      <c r="B33" s="3">
        <v>2010</v>
      </c>
      <c r="C33" t="s">
        <v>19</v>
      </c>
      <c r="D33" t="s">
        <v>72</v>
      </c>
      <c r="G33" t="s">
        <v>125</v>
      </c>
      <c r="H33">
        <v>1</v>
      </c>
      <c r="I33">
        <v>0</v>
      </c>
      <c r="J33">
        <v>0</v>
      </c>
    </row>
    <row r="34" spans="1:10" x14ac:dyDescent="0.25">
      <c r="A34" s="1" t="s">
        <v>66</v>
      </c>
      <c r="B34" s="3">
        <v>1950</v>
      </c>
      <c r="C34" t="s">
        <v>19</v>
      </c>
      <c r="D34" t="s">
        <v>72</v>
      </c>
      <c r="G34" t="s">
        <v>126</v>
      </c>
      <c r="H34">
        <v>0</v>
      </c>
      <c r="I34">
        <v>1</v>
      </c>
      <c r="J34">
        <v>0</v>
      </c>
    </row>
    <row r="35" spans="1:10" x14ac:dyDescent="0.25">
      <c r="A35" s="1" t="s">
        <v>12</v>
      </c>
      <c r="B35" s="3">
        <v>1980</v>
      </c>
      <c r="C35" t="s">
        <v>20</v>
      </c>
      <c r="D35" t="s">
        <v>74</v>
      </c>
      <c r="G35" t="s">
        <v>141</v>
      </c>
      <c r="H35">
        <v>1</v>
      </c>
      <c r="I35">
        <v>0</v>
      </c>
      <c r="J35">
        <v>0</v>
      </c>
    </row>
    <row r="36" spans="1:10" x14ac:dyDescent="0.25">
      <c r="A36" s="1" t="s">
        <v>12</v>
      </c>
      <c r="B36" s="3">
        <v>2010</v>
      </c>
      <c r="C36" t="s">
        <v>20</v>
      </c>
      <c r="D36" t="s">
        <v>74</v>
      </c>
      <c r="G36" t="s">
        <v>127</v>
      </c>
      <c r="H36">
        <v>0</v>
      </c>
      <c r="I36">
        <v>1</v>
      </c>
      <c r="J36">
        <v>0</v>
      </c>
    </row>
    <row r="37" spans="1:10" x14ac:dyDescent="0.25">
      <c r="A37" s="1" t="s">
        <v>70</v>
      </c>
      <c r="B37" s="3">
        <v>1950</v>
      </c>
      <c r="C37" t="s">
        <v>19</v>
      </c>
      <c r="D37" t="s">
        <v>72</v>
      </c>
      <c r="G37" t="s">
        <v>128</v>
      </c>
      <c r="H37">
        <v>1</v>
      </c>
      <c r="I37">
        <v>0</v>
      </c>
      <c r="J37">
        <v>0</v>
      </c>
    </row>
    <row r="38" spans="1:10" x14ac:dyDescent="0.25">
      <c r="A38" s="1" t="s">
        <v>70</v>
      </c>
      <c r="B38" s="3">
        <v>1950</v>
      </c>
      <c r="C38" t="s">
        <v>19</v>
      </c>
      <c r="D38" t="s">
        <v>72</v>
      </c>
      <c r="G38" t="s">
        <v>129</v>
      </c>
      <c r="H38">
        <v>0</v>
      </c>
      <c r="I38">
        <v>1</v>
      </c>
      <c r="J38">
        <v>0</v>
      </c>
    </row>
    <row r="39" spans="1:10" x14ac:dyDescent="0.25">
      <c r="A39" s="1" t="s">
        <v>70</v>
      </c>
      <c r="B39" s="3">
        <v>1980</v>
      </c>
      <c r="C39" t="s">
        <v>19</v>
      </c>
      <c r="D39" t="s">
        <v>72</v>
      </c>
      <c r="G39" t="s">
        <v>130</v>
      </c>
      <c r="H39">
        <v>0</v>
      </c>
      <c r="I39">
        <v>1</v>
      </c>
      <c r="J39">
        <v>0</v>
      </c>
    </row>
    <row r="40" spans="1:10" x14ac:dyDescent="0.25">
      <c r="G40" t="s">
        <v>49</v>
      </c>
      <c r="H40">
        <v>1</v>
      </c>
      <c r="I40">
        <v>0</v>
      </c>
      <c r="J40">
        <v>0</v>
      </c>
    </row>
    <row r="41" spans="1:10" x14ac:dyDescent="0.25">
      <c r="G41" t="s">
        <v>131</v>
      </c>
      <c r="H41">
        <v>0</v>
      </c>
      <c r="I41">
        <v>0</v>
      </c>
      <c r="J41">
        <v>1</v>
      </c>
    </row>
    <row r="42" spans="1:10" x14ac:dyDescent="0.25">
      <c r="G42" t="s">
        <v>51</v>
      </c>
      <c r="H42">
        <v>1</v>
      </c>
      <c r="I42">
        <v>0</v>
      </c>
      <c r="J42">
        <v>0</v>
      </c>
    </row>
    <row r="43" spans="1:10" x14ac:dyDescent="0.25">
      <c r="G43" t="s">
        <v>132</v>
      </c>
      <c r="H43">
        <v>0</v>
      </c>
      <c r="I43">
        <v>1</v>
      </c>
      <c r="J43">
        <v>0</v>
      </c>
    </row>
    <row r="44" spans="1:10" x14ac:dyDescent="0.25">
      <c r="G44" t="s">
        <v>133</v>
      </c>
      <c r="H44">
        <v>0</v>
      </c>
      <c r="I44">
        <v>0</v>
      </c>
      <c r="J44">
        <v>1</v>
      </c>
    </row>
    <row r="45" spans="1:10" x14ac:dyDescent="0.25">
      <c r="G45" t="s">
        <v>134</v>
      </c>
      <c r="H45">
        <v>0</v>
      </c>
      <c r="I45">
        <v>1</v>
      </c>
      <c r="J45">
        <v>0</v>
      </c>
    </row>
    <row r="46" spans="1:10" x14ac:dyDescent="0.25">
      <c r="G46" t="s">
        <v>135</v>
      </c>
      <c r="H46">
        <v>1</v>
      </c>
      <c r="I46">
        <v>0</v>
      </c>
      <c r="J46">
        <v>0</v>
      </c>
    </row>
    <row r="47" spans="1:10" x14ac:dyDescent="0.25">
      <c r="G47" t="s">
        <v>55</v>
      </c>
      <c r="H47">
        <v>1</v>
      </c>
      <c r="I47">
        <v>0</v>
      </c>
      <c r="J47">
        <v>0</v>
      </c>
    </row>
    <row r="48" spans="1:10" x14ac:dyDescent="0.25">
      <c r="G48" t="s">
        <v>136</v>
      </c>
      <c r="H48">
        <v>0</v>
      </c>
      <c r="I48">
        <v>1</v>
      </c>
      <c r="J48">
        <v>0</v>
      </c>
    </row>
    <row r="49" spans="7:10" x14ac:dyDescent="0.25">
      <c r="G49" t="s">
        <v>137</v>
      </c>
      <c r="H49">
        <v>1</v>
      </c>
      <c r="I49">
        <v>0</v>
      </c>
      <c r="J49">
        <v>0</v>
      </c>
    </row>
    <row r="50" spans="7:10" x14ac:dyDescent="0.25">
      <c r="G50" t="s">
        <v>138</v>
      </c>
      <c r="H50">
        <v>1</v>
      </c>
      <c r="I50">
        <v>0</v>
      </c>
      <c r="J50">
        <v>0</v>
      </c>
    </row>
    <row r="51" spans="7:10" x14ac:dyDescent="0.25">
      <c r="G51" t="s">
        <v>139</v>
      </c>
      <c r="H51">
        <v>0</v>
      </c>
      <c r="I51">
        <v>1</v>
      </c>
      <c r="J51">
        <v>0</v>
      </c>
    </row>
    <row r="52" spans="7:10" x14ac:dyDescent="0.25">
      <c r="G52" t="s">
        <v>142</v>
      </c>
      <c r="H52">
        <v>0</v>
      </c>
      <c r="I52">
        <v>0</v>
      </c>
      <c r="J52">
        <v>1</v>
      </c>
    </row>
    <row r="53" spans="7:10" x14ac:dyDescent="0.25">
      <c r="G53" t="s">
        <v>143</v>
      </c>
      <c r="H53">
        <v>0</v>
      </c>
      <c r="I53">
        <v>1</v>
      </c>
      <c r="J53">
        <v>0</v>
      </c>
    </row>
    <row r="54" spans="7:10" x14ac:dyDescent="0.25">
      <c r="G54" t="s">
        <v>144</v>
      </c>
      <c r="H54">
        <v>0</v>
      </c>
      <c r="I54">
        <v>0</v>
      </c>
      <c r="J54">
        <v>1</v>
      </c>
    </row>
    <row r="55" spans="7:10" x14ac:dyDescent="0.25">
      <c r="G55" t="s">
        <v>145</v>
      </c>
      <c r="H55">
        <v>0</v>
      </c>
      <c r="I55">
        <v>1</v>
      </c>
      <c r="J55">
        <v>0</v>
      </c>
    </row>
    <row r="56" spans="7:10" x14ac:dyDescent="0.25">
      <c r="G56" t="s">
        <v>146</v>
      </c>
      <c r="H56">
        <v>1</v>
      </c>
      <c r="I56">
        <v>0</v>
      </c>
      <c r="J56">
        <v>0</v>
      </c>
    </row>
    <row r="57" spans="7:10" x14ac:dyDescent="0.25">
      <c r="G57" t="s">
        <v>147</v>
      </c>
      <c r="H57">
        <v>0</v>
      </c>
      <c r="I57">
        <v>1</v>
      </c>
      <c r="J57">
        <v>0</v>
      </c>
    </row>
    <row r="58" spans="7:10" x14ac:dyDescent="0.25">
      <c r="G58" t="s">
        <v>148</v>
      </c>
      <c r="H58">
        <v>0</v>
      </c>
      <c r="I58">
        <v>0</v>
      </c>
      <c r="J58">
        <v>1</v>
      </c>
    </row>
    <row r="59" spans="7:10" x14ac:dyDescent="0.25">
      <c r="G59" t="s">
        <v>149</v>
      </c>
      <c r="H59">
        <v>0</v>
      </c>
      <c r="I59">
        <v>1</v>
      </c>
      <c r="J59">
        <v>0</v>
      </c>
    </row>
    <row r="60" spans="7:10" x14ac:dyDescent="0.25">
      <c r="G60" t="s">
        <v>150</v>
      </c>
      <c r="H60">
        <v>0</v>
      </c>
      <c r="I60">
        <v>1</v>
      </c>
      <c r="J60">
        <v>0</v>
      </c>
    </row>
    <row r="61" spans="7:10" x14ac:dyDescent="0.25">
      <c r="G61" t="s">
        <v>151</v>
      </c>
      <c r="H61">
        <v>0</v>
      </c>
      <c r="I61">
        <v>1</v>
      </c>
      <c r="J61">
        <v>0</v>
      </c>
    </row>
    <row r="62" spans="7:10" x14ac:dyDescent="0.25">
      <c r="G62" t="s">
        <v>152</v>
      </c>
      <c r="H62">
        <v>0</v>
      </c>
      <c r="I62">
        <v>1</v>
      </c>
      <c r="J62">
        <v>0</v>
      </c>
    </row>
    <row r="63" spans="7:10" x14ac:dyDescent="0.25">
      <c r="G63" t="s">
        <v>71</v>
      </c>
      <c r="H63">
        <v>1</v>
      </c>
      <c r="I63">
        <v>0</v>
      </c>
      <c r="J63">
        <v>0</v>
      </c>
    </row>
    <row r="64" spans="7:10" x14ac:dyDescent="0.25">
      <c r="G64" t="s">
        <v>153</v>
      </c>
      <c r="H64">
        <v>0</v>
      </c>
      <c r="I64">
        <v>0</v>
      </c>
      <c r="J64">
        <v>1</v>
      </c>
    </row>
    <row r="65" spans="7:10" x14ac:dyDescent="0.25">
      <c r="G65" t="s">
        <v>154</v>
      </c>
      <c r="H65">
        <v>0</v>
      </c>
      <c r="I65">
        <v>0</v>
      </c>
      <c r="J65">
        <v>1</v>
      </c>
    </row>
    <row r="66" spans="7:10" x14ac:dyDescent="0.25">
      <c r="H66">
        <f>SUM(H15:H65)</f>
        <v>20</v>
      </c>
      <c r="I66">
        <f>SUM(I15:I65)</f>
        <v>21</v>
      </c>
      <c r="J66">
        <f>SUM(J15:J65)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B1" workbookViewId="0">
      <selection activeCell="G13" sqref="G13:K16"/>
    </sheetView>
  </sheetViews>
  <sheetFormatPr defaultRowHeight="15" x14ac:dyDescent="0.25"/>
  <sheetData>
    <row r="1" spans="1:11" x14ac:dyDescent="0.25">
      <c r="A1" s="10" t="s">
        <v>15</v>
      </c>
      <c r="B1" s="2" t="s">
        <v>16</v>
      </c>
      <c r="C1" s="10" t="s">
        <v>17</v>
      </c>
      <c r="D1" s="10" t="s">
        <v>95</v>
      </c>
    </row>
    <row r="2" spans="1:11" x14ac:dyDescent="0.25">
      <c r="A2" s="1" t="s">
        <v>26</v>
      </c>
      <c r="B2" s="3">
        <v>1950</v>
      </c>
      <c r="C2" s="10" t="s">
        <v>20</v>
      </c>
      <c r="D2" s="10" t="s">
        <v>72</v>
      </c>
    </row>
    <row r="3" spans="1:11" x14ac:dyDescent="0.25">
      <c r="A3" s="1" t="s">
        <v>27</v>
      </c>
      <c r="B3" s="3">
        <v>1950</v>
      </c>
      <c r="C3" s="10" t="s">
        <v>19</v>
      </c>
      <c r="D3" s="10" t="s">
        <v>72</v>
      </c>
      <c r="G3" t="s">
        <v>20</v>
      </c>
      <c r="H3">
        <f>COUNTIF(C2:C89,"Female")</f>
        <v>11</v>
      </c>
    </row>
    <row r="4" spans="1:11" x14ac:dyDescent="0.25">
      <c r="A4" s="1" t="s">
        <v>29</v>
      </c>
      <c r="B4" s="3">
        <v>1950</v>
      </c>
      <c r="C4" s="10" t="s">
        <v>19</v>
      </c>
      <c r="D4" s="10" t="s">
        <v>72</v>
      </c>
      <c r="G4" t="s">
        <v>19</v>
      </c>
      <c r="H4">
        <f>COUNTIF(C2:C89,"Male")</f>
        <v>77</v>
      </c>
    </row>
    <row r="5" spans="1:11" x14ac:dyDescent="0.25">
      <c r="A5" s="1" t="s">
        <v>31</v>
      </c>
      <c r="B5" s="3">
        <v>1950</v>
      </c>
      <c r="C5" s="10" t="s">
        <v>19</v>
      </c>
      <c r="D5" s="10" t="s">
        <v>72</v>
      </c>
      <c r="G5" s="10"/>
    </row>
    <row r="6" spans="1:11" x14ac:dyDescent="0.25">
      <c r="A6" s="1" t="s">
        <v>32</v>
      </c>
      <c r="B6" s="3">
        <v>1950</v>
      </c>
      <c r="C6" s="10" t="s">
        <v>19</v>
      </c>
      <c r="D6" s="10" t="s">
        <v>72</v>
      </c>
      <c r="G6" t="s">
        <v>20</v>
      </c>
      <c r="H6" t="s">
        <v>19</v>
      </c>
      <c r="I6" t="s">
        <v>155</v>
      </c>
    </row>
    <row r="7" spans="1:11" x14ac:dyDescent="0.25">
      <c r="A7" s="1" t="s">
        <v>35</v>
      </c>
      <c r="B7" s="3">
        <v>1950</v>
      </c>
      <c r="C7" s="10" t="s">
        <v>19</v>
      </c>
      <c r="D7" s="10" t="s">
        <v>72</v>
      </c>
      <c r="F7">
        <v>1950</v>
      </c>
      <c r="G7">
        <f>COUNTIF(C2:C36,"Female")</f>
        <v>1</v>
      </c>
      <c r="H7">
        <f>COUNTIF(C2:C36,"Male")</f>
        <v>34</v>
      </c>
      <c r="I7">
        <f>SUM(G7:H7)</f>
        <v>35</v>
      </c>
    </row>
    <row r="8" spans="1:11" x14ac:dyDescent="0.25">
      <c r="A8" s="1" t="s">
        <v>36</v>
      </c>
      <c r="B8" s="3">
        <v>1950</v>
      </c>
      <c r="C8" s="10" t="s">
        <v>19</v>
      </c>
      <c r="D8" s="10" t="s">
        <v>72</v>
      </c>
      <c r="F8">
        <v>1980</v>
      </c>
      <c r="G8">
        <f>COUNTIF(C37:C72,"Female")</f>
        <v>5</v>
      </c>
      <c r="H8">
        <f>COUNTIF(C37:C72,"Male")</f>
        <v>31</v>
      </c>
      <c r="I8" s="10">
        <f t="shared" ref="I8:I9" si="0">SUM(G8:H8)</f>
        <v>36</v>
      </c>
    </row>
    <row r="9" spans="1:11" x14ac:dyDescent="0.25">
      <c r="A9" s="1" t="s">
        <v>37</v>
      </c>
      <c r="B9" s="3">
        <v>1950</v>
      </c>
      <c r="C9" s="10" t="s">
        <v>19</v>
      </c>
      <c r="D9" s="10" t="s">
        <v>72</v>
      </c>
      <c r="F9">
        <v>2010</v>
      </c>
      <c r="G9">
        <f>COUNTIF(C73:C89,"Female")</f>
        <v>5</v>
      </c>
      <c r="H9">
        <f>COUNTIF(C73:C89,"Male")</f>
        <v>12</v>
      </c>
      <c r="I9" s="10">
        <f t="shared" si="0"/>
        <v>17</v>
      </c>
    </row>
    <row r="10" spans="1:11" x14ac:dyDescent="0.25">
      <c r="A10" s="1" t="s">
        <v>38</v>
      </c>
      <c r="B10" s="3">
        <v>1950</v>
      </c>
      <c r="C10" s="10" t="s">
        <v>19</v>
      </c>
      <c r="D10" s="10" t="s">
        <v>72</v>
      </c>
      <c r="F10" t="s">
        <v>155</v>
      </c>
      <c r="G10">
        <f>SUM(G7:G9)</f>
        <v>11</v>
      </c>
      <c r="H10">
        <f>SUM(H7:H9)</f>
        <v>77</v>
      </c>
    </row>
    <row r="11" spans="1:11" x14ac:dyDescent="0.25">
      <c r="A11" s="1" t="s">
        <v>38</v>
      </c>
      <c r="B11" s="3">
        <v>1950</v>
      </c>
      <c r="C11" s="10" t="s">
        <v>19</v>
      </c>
      <c r="D11" s="10" t="s">
        <v>72</v>
      </c>
    </row>
    <row r="12" spans="1:11" x14ac:dyDescent="0.25">
      <c r="A12" s="1" t="s">
        <v>41</v>
      </c>
      <c r="B12" s="3">
        <v>1950</v>
      </c>
      <c r="C12" s="10" t="s">
        <v>19</v>
      </c>
      <c r="D12" s="10" t="s">
        <v>72</v>
      </c>
    </row>
    <row r="13" spans="1:11" x14ac:dyDescent="0.25">
      <c r="A13" s="1" t="s">
        <v>42</v>
      </c>
      <c r="B13" s="3">
        <v>1950</v>
      </c>
      <c r="C13" s="10" t="s">
        <v>19</v>
      </c>
      <c r="D13" s="10" t="s">
        <v>72</v>
      </c>
      <c r="H13">
        <v>1950</v>
      </c>
      <c r="I13">
        <v>1980</v>
      </c>
      <c r="J13">
        <v>2010</v>
      </c>
      <c r="K13" t="s">
        <v>155</v>
      </c>
    </row>
    <row r="14" spans="1:11" x14ac:dyDescent="0.25">
      <c r="A14" s="1" t="s">
        <v>44</v>
      </c>
      <c r="B14" s="3">
        <v>1950</v>
      </c>
      <c r="C14" s="10" t="s">
        <v>19</v>
      </c>
      <c r="D14" s="10" t="s">
        <v>72</v>
      </c>
      <c r="G14" t="s">
        <v>20</v>
      </c>
      <c r="H14">
        <f>COUNTIF(C2:C36,"Female")</f>
        <v>1</v>
      </c>
      <c r="I14">
        <f>COUNTIF(C37:C72,"Female")</f>
        <v>5</v>
      </c>
      <c r="J14">
        <f>COUNTIF(C73:C89,"Female")</f>
        <v>5</v>
      </c>
      <c r="K14">
        <v>11</v>
      </c>
    </row>
    <row r="15" spans="1:11" x14ac:dyDescent="0.25">
      <c r="A15" s="1" t="s">
        <v>46</v>
      </c>
      <c r="B15" s="3">
        <v>1950</v>
      </c>
      <c r="C15" s="10" t="s">
        <v>19</v>
      </c>
      <c r="D15" s="10" t="s">
        <v>72</v>
      </c>
      <c r="G15" t="s">
        <v>19</v>
      </c>
      <c r="H15">
        <f>COUNTIF(C2:C36,"Male")</f>
        <v>34</v>
      </c>
      <c r="I15">
        <f>COUNTIF(C37:C72,"Male")</f>
        <v>31</v>
      </c>
      <c r="J15">
        <f>COUNTIF(C73:C89,"Male")</f>
        <v>12</v>
      </c>
      <c r="K15">
        <v>77</v>
      </c>
    </row>
    <row r="16" spans="1:11" x14ac:dyDescent="0.25">
      <c r="A16" s="1" t="s">
        <v>49</v>
      </c>
      <c r="B16" s="3">
        <v>1950</v>
      </c>
      <c r="C16" s="10" t="s">
        <v>19</v>
      </c>
      <c r="D16" s="10" t="s">
        <v>72</v>
      </c>
      <c r="G16" t="s">
        <v>155</v>
      </c>
      <c r="H16">
        <v>35</v>
      </c>
      <c r="I16">
        <v>36</v>
      </c>
      <c r="J16">
        <v>17</v>
      </c>
      <c r="K16">
        <f>SUM(H16:J18)</f>
        <v>88</v>
      </c>
    </row>
    <row r="17" spans="1:4" x14ac:dyDescent="0.25">
      <c r="A17" s="1" t="s">
        <v>50</v>
      </c>
      <c r="B17" s="3">
        <v>1950</v>
      </c>
      <c r="C17" s="10" t="s">
        <v>19</v>
      </c>
      <c r="D17" s="10" t="s">
        <v>72</v>
      </c>
    </row>
    <row r="18" spans="1:4" x14ac:dyDescent="0.25">
      <c r="A18" s="1" t="s">
        <v>51</v>
      </c>
      <c r="B18" s="3">
        <v>1950</v>
      </c>
      <c r="C18" s="10" t="s">
        <v>19</v>
      </c>
      <c r="D18" s="10" t="s">
        <v>72</v>
      </c>
    </row>
    <row r="19" spans="1:4" x14ac:dyDescent="0.25">
      <c r="A19" s="1" t="s">
        <v>54</v>
      </c>
      <c r="B19" s="3">
        <v>1950</v>
      </c>
      <c r="C19" s="10" t="s">
        <v>19</v>
      </c>
      <c r="D19" s="10" t="s">
        <v>72</v>
      </c>
    </row>
    <row r="20" spans="1:4" x14ac:dyDescent="0.25">
      <c r="A20" s="1" t="s">
        <v>55</v>
      </c>
      <c r="B20" s="3">
        <v>1950</v>
      </c>
      <c r="C20" s="10" t="s">
        <v>19</v>
      </c>
      <c r="D20" s="10" t="s">
        <v>72</v>
      </c>
    </row>
    <row r="21" spans="1:4" x14ac:dyDescent="0.25">
      <c r="A21" s="1" t="s">
        <v>8</v>
      </c>
      <c r="B21" s="3">
        <v>1950</v>
      </c>
      <c r="C21" s="10" t="s">
        <v>19</v>
      </c>
      <c r="D21" s="10" t="s">
        <v>72</v>
      </c>
    </row>
    <row r="22" spans="1:4" x14ac:dyDescent="0.25">
      <c r="A22" s="1" t="s">
        <v>8</v>
      </c>
      <c r="B22" s="3">
        <v>1950</v>
      </c>
      <c r="C22" s="10" t="s">
        <v>19</v>
      </c>
      <c r="D22" s="10" t="s">
        <v>72</v>
      </c>
    </row>
    <row r="23" spans="1:4" x14ac:dyDescent="0.25">
      <c r="A23" s="1" t="s">
        <v>8</v>
      </c>
      <c r="B23" s="3">
        <v>1950</v>
      </c>
      <c r="C23" s="10" t="s">
        <v>19</v>
      </c>
      <c r="D23" s="10" t="s">
        <v>72</v>
      </c>
    </row>
    <row r="24" spans="1:4" x14ac:dyDescent="0.25">
      <c r="A24" s="1" t="s">
        <v>8</v>
      </c>
      <c r="B24" s="3">
        <v>1950</v>
      </c>
      <c r="C24" s="10" t="s">
        <v>19</v>
      </c>
      <c r="D24" s="10" t="s">
        <v>72</v>
      </c>
    </row>
    <row r="25" spans="1:4" x14ac:dyDescent="0.25">
      <c r="A25" s="1" t="s">
        <v>8</v>
      </c>
      <c r="B25" s="3">
        <v>1950</v>
      </c>
      <c r="C25" s="10" t="s">
        <v>19</v>
      </c>
      <c r="D25" s="10" t="s">
        <v>72</v>
      </c>
    </row>
    <row r="26" spans="1:4" x14ac:dyDescent="0.25">
      <c r="A26" s="1" t="s">
        <v>8</v>
      </c>
      <c r="B26" s="3">
        <v>1950</v>
      </c>
      <c r="C26" s="10" t="s">
        <v>19</v>
      </c>
      <c r="D26" s="10" t="s">
        <v>72</v>
      </c>
    </row>
    <row r="27" spans="1:4" x14ac:dyDescent="0.25">
      <c r="A27" s="1" t="s">
        <v>8</v>
      </c>
      <c r="B27" s="3">
        <v>1950</v>
      </c>
      <c r="C27" s="10" t="s">
        <v>19</v>
      </c>
      <c r="D27" s="10" t="s">
        <v>72</v>
      </c>
    </row>
    <row r="28" spans="1:4" x14ac:dyDescent="0.25">
      <c r="A28" s="1" t="s">
        <v>57</v>
      </c>
      <c r="B28" s="3">
        <v>1950</v>
      </c>
      <c r="C28" s="10" t="s">
        <v>19</v>
      </c>
      <c r="D28" s="10" t="s">
        <v>72</v>
      </c>
    </row>
    <row r="29" spans="1:4" x14ac:dyDescent="0.25">
      <c r="A29" s="1" t="s">
        <v>58</v>
      </c>
      <c r="B29" s="3">
        <v>1950</v>
      </c>
      <c r="C29" s="10" t="s">
        <v>19</v>
      </c>
      <c r="D29" s="10" t="s">
        <v>72</v>
      </c>
    </row>
    <row r="30" spans="1:4" x14ac:dyDescent="0.25">
      <c r="A30" s="1" t="s">
        <v>60</v>
      </c>
      <c r="B30" s="3">
        <v>1950</v>
      </c>
      <c r="C30" s="10" t="s">
        <v>19</v>
      </c>
      <c r="D30" s="10" t="s">
        <v>72</v>
      </c>
    </row>
    <row r="31" spans="1:4" x14ac:dyDescent="0.25">
      <c r="A31" s="1" t="s">
        <v>61</v>
      </c>
      <c r="B31" s="3">
        <v>1950</v>
      </c>
      <c r="C31" s="10" t="s">
        <v>19</v>
      </c>
      <c r="D31" s="10" t="s">
        <v>72</v>
      </c>
    </row>
    <row r="32" spans="1:4" x14ac:dyDescent="0.25">
      <c r="A32" s="1" t="s">
        <v>64</v>
      </c>
      <c r="B32" s="3">
        <v>1950</v>
      </c>
      <c r="C32" s="10" t="s">
        <v>19</v>
      </c>
      <c r="D32" s="10" t="s">
        <v>72</v>
      </c>
    </row>
    <row r="33" spans="1:4" x14ac:dyDescent="0.25">
      <c r="A33" s="1" t="s">
        <v>66</v>
      </c>
      <c r="B33" s="3">
        <v>1950</v>
      </c>
      <c r="C33" s="10" t="s">
        <v>19</v>
      </c>
      <c r="D33" s="10" t="s">
        <v>72</v>
      </c>
    </row>
    <row r="34" spans="1:4" x14ac:dyDescent="0.25">
      <c r="A34" s="1" t="s">
        <v>70</v>
      </c>
      <c r="B34" s="3">
        <v>1950</v>
      </c>
      <c r="C34" s="10" t="s">
        <v>19</v>
      </c>
      <c r="D34" s="10" t="s">
        <v>72</v>
      </c>
    </row>
    <row r="35" spans="1:4" x14ac:dyDescent="0.25">
      <c r="A35" s="1" t="s">
        <v>70</v>
      </c>
      <c r="B35" s="3">
        <v>1950</v>
      </c>
      <c r="C35" s="10" t="s">
        <v>19</v>
      </c>
      <c r="D35" s="10" t="s">
        <v>72</v>
      </c>
    </row>
    <row r="36" spans="1:4" x14ac:dyDescent="0.25">
      <c r="A36" s="1" t="s">
        <v>71</v>
      </c>
      <c r="B36" s="3">
        <v>1950</v>
      </c>
      <c r="C36" s="10" t="s">
        <v>19</v>
      </c>
      <c r="D36" s="10" t="s">
        <v>72</v>
      </c>
    </row>
    <row r="37" spans="1:4" x14ac:dyDescent="0.25">
      <c r="A37" s="1" t="s">
        <v>22</v>
      </c>
      <c r="B37" s="3">
        <v>1980</v>
      </c>
      <c r="C37" s="10" t="s">
        <v>19</v>
      </c>
      <c r="D37" s="10" t="s">
        <v>72</v>
      </c>
    </row>
    <row r="38" spans="1:4" x14ac:dyDescent="0.25">
      <c r="A38" s="1" t="s">
        <v>23</v>
      </c>
      <c r="B38" s="3">
        <v>1980</v>
      </c>
      <c r="C38" s="10" t="s">
        <v>19</v>
      </c>
      <c r="D38" s="10" t="s">
        <v>72</v>
      </c>
    </row>
    <row r="39" spans="1:4" x14ac:dyDescent="0.25">
      <c r="A39" s="1" t="s">
        <v>24</v>
      </c>
      <c r="B39" s="3">
        <v>1980</v>
      </c>
      <c r="C39" s="10" t="s">
        <v>19</v>
      </c>
      <c r="D39" s="10" t="s">
        <v>74</v>
      </c>
    </row>
    <row r="40" spans="1:4" x14ac:dyDescent="0.25">
      <c r="A40" s="1" t="s">
        <v>25</v>
      </c>
      <c r="B40" s="3">
        <v>1980</v>
      </c>
      <c r="C40" s="10" t="s">
        <v>19</v>
      </c>
      <c r="D40" s="10" t="s">
        <v>72</v>
      </c>
    </row>
    <row r="41" spans="1:4" x14ac:dyDescent="0.25">
      <c r="A41" s="1" t="s">
        <v>28</v>
      </c>
      <c r="B41" s="3">
        <v>1980</v>
      </c>
      <c r="C41" s="10" t="s">
        <v>20</v>
      </c>
      <c r="D41" s="10" t="s">
        <v>72</v>
      </c>
    </row>
    <row r="42" spans="1:4" x14ac:dyDescent="0.25">
      <c r="A42" s="1" t="s">
        <v>28</v>
      </c>
      <c r="B42" s="3">
        <v>1980</v>
      </c>
      <c r="C42" s="10" t="s">
        <v>20</v>
      </c>
      <c r="D42" s="10" t="s">
        <v>72</v>
      </c>
    </row>
    <row r="43" spans="1:4" x14ac:dyDescent="0.25">
      <c r="A43" s="1" t="s">
        <v>29</v>
      </c>
      <c r="B43" s="3">
        <v>1980</v>
      </c>
      <c r="C43" s="10" t="s">
        <v>19</v>
      </c>
      <c r="D43" s="10" t="s">
        <v>72</v>
      </c>
    </row>
    <row r="44" spans="1:4" x14ac:dyDescent="0.25">
      <c r="A44" s="1" t="s">
        <v>30</v>
      </c>
      <c r="B44" s="3">
        <v>1980</v>
      </c>
      <c r="C44" s="10" t="s">
        <v>19</v>
      </c>
      <c r="D44" s="10" t="s">
        <v>72</v>
      </c>
    </row>
    <row r="45" spans="1:4" x14ac:dyDescent="0.25">
      <c r="A45" s="1" t="s">
        <v>33</v>
      </c>
      <c r="B45" s="3">
        <v>1980</v>
      </c>
      <c r="C45" s="10" t="s">
        <v>19</v>
      </c>
      <c r="D45" s="10" t="s">
        <v>72</v>
      </c>
    </row>
    <row r="46" spans="1:4" x14ac:dyDescent="0.25">
      <c r="A46" s="1" t="s">
        <v>34</v>
      </c>
      <c r="B46" s="3">
        <v>1980</v>
      </c>
      <c r="C46" s="10" t="s">
        <v>20</v>
      </c>
      <c r="D46" s="10" t="s">
        <v>72</v>
      </c>
    </row>
    <row r="47" spans="1:4" x14ac:dyDescent="0.25">
      <c r="A47" s="1" t="s">
        <v>39</v>
      </c>
      <c r="B47" s="3">
        <v>1980</v>
      </c>
      <c r="C47" s="10" t="s">
        <v>19</v>
      </c>
      <c r="D47" s="10" t="s">
        <v>72</v>
      </c>
    </row>
    <row r="48" spans="1:4" x14ac:dyDescent="0.25">
      <c r="A48" s="1" t="s">
        <v>39</v>
      </c>
      <c r="B48" s="3">
        <v>1980</v>
      </c>
      <c r="C48" s="10" t="s">
        <v>19</v>
      </c>
      <c r="D48" s="10" t="s">
        <v>72</v>
      </c>
    </row>
    <row r="49" spans="1:4" x14ac:dyDescent="0.25">
      <c r="A49" s="1" t="s">
        <v>40</v>
      </c>
      <c r="B49" s="3">
        <v>1980</v>
      </c>
      <c r="C49" s="10" t="s">
        <v>19</v>
      </c>
      <c r="D49" s="10" t="s">
        <v>72</v>
      </c>
    </row>
    <row r="50" spans="1:4" x14ac:dyDescent="0.25">
      <c r="A50" s="1" t="s">
        <v>43</v>
      </c>
      <c r="B50" s="3">
        <v>1980</v>
      </c>
      <c r="C50" s="10" t="s">
        <v>19</v>
      </c>
      <c r="D50" s="10" t="s">
        <v>72</v>
      </c>
    </row>
    <row r="51" spans="1:4" x14ac:dyDescent="0.25">
      <c r="A51" s="1" t="s">
        <v>44</v>
      </c>
      <c r="B51" s="3">
        <v>1980</v>
      </c>
      <c r="C51" s="10" t="s">
        <v>19</v>
      </c>
      <c r="D51" s="10" t="s">
        <v>72</v>
      </c>
    </row>
    <row r="52" spans="1:4" x14ac:dyDescent="0.25">
      <c r="A52" s="1" t="s">
        <v>44</v>
      </c>
      <c r="B52" s="3">
        <v>1980</v>
      </c>
      <c r="C52" s="10" t="s">
        <v>19</v>
      </c>
      <c r="D52" s="10" t="s">
        <v>72</v>
      </c>
    </row>
    <row r="53" spans="1:4" x14ac:dyDescent="0.25">
      <c r="A53" s="1" t="s">
        <v>44</v>
      </c>
      <c r="B53" s="3">
        <v>1980</v>
      </c>
      <c r="C53" s="10" t="s">
        <v>19</v>
      </c>
      <c r="D53" s="10" t="s">
        <v>72</v>
      </c>
    </row>
    <row r="54" spans="1:4" x14ac:dyDescent="0.25">
      <c r="A54" s="1" t="s">
        <v>45</v>
      </c>
      <c r="B54" s="3">
        <v>1980</v>
      </c>
      <c r="C54" s="10" t="s">
        <v>19</v>
      </c>
      <c r="D54" s="10" t="s">
        <v>72</v>
      </c>
    </row>
    <row r="55" spans="1:4" x14ac:dyDescent="0.25">
      <c r="A55" s="1" t="s">
        <v>47</v>
      </c>
      <c r="B55" s="3">
        <v>1980</v>
      </c>
      <c r="C55" s="10" t="s">
        <v>19</v>
      </c>
      <c r="D55" s="10" t="s">
        <v>72</v>
      </c>
    </row>
    <row r="56" spans="1:4" x14ac:dyDescent="0.25">
      <c r="A56" s="1" t="s">
        <v>48</v>
      </c>
      <c r="B56" s="3">
        <v>1980</v>
      </c>
      <c r="C56" s="10" t="s">
        <v>19</v>
      </c>
      <c r="D56" s="10" t="s">
        <v>72</v>
      </c>
    </row>
    <row r="57" spans="1:4" x14ac:dyDescent="0.25">
      <c r="A57" s="1" t="s">
        <v>50</v>
      </c>
      <c r="B57" s="3">
        <v>1980</v>
      </c>
      <c r="C57" s="10" t="s">
        <v>19</v>
      </c>
      <c r="D57" s="10" t="s">
        <v>72</v>
      </c>
    </row>
    <row r="58" spans="1:4" x14ac:dyDescent="0.25">
      <c r="A58" s="1" t="s">
        <v>52</v>
      </c>
      <c r="B58" s="3">
        <v>1980</v>
      </c>
      <c r="C58" s="10" t="s">
        <v>19</v>
      </c>
      <c r="D58" s="10" t="s">
        <v>72</v>
      </c>
    </row>
    <row r="59" spans="1:4" x14ac:dyDescent="0.25">
      <c r="A59" s="1" t="s">
        <v>53</v>
      </c>
      <c r="B59" s="3">
        <v>1980</v>
      </c>
      <c r="C59" s="10" t="s">
        <v>19</v>
      </c>
      <c r="D59" s="10" t="s">
        <v>72</v>
      </c>
    </row>
    <row r="60" spans="1:4" x14ac:dyDescent="0.25">
      <c r="A60" s="1" t="s">
        <v>56</v>
      </c>
      <c r="B60" s="3">
        <v>1980</v>
      </c>
      <c r="C60" s="10" t="s">
        <v>19</v>
      </c>
      <c r="D60" s="10" t="s">
        <v>72</v>
      </c>
    </row>
    <row r="61" spans="1:4" x14ac:dyDescent="0.25">
      <c r="A61" s="1" t="s">
        <v>8</v>
      </c>
      <c r="B61" s="3">
        <v>1980</v>
      </c>
      <c r="C61" s="10" t="s">
        <v>19</v>
      </c>
      <c r="D61" s="10" t="s">
        <v>72</v>
      </c>
    </row>
    <row r="62" spans="1:4" x14ac:dyDescent="0.25">
      <c r="A62" s="1" t="s">
        <v>8</v>
      </c>
      <c r="B62" s="3">
        <v>1980</v>
      </c>
      <c r="C62" s="10" t="s">
        <v>19</v>
      </c>
      <c r="D62" s="10" t="s">
        <v>72</v>
      </c>
    </row>
    <row r="63" spans="1:4" x14ac:dyDescent="0.25">
      <c r="A63" s="1" t="s">
        <v>8</v>
      </c>
      <c r="B63" s="3">
        <v>1980</v>
      </c>
      <c r="C63" s="10" t="s">
        <v>19</v>
      </c>
      <c r="D63" s="10" t="s">
        <v>72</v>
      </c>
    </row>
    <row r="64" spans="1:4" x14ac:dyDescent="0.25">
      <c r="A64" s="1" t="s">
        <v>59</v>
      </c>
      <c r="B64" s="3">
        <v>1980</v>
      </c>
      <c r="C64" s="10" t="s">
        <v>20</v>
      </c>
      <c r="D64" s="10" t="s">
        <v>72</v>
      </c>
    </row>
    <row r="65" spans="1:4" x14ac:dyDescent="0.25">
      <c r="A65" s="1" t="s">
        <v>62</v>
      </c>
      <c r="B65" s="3">
        <v>1980</v>
      </c>
      <c r="C65" s="10" t="s">
        <v>19</v>
      </c>
      <c r="D65" s="10" t="s">
        <v>72</v>
      </c>
    </row>
    <row r="66" spans="1:4" x14ac:dyDescent="0.25">
      <c r="A66" s="1" t="s">
        <v>63</v>
      </c>
      <c r="B66" s="3">
        <v>1980</v>
      </c>
      <c r="C66" s="10" t="s">
        <v>19</v>
      </c>
      <c r="D66" s="10" t="s">
        <v>72</v>
      </c>
    </row>
    <row r="67" spans="1:4" x14ac:dyDescent="0.25">
      <c r="A67" s="1" t="s">
        <v>65</v>
      </c>
      <c r="B67" s="3">
        <v>1980</v>
      </c>
      <c r="C67" s="10" t="s">
        <v>19</v>
      </c>
      <c r="D67" s="10" t="s">
        <v>72</v>
      </c>
    </row>
    <row r="68" spans="1:4" x14ac:dyDescent="0.25">
      <c r="A68" s="1" t="s">
        <v>67</v>
      </c>
      <c r="B68" s="3">
        <v>1980</v>
      </c>
      <c r="C68" s="10" t="s">
        <v>19</v>
      </c>
      <c r="D68" s="10" t="s">
        <v>72</v>
      </c>
    </row>
    <row r="69" spans="1:4" x14ac:dyDescent="0.25">
      <c r="A69" s="1" t="s">
        <v>68</v>
      </c>
      <c r="B69" s="3">
        <v>1980</v>
      </c>
      <c r="C69" s="10" t="s">
        <v>19</v>
      </c>
      <c r="D69" s="10" t="s">
        <v>82</v>
      </c>
    </row>
    <row r="70" spans="1:4" x14ac:dyDescent="0.25">
      <c r="A70" s="1" t="s">
        <v>69</v>
      </c>
      <c r="B70" s="3">
        <v>1980</v>
      </c>
      <c r="C70" s="10" t="s">
        <v>19</v>
      </c>
      <c r="D70" s="10" t="s">
        <v>72</v>
      </c>
    </row>
    <row r="71" spans="1:4" x14ac:dyDescent="0.25">
      <c r="A71" s="1" t="s">
        <v>12</v>
      </c>
      <c r="B71" s="3">
        <v>1980</v>
      </c>
      <c r="C71" s="10" t="s">
        <v>20</v>
      </c>
      <c r="D71" s="10" t="s">
        <v>74</v>
      </c>
    </row>
    <row r="72" spans="1:4" x14ac:dyDescent="0.25">
      <c r="A72" s="1" t="s">
        <v>70</v>
      </c>
      <c r="B72" s="3">
        <v>1980</v>
      </c>
      <c r="C72" s="10" t="s">
        <v>19</v>
      </c>
      <c r="D72" s="10" t="s">
        <v>72</v>
      </c>
    </row>
    <row r="73" spans="1:4" x14ac:dyDescent="0.25">
      <c r="A73" s="1" t="s">
        <v>0</v>
      </c>
      <c r="B73" s="3">
        <v>2010</v>
      </c>
      <c r="C73" s="10" t="s">
        <v>19</v>
      </c>
      <c r="D73" s="10" t="s">
        <v>94</v>
      </c>
    </row>
    <row r="74" spans="1:4" x14ac:dyDescent="0.25">
      <c r="A74" s="1" t="s">
        <v>1</v>
      </c>
      <c r="B74" s="3">
        <v>2010</v>
      </c>
      <c r="C74" s="10" t="s">
        <v>19</v>
      </c>
      <c r="D74" s="10" t="s">
        <v>72</v>
      </c>
    </row>
    <row r="75" spans="1:4" x14ac:dyDescent="0.25">
      <c r="A75" s="1" t="s">
        <v>2</v>
      </c>
      <c r="B75" s="3">
        <v>2010</v>
      </c>
      <c r="C75" s="10" t="s">
        <v>20</v>
      </c>
      <c r="D75" s="10" t="s">
        <v>72</v>
      </c>
    </row>
    <row r="76" spans="1:4" x14ac:dyDescent="0.25">
      <c r="A76" s="1" t="s">
        <v>3</v>
      </c>
      <c r="B76" s="3">
        <v>2010</v>
      </c>
      <c r="C76" s="10" t="s">
        <v>20</v>
      </c>
      <c r="D76" s="10" t="s">
        <v>94</v>
      </c>
    </row>
    <row r="77" spans="1:4" x14ac:dyDescent="0.25">
      <c r="A77" s="1" t="s">
        <v>4</v>
      </c>
      <c r="B77" s="3">
        <v>2010</v>
      </c>
      <c r="C77" s="10" t="s">
        <v>19</v>
      </c>
      <c r="D77" s="10" t="s">
        <v>74</v>
      </c>
    </row>
    <row r="78" spans="1:4" x14ac:dyDescent="0.25">
      <c r="A78" s="1" t="s">
        <v>4</v>
      </c>
      <c r="B78" s="3">
        <v>2010</v>
      </c>
      <c r="C78" s="10" t="s">
        <v>19</v>
      </c>
      <c r="D78" s="10" t="s">
        <v>74</v>
      </c>
    </row>
    <row r="79" spans="1:4" x14ac:dyDescent="0.25">
      <c r="A79" s="1" t="s">
        <v>5</v>
      </c>
      <c r="B79" s="3">
        <v>2010</v>
      </c>
      <c r="C79" s="10" t="s">
        <v>19</v>
      </c>
      <c r="D79" s="10" t="s">
        <v>72</v>
      </c>
    </row>
    <row r="80" spans="1:4" x14ac:dyDescent="0.25">
      <c r="A80" s="1" t="s">
        <v>6</v>
      </c>
      <c r="B80" s="3">
        <v>2010</v>
      </c>
      <c r="C80" s="10" t="s">
        <v>19</v>
      </c>
      <c r="D80" s="10" t="s">
        <v>74</v>
      </c>
    </row>
    <row r="81" spans="1:4" x14ac:dyDescent="0.25">
      <c r="A81" s="1" t="s">
        <v>7</v>
      </c>
      <c r="B81" s="3">
        <v>2010</v>
      </c>
      <c r="C81" s="10" t="s">
        <v>19</v>
      </c>
      <c r="D81" s="10" t="s">
        <v>79</v>
      </c>
    </row>
    <row r="82" spans="1:4" x14ac:dyDescent="0.25">
      <c r="A82" s="1" t="s">
        <v>8</v>
      </c>
      <c r="B82" s="3">
        <v>2010</v>
      </c>
      <c r="C82" s="10" t="s">
        <v>19</v>
      </c>
      <c r="D82" s="10" t="s">
        <v>72</v>
      </c>
    </row>
    <row r="83" spans="1:4" x14ac:dyDescent="0.25">
      <c r="A83" s="1" t="s">
        <v>8</v>
      </c>
      <c r="B83" s="3">
        <v>2010</v>
      </c>
      <c r="C83" s="10" t="s">
        <v>19</v>
      </c>
      <c r="D83" s="10" t="s">
        <v>72</v>
      </c>
    </row>
    <row r="84" spans="1:4" x14ac:dyDescent="0.25">
      <c r="A84" s="1" t="s">
        <v>9</v>
      </c>
      <c r="B84" s="3">
        <v>2010</v>
      </c>
      <c r="C84" s="10" t="s">
        <v>19</v>
      </c>
      <c r="D84" s="10" t="s">
        <v>74</v>
      </c>
    </row>
    <row r="85" spans="1:4" x14ac:dyDescent="0.25">
      <c r="A85" s="1" t="s">
        <v>10</v>
      </c>
      <c r="B85" s="3">
        <v>2010</v>
      </c>
      <c r="C85" s="10" t="s">
        <v>20</v>
      </c>
      <c r="D85" s="10" t="s">
        <v>72</v>
      </c>
    </row>
    <row r="86" spans="1:4" x14ac:dyDescent="0.25">
      <c r="A86" s="1" t="s">
        <v>11</v>
      </c>
      <c r="B86" s="3">
        <v>2010</v>
      </c>
      <c r="C86" s="10" t="s">
        <v>19</v>
      </c>
      <c r="D86" s="10" t="s">
        <v>74</v>
      </c>
    </row>
    <row r="87" spans="1:4" x14ac:dyDescent="0.25">
      <c r="A87" s="1" t="s">
        <v>12</v>
      </c>
      <c r="B87" s="3">
        <v>2010</v>
      </c>
      <c r="C87" s="10" t="s">
        <v>20</v>
      </c>
      <c r="D87" s="10" t="s">
        <v>74</v>
      </c>
    </row>
    <row r="88" spans="1:4" x14ac:dyDescent="0.25">
      <c r="A88" s="1" t="s">
        <v>13</v>
      </c>
      <c r="B88" s="3">
        <v>2010</v>
      </c>
      <c r="C88" s="10" t="s">
        <v>19</v>
      </c>
      <c r="D88" s="10" t="s">
        <v>74</v>
      </c>
    </row>
    <row r="89" spans="1:4" x14ac:dyDescent="0.25">
      <c r="A89" s="1" t="s">
        <v>14</v>
      </c>
      <c r="B89" s="3">
        <v>2010</v>
      </c>
      <c r="C89" s="10" t="s">
        <v>20</v>
      </c>
      <c r="D89" s="10" t="s">
        <v>72</v>
      </c>
    </row>
  </sheetData>
  <sortState ref="A2:D89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G16" sqref="G16"/>
    </sheetView>
  </sheetViews>
  <sheetFormatPr defaultRowHeight="15" x14ac:dyDescent="0.25"/>
  <cols>
    <col min="1" max="1" width="21.140625" bestFit="1" customWidth="1"/>
    <col min="2" max="2" width="16.28515625" bestFit="1" customWidth="1"/>
    <col min="3" max="3" width="5.5703125" customWidth="1"/>
    <col min="4" max="4" width="11.28515625" bestFit="1" customWidth="1"/>
  </cols>
  <sheetData>
    <row r="3" spans="1:4" x14ac:dyDescent="0.25">
      <c r="A3" s="4" t="s">
        <v>93</v>
      </c>
      <c r="B3" s="4" t="s">
        <v>90</v>
      </c>
    </row>
    <row r="4" spans="1:4" x14ac:dyDescent="0.25">
      <c r="A4" s="4" t="s">
        <v>91</v>
      </c>
      <c r="B4" t="s">
        <v>20</v>
      </c>
      <c r="C4" t="s">
        <v>19</v>
      </c>
      <c r="D4" t="s">
        <v>92</v>
      </c>
    </row>
    <row r="5" spans="1:4" x14ac:dyDescent="0.25">
      <c r="A5" s="5">
        <v>1950</v>
      </c>
      <c r="B5" s="6">
        <v>1</v>
      </c>
      <c r="C5" s="6">
        <v>34</v>
      </c>
      <c r="D5" s="6">
        <v>35</v>
      </c>
    </row>
    <row r="6" spans="1:4" x14ac:dyDescent="0.25">
      <c r="A6" s="7" t="s">
        <v>72</v>
      </c>
      <c r="B6" s="6">
        <v>1</v>
      </c>
      <c r="C6" s="6">
        <v>34</v>
      </c>
      <c r="D6" s="6">
        <v>35</v>
      </c>
    </row>
    <row r="7" spans="1:4" x14ac:dyDescent="0.25">
      <c r="A7" s="5">
        <v>1980</v>
      </c>
      <c r="B7" s="6">
        <v>5</v>
      </c>
      <c r="C7" s="6">
        <v>31</v>
      </c>
      <c r="D7" s="6">
        <v>36</v>
      </c>
    </row>
    <row r="8" spans="1:4" x14ac:dyDescent="0.25">
      <c r="A8" s="7" t="s">
        <v>74</v>
      </c>
      <c r="B8" s="6">
        <v>1</v>
      </c>
      <c r="C8" s="6">
        <v>1</v>
      </c>
      <c r="D8" s="6">
        <v>2</v>
      </c>
    </row>
    <row r="9" spans="1:4" x14ac:dyDescent="0.25">
      <c r="A9" s="7" t="s">
        <v>82</v>
      </c>
      <c r="B9" s="6"/>
      <c r="C9" s="6">
        <v>1</v>
      </c>
      <c r="D9" s="6">
        <v>1</v>
      </c>
    </row>
    <row r="10" spans="1:4" x14ac:dyDescent="0.25">
      <c r="A10" s="7" t="s">
        <v>72</v>
      </c>
      <c r="B10" s="6">
        <v>4</v>
      </c>
      <c r="C10" s="6">
        <v>29</v>
      </c>
      <c r="D10" s="6">
        <v>33</v>
      </c>
    </row>
    <row r="11" spans="1:4" x14ac:dyDescent="0.25">
      <c r="A11" s="5">
        <v>2010</v>
      </c>
      <c r="B11" s="6">
        <v>5</v>
      </c>
      <c r="C11" s="6">
        <v>12</v>
      </c>
      <c r="D11" s="6">
        <v>17</v>
      </c>
    </row>
    <row r="12" spans="1:4" x14ac:dyDescent="0.25">
      <c r="A12" s="7" t="s">
        <v>79</v>
      </c>
      <c r="B12" s="6"/>
      <c r="C12" s="6">
        <v>1</v>
      </c>
      <c r="D12" s="6">
        <v>1</v>
      </c>
    </row>
    <row r="13" spans="1:4" x14ac:dyDescent="0.25">
      <c r="A13" s="7" t="s">
        <v>74</v>
      </c>
      <c r="B13" s="6">
        <v>1</v>
      </c>
      <c r="C13" s="6">
        <v>6</v>
      </c>
      <c r="D13" s="6">
        <v>7</v>
      </c>
    </row>
    <row r="14" spans="1:4" x14ac:dyDescent="0.25">
      <c r="A14" s="7" t="s">
        <v>82</v>
      </c>
      <c r="B14" s="6">
        <v>1</v>
      </c>
      <c r="C14" s="6">
        <v>1</v>
      </c>
      <c r="D14" s="6">
        <v>2</v>
      </c>
    </row>
    <row r="15" spans="1:4" x14ac:dyDescent="0.25">
      <c r="A15" s="7" t="s">
        <v>72</v>
      </c>
      <c r="B15" s="6">
        <v>3</v>
      </c>
      <c r="C15" s="6">
        <v>4</v>
      </c>
      <c r="D15" s="6">
        <v>7</v>
      </c>
    </row>
    <row r="16" spans="1:4" x14ac:dyDescent="0.25">
      <c r="A16" s="5" t="s">
        <v>92</v>
      </c>
      <c r="B16" s="6">
        <v>11</v>
      </c>
      <c r="C16" s="6">
        <v>77</v>
      </c>
      <c r="D16" s="6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5"/>
  <sheetViews>
    <sheetView topLeftCell="A34" workbookViewId="0">
      <selection activeCell="A36" sqref="A36"/>
    </sheetView>
  </sheetViews>
  <sheetFormatPr defaultRowHeight="15" x14ac:dyDescent="0.25"/>
  <sheetData>
    <row r="2" spans="1:4" x14ac:dyDescent="0.25">
      <c r="A2" s="10"/>
      <c r="B2" s="10" t="s">
        <v>20</v>
      </c>
      <c r="C2" s="10" t="s">
        <v>19</v>
      </c>
      <c r="D2" s="10" t="s">
        <v>92</v>
      </c>
    </row>
    <row r="3" spans="1:4" x14ac:dyDescent="0.25">
      <c r="A3" s="11">
        <v>1950</v>
      </c>
      <c r="B3" s="12">
        <v>1</v>
      </c>
      <c r="C3" s="12">
        <v>34</v>
      </c>
      <c r="D3" s="12">
        <v>35</v>
      </c>
    </row>
    <row r="4" spans="1:4" x14ac:dyDescent="0.25">
      <c r="A4" s="13" t="s">
        <v>72</v>
      </c>
      <c r="B4" s="12">
        <v>1</v>
      </c>
      <c r="C4" s="12">
        <v>34</v>
      </c>
      <c r="D4" s="12">
        <v>35</v>
      </c>
    </row>
    <row r="5" spans="1:4" x14ac:dyDescent="0.25">
      <c r="A5" s="11">
        <v>1980</v>
      </c>
      <c r="B5" s="12">
        <v>5</v>
      </c>
      <c r="C5" s="12">
        <v>31</v>
      </c>
      <c r="D5" s="12">
        <v>36</v>
      </c>
    </row>
    <row r="6" spans="1:4" x14ac:dyDescent="0.25">
      <c r="A6" s="13" t="s">
        <v>74</v>
      </c>
      <c r="B6" s="12">
        <v>1</v>
      </c>
      <c r="C6" s="12">
        <v>1</v>
      </c>
      <c r="D6" s="12">
        <v>2</v>
      </c>
    </row>
    <row r="7" spans="1:4" x14ac:dyDescent="0.25">
      <c r="A7" s="13" t="s">
        <v>82</v>
      </c>
      <c r="B7" s="12">
        <v>0</v>
      </c>
      <c r="C7" s="12">
        <v>1</v>
      </c>
      <c r="D7" s="12">
        <v>1</v>
      </c>
    </row>
    <row r="8" spans="1:4" x14ac:dyDescent="0.25">
      <c r="A8" s="13" t="s">
        <v>72</v>
      </c>
      <c r="B8" s="12">
        <v>4</v>
      </c>
      <c r="C8" s="12">
        <v>29</v>
      </c>
      <c r="D8" s="12">
        <v>33</v>
      </c>
    </row>
    <row r="9" spans="1:4" x14ac:dyDescent="0.25">
      <c r="A9" s="11">
        <v>2010</v>
      </c>
      <c r="B9" s="12">
        <v>5</v>
      </c>
      <c r="C9" s="12">
        <v>12</v>
      </c>
      <c r="D9" s="12">
        <v>17</v>
      </c>
    </row>
    <row r="10" spans="1:4" x14ac:dyDescent="0.25">
      <c r="A10" s="13" t="s">
        <v>79</v>
      </c>
      <c r="B10" s="12">
        <v>0</v>
      </c>
      <c r="C10" s="12">
        <v>1</v>
      </c>
      <c r="D10" s="12">
        <v>1</v>
      </c>
    </row>
    <row r="11" spans="1:4" x14ac:dyDescent="0.25">
      <c r="A11" s="13" t="s">
        <v>74</v>
      </c>
      <c r="B11" s="12">
        <v>1</v>
      </c>
      <c r="C11" s="12">
        <v>6</v>
      </c>
      <c r="D11" s="12">
        <v>7</v>
      </c>
    </row>
    <row r="12" spans="1:4" x14ac:dyDescent="0.25">
      <c r="A12" s="13" t="s">
        <v>82</v>
      </c>
      <c r="B12" s="12">
        <v>1</v>
      </c>
      <c r="C12" s="12">
        <v>1</v>
      </c>
      <c r="D12" s="12">
        <v>2</v>
      </c>
    </row>
    <row r="13" spans="1:4" x14ac:dyDescent="0.25">
      <c r="A13" s="13" t="s">
        <v>72</v>
      </c>
      <c r="B13" s="12">
        <v>3</v>
      </c>
      <c r="C13" s="12">
        <v>4</v>
      </c>
      <c r="D13" s="12">
        <v>7</v>
      </c>
    </row>
    <row r="14" spans="1:4" x14ac:dyDescent="0.25">
      <c r="A14" s="11" t="s">
        <v>92</v>
      </c>
      <c r="B14" s="12">
        <v>11</v>
      </c>
      <c r="C14" s="12">
        <v>77</v>
      </c>
      <c r="D14" s="12">
        <v>88</v>
      </c>
    </row>
    <row r="17" spans="1:4" x14ac:dyDescent="0.25">
      <c r="B17" s="9">
        <v>1950</v>
      </c>
      <c r="C17" s="9">
        <v>1980</v>
      </c>
      <c r="D17" s="9">
        <v>2010</v>
      </c>
    </row>
    <row r="18" spans="1:4" x14ac:dyDescent="0.25">
      <c r="A18" s="10" t="s">
        <v>79</v>
      </c>
      <c r="B18">
        <v>0</v>
      </c>
      <c r="C18">
        <v>0</v>
      </c>
      <c r="D18">
        <v>1</v>
      </c>
    </row>
    <row r="19" spans="1:4" x14ac:dyDescent="0.25">
      <c r="A19" t="s">
        <v>74</v>
      </c>
      <c r="B19">
        <v>0</v>
      </c>
      <c r="C19">
        <v>2</v>
      </c>
      <c r="D19">
        <v>7</v>
      </c>
    </row>
    <row r="20" spans="1:4" x14ac:dyDescent="0.25">
      <c r="A20" t="s">
        <v>82</v>
      </c>
      <c r="B20">
        <v>0</v>
      </c>
      <c r="C20">
        <v>1</v>
      </c>
      <c r="D20">
        <v>2</v>
      </c>
    </row>
    <row r="21" spans="1:4" x14ac:dyDescent="0.25">
      <c r="A21" t="s">
        <v>72</v>
      </c>
      <c r="B21">
        <v>35</v>
      </c>
      <c r="C21">
        <v>33</v>
      </c>
      <c r="D21">
        <v>7</v>
      </c>
    </row>
    <row r="22" spans="1:4" x14ac:dyDescent="0.25">
      <c r="A22" t="s">
        <v>155</v>
      </c>
      <c r="B22" s="12">
        <f>SUM(B18:B21)</f>
        <v>35</v>
      </c>
      <c r="C22">
        <f>SUM(C18:C21)</f>
        <v>36</v>
      </c>
      <c r="D22">
        <f>SUM(D18:D21)</f>
        <v>17</v>
      </c>
    </row>
    <row r="25" spans="1:4" x14ac:dyDescent="0.25">
      <c r="B25" s="9">
        <v>1950</v>
      </c>
      <c r="C25" s="9">
        <v>1980</v>
      </c>
      <c r="D25" s="9">
        <v>2010</v>
      </c>
    </row>
    <row r="26" spans="1:4" x14ac:dyDescent="0.25">
      <c r="A26" s="10" t="s">
        <v>79</v>
      </c>
      <c r="B26" s="14">
        <v>0</v>
      </c>
      <c r="C26" s="14">
        <v>0</v>
      </c>
      <c r="D26" s="14">
        <v>0.06</v>
      </c>
    </row>
    <row r="27" spans="1:4" x14ac:dyDescent="0.25">
      <c r="A27" s="10" t="s">
        <v>74</v>
      </c>
      <c r="B27" s="14">
        <v>0</v>
      </c>
      <c r="C27" s="14">
        <v>0.06</v>
      </c>
      <c r="D27" s="14">
        <v>0.41</v>
      </c>
    </row>
    <row r="28" spans="1:4" x14ac:dyDescent="0.25">
      <c r="A28" s="10" t="s">
        <v>82</v>
      </c>
      <c r="B28" s="14">
        <v>0</v>
      </c>
      <c r="C28" s="14">
        <v>0.03</v>
      </c>
      <c r="D28" s="14">
        <v>0.12</v>
      </c>
    </row>
    <row r="29" spans="1:4" x14ac:dyDescent="0.25">
      <c r="A29" s="10" t="s">
        <v>72</v>
      </c>
      <c r="B29" s="14">
        <v>1</v>
      </c>
      <c r="C29" s="14">
        <v>0.92</v>
      </c>
      <c r="D29" s="14">
        <v>0.41</v>
      </c>
    </row>
    <row r="32" spans="1:4" x14ac:dyDescent="0.25">
      <c r="A32" t="s">
        <v>79</v>
      </c>
      <c r="B32">
        <v>1</v>
      </c>
    </row>
    <row r="33" spans="1:5" x14ac:dyDescent="0.25">
      <c r="A33" t="s">
        <v>74</v>
      </c>
      <c r="B33">
        <v>9</v>
      </c>
    </row>
    <row r="34" spans="1:5" x14ac:dyDescent="0.25">
      <c r="A34" t="s">
        <v>82</v>
      </c>
      <c r="B34">
        <v>3</v>
      </c>
    </row>
    <row r="35" spans="1:5" x14ac:dyDescent="0.25">
      <c r="A35" t="s">
        <v>72</v>
      </c>
      <c r="B35">
        <v>75</v>
      </c>
    </row>
    <row r="36" spans="1:5" x14ac:dyDescent="0.25">
      <c r="B36">
        <v>88</v>
      </c>
    </row>
    <row r="38" spans="1:5" x14ac:dyDescent="0.25">
      <c r="A38" t="s">
        <v>20</v>
      </c>
      <c r="B38">
        <v>11</v>
      </c>
    </row>
    <row r="39" spans="1:5" x14ac:dyDescent="0.25">
      <c r="A39" t="s">
        <v>19</v>
      </c>
      <c r="B39">
        <v>77</v>
      </c>
    </row>
    <row r="40" spans="1:5" x14ac:dyDescent="0.25">
      <c r="A40" t="s">
        <v>155</v>
      </c>
      <c r="B40">
        <f>SUM(B38:B39)</f>
        <v>88</v>
      </c>
    </row>
    <row r="42" spans="1:5" x14ac:dyDescent="0.25">
      <c r="B42">
        <v>1950</v>
      </c>
      <c r="C42">
        <v>1980</v>
      </c>
      <c r="D42">
        <v>2010</v>
      </c>
      <c r="E42" t="s">
        <v>155</v>
      </c>
    </row>
    <row r="43" spans="1:5" x14ac:dyDescent="0.25">
      <c r="A43" t="s">
        <v>20</v>
      </c>
      <c r="B43">
        <v>1</v>
      </c>
      <c r="C43">
        <v>5</v>
      </c>
      <c r="D43">
        <v>5</v>
      </c>
      <c r="E43">
        <v>11</v>
      </c>
    </row>
    <row r="44" spans="1:5" x14ac:dyDescent="0.25">
      <c r="A44" t="s">
        <v>19</v>
      </c>
      <c r="B44">
        <v>34</v>
      </c>
      <c r="C44">
        <v>31</v>
      </c>
      <c r="D44">
        <v>12</v>
      </c>
      <c r="E44">
        <v>77</v>
      </c>
    </row>
    <row r="45" spans="1:5" x14ac:dyDescent="0.25">
      <c r="A45" t="s">
        <v>155</v>
      </c>
      <c r="B45">
        <v>35</v>
      </c>
      <c r="C45">
        <v>36</v>
      </c>
      <c r="D45">
        <v>17</v>
      </c>
      <c r="E45">
        <v>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H3" sqref="H3:I7"/>
    </sheetView>
  </sheetViews>
  <sheetFormatPr defaultRowHeight="15" x14ac:dyDescent="0.25"/>
  <sheetData>
    <row r="1" spans="1:9" x14ac:dyDescent="0.25">
      <c r="A1" s="1" t="s">
        <v>22</v>
      </c>
      <c r="B1" s="3">
        <v>1980</v>
      </c>
      <c r="C1" s="10" t="s">
        <v>19</v>
      </c>
      <c r="D1" s="10" t="s">
        <v>72</v>
      </c>
    </row>
    <row r="2" spans="1:9" x14ac:dyDescent="0.25">
      <c r="A2" s="1" t="s">
        <v>23</v>
      </c>
      <c r="B2" s="3">
        <v>1980</v>
      </c>
      <c r="C2" s="10" t="s">
        <v>19</v>
      </c>
      <c r="D2" s="10" t="s">
        <v>72</v>
      </c>
    </row>
    <row r="3" spans="1:9" x14ac:dyDescent="0.25">
      <c r="A3" s="1" t="s">
        <v>0</v>
      </c>
      <c r="B3" s="3">
        <v>2010</v>
      </c>
      <c r="C3" s="10" t="s">
        <v>19</v>
      </c>
      <c r="D3" s="10" t="s">
        <v>82</v>
      </c>
      <c r="H3" t="s">
        <v>79</v>
      </c>
      <c r="I3">
        <f>COUNTIF(D1:D88,"Asian")</f>
        <v>1</v>
      </c>
    </row>
    <row r="4" spans="1:9" x14ac:dyDescent="0.25">
      <c r="A4" s="1" t="s">
        <v>24</v>
      </c>
      <c r="B4" s="3">
        <v>1980</v>
      </c>
      <c r="C4" s="10" t="s">
        <v>19</v>
      </c>
      <c r="D4" s="10" t="s">
        <v>74</v>
      </c>
      <c r="H4" t="s">
        <v>74</v>
      </c>
      <c r="I4">
        <f>COUNTIF(D1:D88, "Black")</f>
        <v>9</v>
      </c>
    </row>
    <row r="5" spans="1:9" x14ac:dyDescent="0.25">
      <c r="A5" s="1" t="s">
        <v>25</v>
      </c>
      <c r="B5" s="3">
        <v>1980</v>
      </c>
      <c r="C5" s="10" t="s">
        <v>19</v>
      </c>
      <c r="D5" s="10" t="s">
        <v>72</v>
      </c>
      <c r="H5" t="s">
        <v>82</v>
      </c>
      <c r="I5">
        <f>COUNTIF(D1:D88,"Native")</f>
        <v>3</v>
      </c>
    </row>
    <row r="6" spans="1:9" x14ac:dyDescent="0.25">
      <c r="A6" s="1" t="s">
        <v>1</v>
      </c>
      <c r="B6" s="3">
        <v>2010</v>
      </c>
      <c r="C6" s="10" t="s">
        <v>19</v>
      </c>
      <c r="D6" s="10" t="s">
        <v>72</v>
      </c>
      <c r="H6" t="s">
        <v>72</v>
      </c>
      <c r="I6">
        <f>COUNTIF(D1:D88, "White")</f>
        <v>75</v>
      </c>
    </row>
    <row r="7" spans="1:9" x14ac:dyDescent="0.25">
      <c r="A7" s="1" t="s">
        <v>2</v>
      </c>
      <c r="B7" s="3">
        <v>2010</v>
      </c>
      <c r="C7" s="10" t="s">
        <v>20</v>
      </c>
      <c r="D7" s="10" t="s">
        <v>72</v>
      </c>
      <c r="I7">
        <f>SUM(I3:I6)</f>
        <v>88</v>
      </c>
    </row>
    <row r="8" spans="1:9" x14ac:dyDescent="0.25">
      <c r="A8" s="1" t="s">
        <v>26</v>
      </c>
      <c r="B8" s="3">
        <v>1950</v>
      </c>
      <c r="C8" s="10" t="s">
        <v>20</v>
      </c>
      <c r="D8" s="10" t="s">
        <v>72</v>
      </c>
    </row>
    <row r="9" spans="1:9" x14ac:dyDescent="0.25">
      <c r="A9" s="1" t="s">
        <v>27</v>
      </c>
      <c r="B9" s="3">
        <v>1950</v>
      </c>
      <c r="C9" s="10" t="s">
        <v>19</v>
      </c>
      <c r="D9" s="10" t="s">
        <v>72</v>
      </c>
    </row>
    <row r="10" spans="1:9" x14ac:dyDescent="0.25">
      <c r="A10" s="1" t="s">
        <v>28</v>
      </c>
      <c r="B10" s="3">
        <v>1980</v>
      </c>
      <c r="C10" s="10" t="s">
        <v>20</v>
      </c>
      <c r="D10" s="10" t="s">
        <v>72</v>
      </c>
    </row>
    <row r="11" spans="1:9" x14ac:dyDescent="0.25">
      <c r="A11" s="1" t="s">
        <v>28</v>
      </c>
      <c r="B11" s="3">
        <v>1980</v>
      </c>
      <c r="C11" s="10" t="s">
        <v>20</v>
      </c>
      <c r="D11" s="10" t="s">
        <v>72</v>
      </c>
    </row>
    <row r="12" spans="1:9" x14ac:dyDescent="0.25">
      <c r="A12" s="1" t="s">
        <v>29</v>
      </c>
      <c r="B12" s="3">
        <v>1950</v>
      </c>
      <c r="C12" s="10" t="s">
        <v>19</v>
      </c>
      <c r="D12" s="10" t="s">
        <v>72</v>
      </c>
    </row>
    <row r="13" spans="1:9" x14ac:dyDescent="0.25">
      <c r="A13" s="1" t="s">
        <v>29</v>
      </c>
      <c r="B13" s="3">
        <v>1980</v>
      </c>
      <c r="C13" s="10" t="s">
        <v>19</v>
      </c>
      <c r="D13" s="10" t="s">
        <v>72</v>
      </c>
    </row>
    <row r="14" spans="1:9" x14ac:dyDescent="0.25">
      <c r="A14" s="1" t="s">
        <v>3</v>
      </c>
      <c r="B14" s="3">
        <v>2010</v>
      </c>
      <c r="C14" s="10" t="s">
        <v>20</v>
      </c>
      <c r="D14" s="10" t="s">
        <v>82</v>
      </c>
    </row>
    <row r="15" spans="1:9" x14ac:dyDescent="0.25">
      <c r="A15" s="1" t="s">
        <v>30</v>
      </c>
      <c r="B15" s="3">
        <v>1980</v>
      </c>
      <c r="C15" s="10" t="s">
        <v>19</v>
      </c>
      <c r="D15" s="10" t="s">
        <v>72</v>
      </c>
    </row>
    <row r="16" spans="1:9" x14ac:dyDescent="0.25">
      <c r="A16" s="1" t="s">
        <v>31</v>
      </c>
      <c r="B16" s="3">
        <v>1950</v>
      </c>
      <c r="C16" s="10" t="s">
        <v>19</v>
      </c>
      <c r="D16" s="10" t="s">
        <v>72</v>
      </c>
    </row>
    <row r="17" spans="1:4" x14ac:dyDescent="0.25">
      <c r="A17" s="1" t="s">
        <v>32</v>
      </c>
      <c r="B17" s="3">
        <v>1950</v>
      </c>
      <c r="C17" s="10" t="s">
        <v>19</v>
      </c>
      <c r="D17" s="10" t="s">
        <v>72</v>
      </c>
    </row>
    <row r="18" spans="1:4" x14ac:dyDescent="0.25">
      <c r="A18" s="1" t="s">
        <v>33</v>
      </c>
      <c r="B18" s="3">
        <v>1980</v>
      </c>
      <c r="C18" s="10" t="s">
        <v>19</v>
      </c>
      <c r="D18" s="10" t="s">
        <v>72</v>
      </c>
    </row>
    <row r="19" spans="1:4" x14ac:dyDescent="0.25">
      <c r="A19" s="1" t="s">
        <v>34</v>
      </c>
      <c r="B19" s="3">
        <v>1980</v>
      </c>
      <c r="C19" s="10" t="s">
        <v>20</v>
      </c>
      <c r="D19" s="10" t="s">
        <v>72</v>
      </c>
    </row>
    <row r="20" spans="1:4" x14ac:dyDescent="0.25">
      <c r="A20" s="1" t="s">
        <v>4</v>
      </c>
      <c r="B20" s="3">
        <v>2010</v>
      </c>
      <c r="C20" s="10" t="s">
        <v>19</v>
      </c>
      <c r="D20" s="10" t="s">
        <v>74</v>
      </c>
    </row>
    <row r="21" spans="1:4" x14ac:dyDescent="0.25">
      <c r="A21" s="1" t="s">
        <v>4</v>
      </c>
      <c r="B21" s="3">
        <v>2010</v>
      </c>
      <c r="C21" s="10" t="s">
        <v>19</v>
      </c>
      <c r="D21" s="10" t="s">
        <v>74</v>
      </c>
    </row>
    <row r="22" spans="1:4" x14ac:dyDescent="0.25">
      <c r="A22" s="1" t="s">
        <v>35</v>
      </c>
      <c r="B22" s="3">
        <v>1950</v>
      </c>
      <c r="C22" s="10" t="s">
        <v>19</v>
      </c>
      <c r="D22" s="10" t="s">
        <v>72</v>
      </c>
    </row>
    <row r="23" spans="1:4" x14ac:dyDescent="0.25">
      <c r="A23" s="1" t="s">
        <v>36</v>
      </c>
      <c r="B23" s="3">
        <v>1950</v>
      </c>
      <c r="C23" s="10" t="s">
        <v>19</v>
      </c>
      <c r="D23" s="10" t="s">
        <v>72</v>
      </c>
    </row>
    <row r="24" spans="1:4" x14ac:dyDescent="0.25">
      <c r="A24" s="1" t="s">
        <v>37</v>
      </c>
      <c r="B24" s="3">
        <v>1950</v>
      </c>
      <c r="C24" s="10" t="s">
        <v>19</v>
      </c>
      <c r="D24" s="10" t="s">
        <v>72</v>
      </c>
    </row>
    <row r="25" spans="1:4" x14ac:dyDescent="0.25">
      <c r="A25" s="1" t="s">
        <v>38</v>
      </c>
      <c r="B25" s="3">
        <v>1950</v>
      </c>
      <c r="C25" s="10" t="s">
        <v>19</v>
      </c>
      <c r="D25" s="10" t="s">
        <v>72</v>
      </c>
    </row>
    <row r="26" spans="1:4" x14ac:dyDescent="0.25">
      <c r="A26" s="1" t="s">
        <v>38</v>
      </c>
      <c r="B26" s="3">
        <v>1950</v>
      </c>
      <c r="C26" s="10" t="s">
        <v>19</v>
      </c>
      <c r="D26" s="10" t="s">
        <v>72</v>
      </c>
    </row>
    <row r="27" spans="1:4" x14ac:dyDescent="0.25">
      <c r="A27" s="1" t="s">
        <v>5</v>
      </c>
      <c r="B27" s="3">
        <v>2010</v>
      </c>
      <c r="C27" s="10" t="s">
        <v>19</v>
      </c>
      <c r="D27" s="10" t="s">
        <v>72</v>
      </c>
    </row>
    <row r="28" spans="1:4" x14ac:dyDescent="0.25">
      <c r="A28" s="1" t="s">
        <v>39</v>
      </c>
      <c r="B28" s="3">
        <v>1980</v>
      </c>
      <c r="C28" s="10" t="s">
        <v>19</v>
      </c>
      <c r="D28" s="10" t="s">
        <v>72</v>
      </c>
    </row>
    <row r="29" spans="1:4" x14ac:dyDescent="0.25">
      <c r="A29" s="1" t="s">
        <v>39</v>
      </c>
      <c r="B29" s="3">
        <v>1980</v>
      </c>
      <c r="C29" s="10" t="s">
        <v>19</v>
      </c>
      <c r="D29" s="10" t="s">
        <v>72</v>
      </c>
    </row>
    <row r="30" spans="1:4" x14ac:dyDescent="0.25">
      <c r="A30" s="1" t="s">
        <v>40</v>
      </c>
      <c r="B30" s="3">
        <v>1980</v>
      </c>
      <c r="C30" s="10" t="s">
        <v>19</v>
      </c>
      <c r="D30" s="10" t="s">
        <v>72</v>
      </c>
    </row>
    <row r="31" spans="1:4" x14ac:dyDescent="0.25">
      <c r="A31" s="1" t="s">
        <v>41</v>
      </c>
      <c r="B31" s="3">
        <v>1950</v>
      </c>
      <c r="C31" s="10" t="s">
        <v>19</v>
      </c>
      <c r="D31" s="10" t="s">
        <v>72</v>
      </c>
    </row>
    <row r="32" spans="1:4" x14ac:dyDescent="0.25">
      <c r="A32" s="1" t="s">
        <v>42</v>
      </c>
      <c r="B32" s="3">
        <v>1950</v>
      </c>
      <c r="C32" s="10" t="s">
        <v>19</v>
      </c>
      <c r="D32" s="10" t="s">
        <v>72</v>
      </c>
    </row>
    <row r="33" spans="1:4" x14ac:dyDescent="0.25">
      <c r="A33" s="1" t="s">
        <v>43</v>
      </c>
      <c r="B33" s="3">
        <v>1980</v>
      </c>
      <c r="C33" s="10" t="s">
        <v>19</v>
      </c>
      <c r="D33" s="10" t="s">
        <v>72</v>
      </c>
    </row>
    <row r="34" spans="1:4" x14ac:dyDescent="0.25">
      <c r="A34" s="1" t="s">
        <v>44</v>
      </c>
      <c r="B34" s="3">
        <v>1950</v>
      </c>
      <c r="C34" s="10" t="s">
        <v>19</v>
      </c>
      <c r="D34" s="10" t="s">
        <v>72</v>
      </c>
    </row>
    <row r="35" spans="1:4" x14ac:dyDescent="0.25">
      <c r="A35" s="1" t="s">
        <v>44</v>
      </c>
      <c r="B35" s="3">
        <v>1980</v>
      </c>
      <c r="C35" s="10" t="s">
        <v>19</v>
      </c>
      <c r="D35" s="10" t="s">
        <v>72</v>
      </c>
    </row>
    <row r="36" spans="1:4" x14ac:dyDescent="0.25">
      <c r="A36" s="1" t="s">
        <v>44</v>
      </c>
      <c r="B36" s="3">
        <v>1980</v>
      </c>
      <c r="C36" s="10" t="s">
        <v>19</v>
      </c>
      <c r="D36" s="10" t="s">
        <v>72</v>
      </c>
    </row>
    <row r="37" spans="1:4" x14ac:dyDescent="0.25">
      <c r="A37" s="1" t="s">
        <v>44</v>
      </c>
      <c r="B37" s="3">
        <v>1980</v>
      </c>
      <c r="C37" s="10" t="s">
        <v>19</v>
      </c>
      <c r="D37" s="10" t="s">
        <v>72</v>
      </c>
    </row>
    <row r="38" spans="1:4" x14ac:dyDescent="0.25">
      <c r="A38" s="1" t="s">
        <v>45</v>
      </c>
      <c r="B38" s="3">
        <v>1980</v>
      </c>
      <c r="C38" s="10" t="s">
        <v>19</v>
      </c>
      <c r="D38" s="10" t="s">
        <v>72</v>
      </c>
    </row>
    <row r="39" spans="1:4" x14ac:dyDescent="0.25">
      <c r="A39" s="1" t="s">
        <v>46</v>
      </c>
      <c r="B39" s="3">
        <v>1950</v>
      </c>
      <c r="C39" s="10" t="s">
        <v>19</v>
      </c>
      <c r="D39" s="10" t="s">
        <v>72</v>
      </c>
    </row>
    <row r="40" spans="1:4" x14ac:dyDescent="0.25">
      <c r="A40" s="1" t="s">
        <v>47</v>
      </c>
      <c r="B40" s="3">
        <v>1980</v>
      </c>
      <c r="C40" s="10" t="s">
        <v>19</v>
      </c>
      <c r="D40" s="10" t="s">
        <v>72</v>
      </c>
    </row>
    <row r="41" spans="1:4" x14ac:dyDescent="0.25">
      <c r="A41" s="1" t="s">
        <v>48</v>
      </c>
      <c r="B41" s="3">
        <v>1980</v>
      </c>
      <c r="C41" s="10" t="s">
        <v>19</v>
      </c>
      <c r="D41" s="10" t="s">
        <v>72</v>
      </c>
    </row>
    <row r="42" spans="1:4" x14ac:dyDescent="0.25">
      <c r="A42" s="1" t="s">
        <v>49</v>
      </c>
      <c r="B42" s="3">
        <v>1950</v>
      </c>
      <c r="C42" s="10" t="s">
        <v>19</v>
      </c>
      <c r="D42" s="10" t="s">
        <v>72</v>
      </c>
    </row>
    <row r="43" spans="1:4" x14ac:dyDescent="0.25">
      <c r="A43" s="1" t="s">
        <v>50</v>
      </c>
      <c r="B43" s="3">
        <v>1950</v>
      </c>
      <c r="C43" s="10" t="s">
        <v>19</v>
      </c>
      <c r="D43" s="10" t="s">
        <v>72</v>
      </c>
    </row>
    <row r="44" spans="1:4" x14ac:dyDescent="0.25">
      <c r="A44" s="1" t="s">
        <v>50</v>
      </c>
      <c r="B44" s="3">
        <v>1980</v>
      </c>
      <c r="C44" s="10" t="s">
        <v>19</v>
      </c>
      <c r="D44" s="10" t="s">
        <v>72</v>
      </c>
    </row>
    <row r="45" spans="1:4" x14ac:dyDescent="0.25">
      <c r="A45" s="1" t="s">
        <v>6</v>
      </c>
      <c r="B45" s="3">
        <v>2010</v>
      </c>
      <c r="C45" s="10" t="s">
        <v>19</v>
      </c>
      <c r="D45" s="10" t="s">
        <v>74</v>
      </c>
    </row>
    <row r="46" spans="1:4" x14ac:dyDescent="0.25">
      <c r="A46" s="1" t="s">
        <v>51</v>
      </c>
      <c r="B46" s="3">
        <v>1950</v>
      </c>
      <c r="C46" s="10" t="s">
        <v>19</v>
      </c>
      <c r="D46" s="10" t="s">
        <v>72</v>
      </c>
    </row>
    <row r="47" spans="1:4" x14ac:dyDescent="0.25">
      <c r="A47" s="1" t="s">
        <v>52</v>
      </c>
      <c r="B47" s="3">
        <v>1980</v>
      </c>
      <c r="C47" s="10" t="s">
        <v>19</v>
      </c>
      <c r="D47" s="10" t="s">
        <v>72</v>
      </c>
    </row>
    <row r="48" spans="1:4" x14ac:dyDescent="0.25">
      <c r="A48" s="1" t="s">
        <v>7</v>
      </c>
      <c r="B48" s="3">
        <v>2010</v>
      </c>
      <c r="C48" s="10" t="s">
        <v>19</v>
      </c>
      <c r="D48" s="10" t="s">
        <v>79</v>
      </c>
    </row>
    <row r="49" spans="1:4" x14ac:dyDescent="0.25">
      <c r="A49" s="1" t="s">
        <v>53</v>
      </c>
      <c r="B49" s="3">
        <v>1980</v>
      </c>
      <c r="C49" s="10" t="s">
        <v>19</v>
      </c>
      <c r="D49" s="10" t="s">
        <v>72</v>
      </c>
    </row>
    <row r="50" spans="1:4" x14ac:dyDescent="0.25">
      <c r="A50" s="1" t="s">
        <v>54</v>
      </c>
      <c r="B50" s="3">
        <v>1950</v>
      </c>
      <c r="C50" s="10" t="s">
        <v>19</v>
      </c>
      <c r="D50" s="10" t="s">
        <v>72</v>
      </c>
    </row>
    <row r="51" spans="1:4" x14ac:dyDescent="0.25">
      <c r="A51" s="1" t="s">
        <v>55</v>
      </c>
      <c r="B51" s="3">
        <v>1950</v>
      </c>
      <c r="C51" s="10" t="s">
        <v>19</v>
      </c>
      <c r="D51" s="10" t="s">
        <v>72</v>
      </c>
    </row>
    <row r="52" spans="1:4" x14ac:dyDescent="0.25">
      <c r="A52" s="1" t="s">
        <v>56</v>
      </c>
      <c r="B52" s="3">
        <v>1980</v>
      </c>
      <c r="C52" s="10" t="s">
        <v>19</v>
      </c>
      <c r="D52" s="10" t="s">
        <v>72</v>
      </c>
    </row>
    <row r="53" spans="1:4" x14ac:dyDescent="0.25">
      <c r="A53" s="1" t="s">
        <v>8</v>
      </c>
      <c r="B53" s="3">
        <v>1950</v>
      </c>
      <c r="C53" s="10" t="s">
        <v>19</v>
      </c>
      <c r="D53" s="10" t="s">
        <v>72</v>
      </c>
    </row>
    <row r="54" spans="1:4" x14ac:dyDescent="0.25">
      <c r="A54" s="1" t="s">
        <v>8</v>
      </c>
      <c r="B54" s="3">
        <v>1950</v>
      </c>
      <c r="C54" s="10" t="s">
        <v>19</v>
      </c>
      <c r="D54" s="10" t="s">
        <v>72</v>
      </c>
    </row>
    <row r="55" spans="1:4" x14ac:dyDescent="0.25">
      <c r="A55" s="1" t="s">
        <v>8</v>
      </c>
      <c r="B55" s="3">
        <v>1950</v>
      </c>
      <c r="C55" s="10" t="s">
        <v>19</v>
      </c>
      <c r="D55" s="10" t="s">
        <v>72</v>
      </c>
    </row>
    <row r="56" spans="1:4" x14ac:dyDescent="0.25">
      <c r="A56" s="1" t="s">
        <v>8</v>
      </c>
      <c r="B56" s="3">
        <v>1950</v>
      </c>
      <c r="C56" s="10" t="s">
        <v>19</v>
      </c>
      <c r="D56" s="10" t="s">
        <v>72</v>
      </c>
    </row>
    <row r="57" spans="1:4" x14ac:dyDescent="0.25">
      <c r="A57" s="1" t="s">
        <v>8</v>
      </c>
      <c r="B57" s="3">
        <v>1950</v>
      </c>
      <c r="C57" s="10" t="s">
        <v>19</v>
      </c>
      <c r="D57" s="10" t="s">
        <v>72</v>
      </c>
    </row>
    <row r="58" spans="1:4" x14ac:dyDescent="0.25">
      <c r="A58" s="1" t="s">
        <v>8</v>
      </c>
      <c r="B58" s="3">
        <v>1950</v>
      </c>
      <c r="C58" s="10" t="s">
        <v>19</v>
      </c>
      <c r="D58" s="10" t="s">
        <v>72</v>
      </c>
    </row>
    <row r="59" spans="1:4" x14ac:dyDescent="0.25">
      <c r="A59" s="1" t="s">
        <v>8</v>
      </c>
      <c r="B59" s="3">
        <v>1950</v>
      </c>
      <c r="C59" s="10" t="s">
        <v>19</v>
      </c>
      <c r="D59" s="10" t="s">
        <v>72</v>
      </c>
    </row>
    <row r="60" spans="1:4" x14ac:dyDescent="0.25">
      <c r="A60" s="1" t="s">
        <v>8</v>
      </c>
      <c r="B60" s="3">
        <v>1980</v>
      </c>
      <c r="C60" s="10" t="s">
        <v>19</v>
      </c>
      <c r="D60" s="10" t="s">
        <v>72</v>
      </c>
    </row>
    <row r="61" spans="1:4" x14ac:dyDescent="0.25">
      <c r="A61" s="1" t="s">
        <v>8</v>
      </c>
      <c r="B61" s="3">
        <v>1980</v>
      </c>
      <c r="C61" s="10" t="s">
        <v>19</v>
      </c>
      <c r="D61" s="10" t="s">
        <v>72</v>
      </c>
    </row>
    <row r="62" spans="1:4" x14ac:dyDescent="0.25">
      <c r="A62" s="1" t="s">
        <v>8</v>
      </c>
      <c r="B62" s="3">
        <v>1980</v>
      </c>
      <c r="C62" s="10" t="s">
        <v>19</v>
      </c>
      <c r="D62" s="10" t="s">
        <v>72</v>
      </c>
    </row>
    <row r="63" spans="1:4" x14ac:dyDescent="0.25">
      <c r="A63" s="1" t="s">
        <v>8</v>
      </c>
      <c r="B63" s="3">
        <v>2010</v>
      </c>
      <c r="C63" s="10" t="s">
        <v>19</v>
      </c>
      <c r="D63" s="10" t="s">
        <v>72</v>
      </c>
    </row>
    <row r="64" spans="1:4" x14ac:dyDescent="0.25">
      <c r="A64" s="1" t="s">
        <v>8</v>
      </c>
      <c r="B64" s="3">
        <v>2010</v>
      </c>
      <c r="C64" s="10" t="s">
        <v>19</v>
      </c>
      <c r="D64" s="10" t="s">
        <v>72</v>
      </c>
    </row>
    <row r="65" spans="1:4" x14ac:dyDescent="0.25">
      <c r="A65" s="1" t="s">
        <v>57</v>
      </c>
      <c r="B65" s="3">
        <v>1950</v>
      </c>
      <c r="C65" s="10" t="s">
        <v>19</v>
      </c>
      <c r="D65" s="10" t="s">
        <v>72</v>
      </c>
    </row>
    <row r="66" spans="1:4" x14ac:dyDescent="0.25">
      <c r="A66" s="1" t="s">
        <v>58</v>
      </c>
      <c r="B66" s="3">
        <v>1950</v>
      </c>
      <c r="C66" s="10" t="s">
        <v>19</v>
      </c>
      <c r="D66" s="10" t="s">
        <v>72</v>
      </c>
    </row>
    <row r="67" spans="1:4" x14ac:dyDescent="0.25">
      <c r="A67" s="1" t="s">
        <v>59</v>
      </c>
      <c r="B67" s="3">
        <v>1980</v>
      </c>
      <c r="C67" s="10" t="s">
        <v>20</v>
      </c>
      <c r="D67" s="10" t="s">
        <v>72</v>
      </c>
    </row>
    <row r="68" spans="1:4" x14ac:dyDescent="0.25">
      <c r="A68" s="1" t="s">
        <v>60</v>
      </c>
      <c r="B68" s="3">
        <v>1950</v>
      </c>
      <c r="C68" s="10" t="s">
        <v>19</v>
      </c>
      <c r="D68" s="10" t="s">
        <v>72</v>
      </c>
    </row>
    <row r="69" spans="1:4" x14ac:dyDescent="0.25">
      <c r="A69" s="1" t="s">
        <v>61</v>
      </c>
      <c r="B69" s="3">
        <v>1950</v>
      </c>
      <c r="C69" s="10" t="s">
        <v>19</v>
      </c>
      <c r="D69" s="10" t="s">
        <v>72</v>
      </c>
    </row>
    <row r="70" spans="1:4" x14ac:dyDescent="0.25">
      <c r="A70" s="1" t="s">
        <v>9</v>
      </c>
      <c r="B70" s="3">
        <v>2010</v>
      </c>
      <c r="C70" s="10" t="s">
        <v>19</v>
      </c>
      <c r="D70" s="10" t="s">
        <v>74</v>
      </c>
    </row>
    <row r="71" spans="1:4" x14ac:dyDescent="0.25">
      <c r="A71" s="1" t="s">
        <v>62</v>
      </c>
      <c r="B71" s="3">
        <v>1980</v>
      </c>
      <c r="C71" s="10" t="s">
        <v>19</v>
      </c>
      <c r="D71" s="10" t="s">
        <v>72</v>
      </c>
    </row>
    <row r="72" spans="1:4" x14ac:dyDescent="0.25">
      <c r="A72" s="1" t="s">
        <v>10</v>
      </c>
      <c r="B72" s="3">
        <v>2010</v>
      </c>
      <c r="C72" s="10" t="s">
        <v>20</v>
      </c>
      <c r="D72" s="10" t="s">
        <v>72</v>
      </c>
    </row>
    <row r="73" spans="1:4" x14ac:dyDescent="0.25">
      <c r="A73" s="1" t="s">
        <v>63</v>
      </c>
      <c r="B73" s="3">
        <v>1980</v>
      </c>
      <c r="C73" s="10" t="s">
        <v>19</v>
      </c>
      <c r="D73" s="10" t="s">
        <v>72</v>
      </c>
    </row>
    <row r="74" spans="1:4" x14ac:dyDescent="0.25">
      <c r="A74" s="1" t="s">
        <v>64</v>
      </c>
      <c r="B74" s="3">
        <v>1950</v>
      </c>
      <c r="C74" s="10" t="s">
        <v>19</v>
      </c>
      <c r="D74" s="10" t="s">
        <v>72</v>
      </c>
    </row>
    <row r="75" spans="1:4" x14ac:dyDescent="0.25">
      <c r="A75" s="1" t="s">
        <v>65</v>
      </c>
      <c r="B75" s="3">
        <v>1980</v>
      </c>
      <c r="C75" s="10" t="s">
        <v>19</v>
      </c>
      <c r="D75" s="10" t="s">
        <v>72</v>
      </c>
    </row>
    <row r="76" spans="1:4" x14ac:dyDescent="0.25">
      <c r="A76" s="1" t="s">
        <v>11</v>
      </c>
      <c r="B76" s="3">
        <v>2010</v>
      </c>
      <c r="C76" s="10" t="s">
        <v>19</v>
      </c>
      <c r="D76" s="10" t="s">
        <v>74</v>
      </c>
    </row>
    <row r="77" spans="1:4" x14ac:dyDescent="0.25">
      <c r="A77" s="1" t="s">
        <v>66</v>
      </c>
      <c r="B77" s="3">
        <v>1950</v>
      </c>
      <c r="C77" s="10" t="s">
        <v>19</v>
      </c>
      <c r="D77" s="10" t="s">
        <v>72</v>
      </c>
    </row>
    <row r="78" spans="1:4" x14ac:dyDescent="0.25">
      <c r="A78" s="1" t="s">
        <v>67</v>
      </c>
      <c r="B78" s="3">
        <v>1980</v>
      </c>
      <c r="C78" s="10" t="s">
        <v>19</v>
      </c>
      <c r="D78" s="10" t="s">
        <v>72</v>
      </c>
    </row>
    <row r="79" spans="1:4" x14ac:dyDescent="0.25">
      <c r="A79" s="1" t="s">
        <v>68</v>
      </c>
      <c r="B79" s="3">
        <v>1980</v>
      </c>
      <c r="C79" s="10" t="s">
        <v>19</v>
      </c>
      <c r="D79" s="10" t="s">
        <v>82</v>
      </c>
    </row>
    <row r="80" spans="1:4" x14ac:dyDescent="0.25">
      <c r="A80" s="1" t="s">
        <v>69</v>
      </c>
      <c r="B80" s="3">
        <v>1980</v>
      </c>
      <c r="C80" s="10" t="s">
        <v>19</v>
      </c>
      <c r="D80" s="10" t="s">
        <v>72</v>
      </c>
    </row>
    <row r="81" spans="1:4" x14ac:dyDescent="0.25">
      <c r="A81" s="1" t="s">
        <v>12</v>
      </c>
      <c r="B81" s="3">
        <v>1980</v>
      </c>
      <c r="C81" s="10" t="s">
        <v>20</v>
      </c>
      <c r="D81" s="10" t="s">
        <v>74</v>
      </c>
    </row>
    <row r="82" spans="1:4" x14ac:dyDescent="0.25">
      <c r="A82" s="1" t="s">
        <v>12</v>
      </c>
      <c r="B82" s="3">
        <v>2010</v>
      </c>
      <c r="C82" s="10" t="s">
        <v>20</v>
      </c>
      <c r="D82" s="10" t="s">
        <v>74</v>
      </c>
    </row>
    <row r="83" spans="1:4" x14ac:dyDescent="0.25">
      <c r="A83" s="1" t="s">
        <v>70</v>
      </c>
      <c r="B83" s="3">
        <v>1950</v>
      </c>
      <c r="C83" s="10" t="s">
        <v>19</v>
      </c>
      <c r="D83" s="10" t="s">
        <v>72</v>
      </c>
    </row>
    <row r="84" spans="1:4" x14ac:dyDescent="0.25">
      <c r="A84" s="1" t="s">
        <v>70</v>
      </c>
      <c r="B84" s="3">
        <v>1950</v>
      </c>
      <c r="C84" s="10" t="s">
        <v>19</v>
      </c>
      <c r="D84" s="10" t="s">
        <v>72</v>
      </c>
    </row>
    <row r="85" spans="1:4" x14ac:dyDescent="0.25">
      <c r="A85" s="1" t="s">
        <v>70</v>
      </c>
      <c r="B85" s="3">
        <v>1980</v>
      </c>
      <c r="C85" s="10" t="s">
        <v>19</v>
      </c>
      <c r="D85" s="10" t="s">
        <v>72</v>
      </c>
    </row>
    <row r="86" spans="1:4" x14ac:dyDescent="0.25">
      <c r="A86" s="1" t="s">
        <v>71</v>
      </c>
      <c r="B86" s="3">
        <v>1950</v>
      </c>
      <c r="C86" s="10" t="s">
        <v>19</v>
      </c>
      <c r="D86" s="10" t="s">
        <v>72</v>
      </c>
    </row>
    <row r="87" spans="1:4" x14ac:dyDescent="0.25">
      <c r="A87" s="1" t="s">
        <v>13</v>
      </c>
      <c r="B87" s="3">
        <v>2010</v>
      </c>
      <c r="C87" s="10" t="s">
        <v>19</v>
      </c>
      <c r="D87" s="10" t="s">
        <v>74</v>
      </c>
    </row>
    <row r="88" spans="1:4" x14ac:dyDescent="0.25">
      <c r="A88" s="1" t="s">
        <v>14</v>
      </c>
      <c r="B88" s="3">
        <v>2010</v>
      </c>
      <c r="C88" s="10" t="s">
        <v>20</v>
      </c>
      <c r="D88" s="10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Sheet9</vt:lpstr>
      <vt:lpstr>Sheet3</vt:lpstr>
      <vt:lpstr>Sheet7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2019-03-07T15:12:40Z</dcterms:created>
  <dcterms:modified xsi:type="dcterms:W3CDTF">2019-03-19T22:10:40Z</dcterms:modified>
</cp:coreProperties>
</file>