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7" i="1" l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J12" i="1" s="1"/>
  <c r="I11" i="1"/>
  <c r="H11" i="1"/>
  <c r="G11" i="1"/>
  <c r="J11" i="1" s="1"/>
  <c r="H10" i="1"/>
  <c r="I10" i="1"/>
  <c r="G10" i="1"/>
  <c r="J10" i="1" s="1"/>
  <c r="I9" i="1"/>
  <c r="H9" i="1"/>
  <c r="G9" i="1"/>
  <c r="I8" i="1"/>
  <c r="H8" i="1"/>
  <c r="G8" i="1"/>
  <c r="J8" i="1" s="1"/>
  <c r="I7" i="1"/>
  <c r="H7" i="1"/>
  <c r="G7" i="1"/>
  <c r="J7" i="1" s="1"/>
  <c r="I6" i="1"/>
  <c r="H6" i="1"/>
  <c r="G6" i="1"/>
  <c r="I5" i="1"/>
  <c r="H5" i="1"/>
  <c r="G5" i="1"/>
  <c r="I4" i="1"/>
  <c r="H4" i="1"/>
  <c r="G4" i="1"/>
  <c r="J4" i="1" s="1"/>
  <c r="I3" i="1"/>
  <c r="H3" i="1"/>
  <c r="G3" i="1"/>
  <c r="J3" i="1" s="1"/>
  <c r="J6" i="1" l="1"/>
  <c r="J14" i="1"/>
  <c r="J5" i="1"/>
  <c r="J9" i="1"/>
  <c r="J13" i="1"/>
  <c r="J17" i="1"/>
  <c r="H18" i="1" l="1"/>
  <c r="J16" i="1"/>
  <c r="I18" i="1"/>
  <c r="J15" i="1"/>
  <c r="G18" i="1"/>
  <c r="I19" i="1" l="1"/>
  <c r="Q18" i="1"/>
  <c r="Q7" i="1"/>
  <c r="Q5" i="1"/>
  <c r="Q13" i="1"/>
  <c r="Q8" i="1"/>
  <c r="Q16" i="1"/>
  <c r="Q15" i="1"/>
  <c r="Q14" i="1"/>
  <c r="Q17" i="1"/>
  <c r="Q3" i="1"/>
  <c r="Q10" i="1"/>
  <c r="Q6" i="1"/>
  <c r="Q9" i="1"/>
  <c r="Q4" i="1"/>
  <c r="Q12" i="1"/>
  <c r="Q11" i="1"/>
  <c r="H19" i="1"/>
  <c r="P6" i="1"/>
  <c r="P10" i="1"/>
  <c r="P14" i="1"/>
  <c r="P18" i="1"/>
  <c r="P5" i="1"/>
  <c r="P9" i="1"/>
  <c r="P13" i="1"/>
  <c r="P17" i="1"/>
  <c r="P8" i="1"/>
  <c r="P12" i="1"/>
  <c r="P16" i="1"/>
  <c r="P3" i="1"/>
  <c r="P7" i="1"/>
  <c r="P11" i="1"/>
  <c r="P15" i="1"/>
  <c r="P4" i="1"/>
  <c r="J18" i="1"/>
  <c r="G19" i="1"/>
  <c r="J19" i="1" l="1"/>
  <c r="R18" i="1"/>
  <c r="R8" i="1"/>
  <c r="R11" i="1"/>
  <c r="R12" i="1"/>
  <c r="R4" i="1"/>
  <c r="R7" i="1"/>
  <c r="R10" i="1"/>
  <c r="R3" i="1"/>
  <c r="R9" i="1"/>
  <c r="R13" i="1"/>
  <c r="R5" i="1"/>
  <c r="R14" i="1"/>
  <c r="R17" i="1"/>
  <c r="R6" i="1"/>
  <c r="R15" i="1"/>
  <c r="R16" i="1"/>
</calcChain>
</file>

<file path=xl/sharedStrings.xml><?xml version="1.0" encoding="utf-8"?>
<sst xmlns="http://schemas.openxmlformats.org/spreadsheetml/2006/main" count="1498" uniqueCount="275">
  <si>
    <t>Subject Terms</t>
  </si>
  <si>
    <t>Year Assigned</t>
  </si>
  <si>
    <t>Code</t>
  </si>
  <si>
    <t>English language translation</t>
  </si>
  <si>
    <t>adaptations, performances, and translations</t>
  </si>
  <si>
    <t>in film adaptation</t>
  </si>
  <si>
    <t>performance</t>
  </si>
  <si>
    <t>bibliography</t>
  </si>
  <si>
    <t>article genre</t>
  </si>
  <si>
    <t>Bibliography</t>
  </si>
  <si>
    <t>includes biographical information</t>
  </si>
  <si>
    <t>authorship</t>
  </si>
  <si>
    <t>authorship or publishing</t>
  </si>
  <si>
    <t>in chapters</t>
  </si>
  <si>
    <t>includes edition</t>
  </si>
  <si>
    <t>relationship to circulation</t>
  </si>
  <si>
    <t>relationship to literary career</t>
  </si>
  <si>
    <t>relationship to literary culture</t>
  </si>
  <si>
    <t>relationship to literary prizes</t>
  </si>
  <si>
    <t>relationship to literary production</t>
  </si>
  <si>
    <t>relationship to publishing</t>
  </si>
  <si>
    <t>role of apprenticeship</t>
  </si>
  <si>
    <t>role of funding</t>
  </si>
  <si>
    <t>treatment in book review</t>
  </si>
  <si>
    <t>treatment in criticism</t>
  </si>
  <si>
    <t>treatment in lecture</t>
  </si>
  <si>
    <t>with Punch</t>
  </si>
  <si>
    <t>by Compson, Quentin (character)</t>
  </si>
  <si>
    <t>character</t>
  </si>
  <si>
    <t>compared to Glendinning, Pierre (character)</t>
  </si>
  <si>
    <t>treatment of Pearson, Tobias (character)</t>
  </si>
  <si>
    <t>treatment of Stark, Willie (character)</t>
  </si>
  <si>
    <t>human body</t>
  </si>
  <si>
    <t>concrete object</t>
  </si>
  <si>
    <t>land</t>
  </si>
  <si>
    <t>of city</t>
  </si>
  <si>
    <t>of electricity</t>
  </si>
  <si>
    <t>of oak tree</t>
  </si>
  <si>
    <t>phonograph</t>
  </si>
  <si>
    <t>relationship to telegraph</t>
  </si>
  <si>
    <t>relationship to typewriter</t>
  </si>
  <si>
    <t>ruins</t>
  </si>
  <si>
    <t>treatment of female body</t>
  </si>
  <si>
    <t>treatment of technology</t>
  </si>
  <si>
    <t>treatment of urban space</t>
  </si>
  <si>
    <t>as comedy of manners</t>
  </si>
  <si>
    <t>genre</t>
  </si>
  <si>
    <t>as personal narrative</t>
  </si>
  <si>
    <t>as tragic novel</t>
  </si>
  <si>
    <t>in religious periodicals (1846-1849)</t>
  </si>
  <si>
    <t>of speculative fiction</t>
  </si>
  <si>
    <t>of travel literature</t>
  </si>
  <si>
    <t>realism</t>
  </si>
  <si>
    <t>realist fiction</t>
  </si>
  <si>
    <t>in California</t>
  </si>
  <si>
    <t>geographical location</t>
  </si>
  <si>
    <t>children</t>
  </si>
  <si>
    <t>group of people</t>
  </si>
  <si>
    <t>citizen</t>
  </si>
  <si>
    <t>muckrakers</t>
  </si>
  <si>
    <t>of farmers</t>
  </si>
  <si>
    <t>of German Romantic writers</t>
  </si>
  <si>
    <t>of Native Americans</t>
  </si>
  <si>
    <t>soldier</t>
  </si>
  <si>
    <t>with New Critics</t>
  </si>
  <si>
    <t>abolitionist movement</t>
  </si>
  <si>
    <t>historical event or entity</t>
  </si>
  <si>
    <t>African American press</t>
  </si>
  <si>
    <t>American Civil War</t>
  </si>
  <si>
    <t>King Philip's War</t>
  </si>
  <si>
    <t>relationship to abolitionist movement</t>
  </si>
  <si>
    <t>relationship to American history</t>
  </si>
  <si>
    <t>relationship to historical events</t>
  </si>
  <si>
    <t>relationship to Italo-Ethiopian War (1935-1936)</t>
  </si>
  <si>
    <t>relationship to Middle Ages</t>
  </si>
  <si>
    <t>treatment of American Civil War</t>
  </si>
  <si>
    <t>treatment of colonization</t>
  </si>
  <si>
    <t>treatment of fugitive slaves</t>
  </si>
  <si>
    <t>treatment of labor strike</t>
  </si>
  <si>
    <t>treatment of slavery</t>
  </si>
  <si>
    <t>treatment of Vietnam War</t>
  </si>
  <si>
    <t>treatment of World War I</t>
  </si>
  <si>
    <t>as Long, Huey Pierce (1893-1935)</t>
  </si>
  <si>
    <t>person</t>
  </si>
  <si>
    <t>Brown, John (1800-1859)</t>
  </si>
  <si>
    <t>Bubu de Montparnasse</t>
  </si>
  <si>
    <t>by Dwight, John Sullivan (1813-1893)</t>
  </si>
  <si>
    <t>in Melville, Herman (1819-1891)</t>
  </si>
  <si>
    <t>in Porter, Katherine Anne (1890-1980)</t>
  </si>
  <si>
    <t>Marie Donadieu</t>
  </si>
  <si>
    <t>of Yezierska, Anzia (1885-1970)</t>
  </si>
  <si>
    <t>Sherwood, Mary Martha Butt (1775-1851)</t>
  </si>
  <si>
    <t>Sumner, Charles (1811-1874)</t>
  </si>
  <si>
    <t>Wagner, Richard (1813-1883)</t>
  </si>
  <si>
    <t>aesthetics</t>
  </si>
  <si>
    <t>philosophical concepts and ideologies</t>
  </si>
  <si>
    <t>black-white relations</t>
  </si>
  <si>
    <t>canon</t>
  </si>
  <si>
    <t>childhood</t>
  </si>
  <si>
    <t>chronotope</t>
  </si>
  <si>
    <t>civilization</t>
  </si>
  <si>
    <t>cultural assimilation</t>
  </si>
  <si>
    <t>cultural survival</t>
  </si>
  <si>
    <t>despair</t>
  </si>
  <si>
    <t>education</t>
  </si>
  <si>
    <t>empire</t>
  </si>
  <si>
    <t>in daily life</t>
  </si>
  <si>
    <t>innocence</t>
  </si>
  <si>
    <t>internationalism</t>
  </si>
  <si>
    <t>invention</t>
  </si>
  <si>
    <t>national identity</t>
  </si>
  <si>
    <t>of authorial self</t>
  </si>
  <si>
    <t>of happiness</t>
  </si>
  <si>
    <t>on democracy</t>
  </si>
  <si>
    <t>outsider</t>
  </si>
  <si>
    <t>political conflict</t>
  </si>
  <si>
    <t>political crisis</t>
  </si>
  <si>
    <t>professionalism</t>
  </si>
  <si>
    <t>racism</t>
  </si>
  <si>
    <t>relationship to expansionism</t>
  </si>
  <si>
    <t>relationship to mysticism</t>
  </si>
  <si>
    <t>relationship to political ideologies</t>
  </si>
  <si>
    <t>relationship to postcolonialism</t>
  </si>
  <si>
    <t>relationship to praise</t>
  </si>
  <si>
    <t>relationship to secularism</t>
  </si>
  <si>
    <t>relationship to sexual politics</t>
  </si>
  <si>
    <t>relationship to social reform</t>
  </si>
  <si>
    <t>relationship to truth</t>
  </si>
  <si>
    <t>relationship to urban life</t>
  </si>
  <si>
    <t>role of classicism</t>
  </si>
  <si>
    <t>spirituality</t>
  </si>
  <si>
    <t>technology</t>
  </si>
  <si>
    <t>terrorism</t>
  </si>
  <si>
    <t>the past</t>
  </si>
  <si>
    <t>transnationalism</t>
  </si>
  <si>
    <t>trauma</t>
  </si>
  <si>
    <t>treatment of black identity</t>
  </si>
  <si>
    <t>treatment of death</t>
  </si>
  <si>
    <t>treatment of democracy</t>
  </si>
  <si>
    <t>treatment of dreaming</t>
  </si>
  <si>
    <t>treatment of ecology</t>
  </si>
  <si>
    <t>treatment of ethnic identity</t>
  </si>
  <si>
    <t>treatment of evil</t>
  </si>
  <si>
    <t>treatment of geometry</t>
  </si>
  <si>
    <t>treatment of hatred</t>
  </si>
  <si>
    <t>treatment of progress</t>
  </si>
  <si>
    <t>treatment of race</t>
  </si>
  <si>
    <t>treatment of romantic idealism</t>
  </si>
  <si>
    <t>treatment of Romantic imagination</t>
  </si>
  <si>
    <t>treatment of romantic love</t>
  </si>
  <si>
    <t>treatment of spiritual growth</t>
  </si>
  <si>
    <t>treatment of suffering</t>
  </si>
  <si>
    <t>treatment of the ordinary</t>
  </si>
  <si>
    <t>treatment of violence</t>
  </si>
  <si>
    <t>trial</t>
  </si>
  <si>
    <t>Islam</t>
  </si>
  <si>
    <t>religion</t>
  </si>
  <si>
    <t>Puritanism</t>
  </si>
  <si>
    <t>treatment of Xochiquetzal</t>
  </si>
  <si>
    <t>allegory</t>
  </si>
  <si>
    <t>rhetorical technique</t>
  </si>
  <si>
    <t>as dialogue</t>
  </si>
  <si>
    <t>caricature</t>
  </si>
  <si>
    <t>context</t>
  </si>
  <si>
    <t>ekphrasis</t>
  </si>
  <si>
    <t>genre conventions</t>
  </si>
  <si>
    <t>imagery</t>
  </si>
  <si>
    <t>in anecdote</t>
  </si>
  <si>
    <t>in narrative structure</t>
  </si>
  <si>
    <t>in narrative style</t>
  </si>
  <si>
    <t>intertextuality</t>
  </si>
  <si>
    <t>irony</t>
  </si>
  <si>
    <t>metaphor</t>
  </si>
  <si>
    <t>narration</t>
  </si>
  <si>
    <t>narrative structure</t>
  </si>
  <si>
    <t>narrative technique</t>
  </si>
  <si>
    <t>narrator</t>
  </si>
  <si>
    <t>of characters</t>
  </si>
  <si>
    <t>of female protagonist</t>
  </si>
  <si>
    <t>of protagonist</t>
  </si>
  <si>
    <t>of storytelling</t>
  </si>
  <si>
    <t>persona</t>
  </si>
  <si>
    <t>plot</t>
  </si>
  <si>
    <t>poetic form</t>
  </si>
  <si>
    <t>poetic structure</t>
  </si>
  <si>
    <t>poetic voice</t>
  </si>
  <si>
    <t>political metaphor</t>
  </si>
  <si>
    <t>relationship to ambiguity</t>
  </si>
  <si>
    <t>relationship to imagery</t>
  </si>
  <si>
    <t>relationship to literary dialect</t>
  </si>
  <si>
    <t>relationship to moral instruction</t>
  </si>
  <si>
    <t>relationship to narrative form</t>
  </si>
  <si>
    <t>relationship to textual errors</t>
  </si>
  <si>
    <t>rhetoric</t>
  </si>
  <si>
    <t>role of preface</t>
  </si>
  <si>
    <t>satire</t>
  </si>
  <si>
    <t>sea imagery</t>
  </si>
  <si>
    <t>self-parody</t>
  </si>
  <si>
    <t>setting</t>
  </si>
  <si>
    <t>sources in classical literature</t>
  </si>
  <si>
    <t>symbolism</t>
  </si>
  <si>
    <t>thematic structure</t>
  </si>
  <si>
    <t>tone</t>
  </si>
  <si>
    <t>train imagery</t>
  </si>
  <si>
    <t>treatment of eloquence</t>
  </si>
  <si>
    <t>treatment of oratory</t>
  </si>
  <si>
    <t>treatment of poetics</t>
  </si>
  <si>
    <t>compared to Greene, Graham (1904-1991)</t>
  </si>
  <si>
    <t>sources</t>
  </si>
  <si>
    <t>compared to Jacobs, Jane (1916-2006)</t>
  </si>
  <si>
    <t>compared to Janeway, James (1636?-1674)</t>
  </si>
  <si>
    <t>influence on Chopin, Kate (1851-1904)</t>
  </si>
  <si>
    <t>influence on Longfellow, Henry Wadsworth (1807-1882)</t>
  </si>
  <si>
    <t>influence on Tocqueville, Alexis-Henri-Charles-Maurice-Clerel, comte de (1805-1859)</t>
  </si>
  <si>
    <t>relationship to folk music</t>
  </si>
  <si>
    <t>relationship to Hawthorne, Nathaniel (1804-1864)</t>
  </si>
  <si>
    <t>relationship to oral tradition</t>
  </si>
  <si>
    <t>sources in Allston, Washington (1779-1843)</t>
  </si>
  <si>
    <t>sources in Channing, William Ellery, the Elder</t>
  </si>
  <si>
    <t>sources in Flaubert, Gustave (1821-1880)</t>
  </si>
  <si>
    <t>sources in Hemingway, Ernest (1899-1961)</t>
  </si>
  <si>
    <t>sources in Ibsen, Henrik (1828-1906)</t>
  </si>
  <si>
    <t>sources in Joyce, James (1882-1941)</t>
  </si>
  <si>
    <t>sources in Kalevala</t>
  </si>
  <si>
    <t>sources in Mexican legend</t>
  </si>
  <si>
    <t>sources in Philippe, Charles-Louis (1874-1909)</t>
  </si>
  <si>
    <t>sources in Stuart, Robert</t>
  </si>
  <si>
    <t>theories of Benjamin, Walter (1892-1940)</t>
  </si>
  <si>
    <t>theories of Gates, Henry Louis, Jr. (1950-)</t>
  </si>
  <si>
    <t>theories of Husserl, Edmund (1859-1938)</t>
  </si>
  <si>
    <t>A Token for Children (1671)</t>
  </si>
  <si>
    <t>title of work</t>
  </si>
  <si>
    <t>Der Ring des Nibelungen (1869-1876)</t>
  </si>
  <si>
    <t>Dubliners (1914)</t>
  </si>
  <si>
    <t>For Whom the Bell Tolls (1940)</t>
  </si>
  <si>
    <t>Gengangere (1881) [Ghosts]</t>
  </si>
  <si>
    <t>Hacienda (1934)</t>
  </si>
  <si>
    <t>Hungry Hearts (1920)</t>
  </si>
  <si>
    <t>'Little Henry and His Bearer'</t>
  </si>
  <si>
    <t>Madame Bovary (1857)</t>
  </si>
  <si>
    <t>'Manuscript Journal'</t>
  </si>
  <si>
    <t>Monaldi (1841)</t>
  </si>
  <si>
    <t>'Mrs. Mobry's Reason'</t>
  </si>
  <si>
    <t>Pierre (1852)</t>
  </si>
  <si>
    <t>Salome of the Tenements (1922)</t>
  </si>
  <si>
    <t>The Awakening (1899)</t>
  </si>
  <si>
    <t>'The Children of Xochitl'</t>
  </si>
  <si>
    <t>The Death and Life of Great American Cities (1961)</t>
  </si>
  <si>
    <t>The Quiet American (1955)</t>
  </si>
  <si>
    <t>The Song of Hiawatha (1855)</t>
  </si>
  <si>
    <t>'Wings'</t>
  </si>
  <si>
    <t>Total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</si>
  <si>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</si>
  <si>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</si>
  <si>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</si>
  <si>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</si>
  <si>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</si>
  <si>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</si>
  <si>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</si>
  <si>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</si>
  <si>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</si>
  <si>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</si>
  <si>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</si>
  <si>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</si>
  <si>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</si>
  <si>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</si>
  <si>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Terms per Article</t>
  </si>
  <si>
    <t>Adaptations, Performances, and Translations</t>
  </si>
  <si>
    <t>in editions (1865)</t>
  </si>
  <si>
    <t>in United States</t>
  </si>
  <si>
    <t>role of Child, Lydia Maria (1802-1880)</t>
  </si>
  <si>
    <t>influence on Eliot, T. S. (1888-1965)</t>
  </si>
  <si>
    <t>44:129</t>
  </si>
  <si>
    <t>130:239</t>
  </si>
  <si>
    <t>% of terms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</si>
</sst>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0" fillId="0" borderId="0" xfId="0" applyNumberFormat="1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Terms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Sheet1!$G$3:$G$18</c15:sqref>
                  </c15:fullRef>
                </c:ext>
              </c:extLst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Sheet1!$H$3:$H$18</c15:sqref>
                  </c15:fullRef>
                </c:ext>
              </c:extLst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18</c:v>
                </c:pt>
                <c:pt idx="11">
                  <c:v>1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Sheet1!$I$3:$I$18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  <c:pt idx="9">
                  <c:v>4</c:v>
                </c:pt>
                <c:pt idx="10">
                  <c:v>38</c:v>
                </c:pt>
                <c:pt idx="11">
                  <c:v>2</c:v>
                </c:pt>
                <c:pt idx="12">
                  <c:v>17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37984"/>
        <c:axId val="3711385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Sheet1!$F$3:$F$18</c15:sqref>
                        </c15:fullRef>
                        <c15:formulaRef>
                          <c15:sqref>Sheet1!$F$3:$F$17</c15:sqref>
                        </c15:formulaRef>
                      </c:ext>
                    </c:extLst>
                    <c:strCache>
                      <c:ptCount val="15"/>
                      <c:pt idx="0">
                        <c:v>Adaptations, Performances, and Translations</c:v>
                      </c:pt>
                      <c:pt idx="1">
                        <c:v>Article Genre</c:v>
                      </c:pt>
                      <c:pt idx="2">
                        <c:v>Authorship or Publishing</c:v>
                      </c:pt>
                      <c:pt idx="3">
                        <c:v>Character</c:v>
                      </c:pt>
                      <c:pt idx="4">
                        <c:v>Concrete Object</c:v>
                      </c:pt>
                      <c:pt idx="5">
                        <c:v>Genre</c:v>
                      </c:pt>
                      <c:pt idx="6">
                        <c:v>Geographical Location</c:v>
                      </c:pt>
                      <c:pt idx="7">
                        <c:v>Group of People</c:v>
                      </c:pt>
                      <c:pt idx="8">
                        <c:v>Historical Event or Entity</c:v>
                      </c:pt>
                      <c:pt idx="9">
                        <c:v>Person</c:v>
                      </c:pt>
                      <c:pt idx="10">
                        <c:v>Philosophical Concepts and Ideologies</c:v>
                      </c:pt>
                      <c:pt idx="11">
                        <c:v>Religion</c:v>
                      </c:pt>
                      <c:pt idx="12">
                        <c:v>Rhetorical Technique</c:v>
                      </c:pt>
                      <c:pt idx="13">
                        <c:v>Sources</c:v>
                      </c:pt>
                      <c:pt idx="14">
                        <c:v>Title of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Sheet1!$J$3:$J$18</c15:sqref>
                        </c15:fullRef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6</c:v>
                      </c:pt>
                      <c:pt idx="10">
                        <c:v>62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24</c:v>
                      </c:pt>
                      <c:pt idx="14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11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38544"/>
        <c:crosses val="autoZero"/>
        <c:auto val="1"/>
        <c:lblAlgn val="ctr"/>
        <c:lblOffset val="100"/>
        <c:noMultiLvlLbl val="0"/>
      </c:catAx>
      <c:valAx>
        <c:axId val="3711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26886193650164"/>
          <c:y val="0.20663147915595734"/>
          <c:w val="0.69273376746937643"/>
          <c:h val="0.6957746572428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Sheet1!$G$3:$J$3</c15:sqref>
                  </c15:fullRef>
                </c:ext>
              </c:extLst>
              <c:f>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Sheet1!$G$4:$J$4</c15:sqref>
                  </c15:fullRef>
                </c:ext>
              </c:extLst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Sheet1!$G$5:$J$5</c15:sqref>
                  </c15:fullRef>
                </c:ext>
              </c:extLst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Sheet1!$G$6:$J$6</c15:sqref>
                  </c15:fullRef>
                </c:ext>
              </c:extLst>
              <c:f>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Sheet1!$G$7:$J$7</c15:sqref>
                  </c15:fullRef>
                </c:ext>
              </c:extLst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Sheet1!$G$8:$J$8</c15:sqref>
                  </c15:fullRef>
                </c:ext>
              </c:extLst>
              <c:f>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Sheet1!$G$9:$J$9</c15:sqref>
                  </c15:fullRef>
                </c:ext>
              </c:extLst>
              <c:f>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Sheet1!$G$10:$J$10</c15:sqref>
                  </c15:fullRef>
                </c:ext>
              </c:extLst>
              <c:f>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Sheet1!$G$11:$J$11</c15:sqref>
                  </c15:fullRef>
                </c:ext>
              </c:extLst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Sheet1!$G$12:$J$12</c15:sqref>
                  </c15:fullRef>
                </c:ext>
              </c:extLst>
              <c:f>Sheet1!$G$12:$I$12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Sheet1!$G$13:$J$13</c15:sqref>
                  </c15:fullRef>
                </c:ext>
              </c:extLst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1"/>
          <c:order val="11"/>
          <c:tx>
            <c:strRef>
              <c:f>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Sheet1!$G$14:$J$14</c15:sqref>
                  </c15:fullRef>
                </c:ext>
              </c:extLst>
              <c:f>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Sheet1!$G$15:$J$15</c15:sqref>
                  </c15:fullRef>
                </c:ext>
              </c:extLst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Sheet1!$G$16:$J$16</c15:sqref>
                  </c15:fullRef>
                </c:ext>
              </c:extLst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Sheet1!$G$17:$J$17</c15:sqref>
                  </c15:fullRef>
                </c:ext>
              </c:extLst>
              <c:f>Sheet1!$G$17:$I$17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49744"/>
        <c:axId val="316926672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Sheet1!$G$2:$J$2</c15:sqref>
                        </c15:fullRef>
                        <c15:formulaRef>
                          <c15:sqref>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Sheet1!$G$18:$J$18</c15:sqref>
                        </c15:fullRef>
                        <c15:formulaRef>
                          <c15:sqref>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86</c:v>
                      </c:pt>
                      <c:pt idx="2">
                        <c:v>110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11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6672"/>
        <c:crosses val="autoZero"/>
        <c:auto val="1"/>
        <c:lblAlgn val="ctr"/>
        <c:lblOffset val="100"/>
        <c:noMultiLvlLbl val="0"/>
      </c:catAx>
      <c:valAx>
        <c:axId val="3169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675102423975244E-4"/>
          <c:y val="8.7792718847414353E-2"/>
          <c:w val="0.23970627399271205"/>
          <c:h val="0.8342967891734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Prevalent Types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38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36752"/>
        <c:axId val="316937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Adaptations, Performances, and Translations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Sheet1!$G$3:$I$3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Character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Genre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Sheet1!$F$9</c15:sqref>
                        </c15:formulaRef>
                      </c:ext>
                    </c:extLst>
                    <c:strCache>
                      <c:ptCount val="1"/>
                      <c:pt idx="0">
                        <c:v>Geographical Location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Sheet1!$G$9:$I$9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Group of People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Sheet1!$G$10:$I$10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Sheet1!$G$12:$I$12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strCache>
                      <c:ptCount val="1"/>
                      <c:pt idx="0">
                        <c:v>Religion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Sheet1!$G$14:$I$14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Title of Work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Sheet1!$G$17:$I$17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9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7312"/>
        <c:crosses val="autoZero"/>
        <c:auto val="1"/>
        <c:lblAlgn val="ctr"/>
        <c:lblOffset val="100"/>
        <c:noMultiLvlLbl val="0"/>
      </c:catAx>
      <c:valAx>
        <c:axId val="3169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20</xdr:row>
      <xdr:rowOff>109537</xdr:rowOff>
    </xdr:from>
    <xdr:to>
      <xdr:col>10</xdr:col>
      <xdr:colOff>581025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36</xdr:row>
      <xdr:rowOff>52386</xdr:rowOff>
    </xdr:from>
    <xdr:to>
      <xdr:col>15</xdr:col>
      <xdr:colOff>19050</xdr:colOff>
      <xdr:row>55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57</xdr:row>
      <xdr:rowOff>109537</xdr:rowOff>
    </xdr:from>
    <xdr:to>
      <xdr:col>11</xdr:col>
      <xdr:colOff>85725</xdr:colOff>
      <xdr:row>75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topLeftCell="D52" workbookViewId="0">
      <selection activeCell="F2" sqref="F2:J18"/>
    </sheetView>
  </sheetViews>
  <sheetFormatPr defaultRowHeight="15" x14ac:dyDescent="0.25"/>
  <cols>
    <col min="1" max="1" width="40.140625" customWidth="1"/>
    <col min="2" max="2" width="11.85546875" customWidth="1"/>
    <col min="3" max="3" width="4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O1" t="s">
        <v>274</v>
      </c>
    </row>
    <row r="2" spans="1:18" x14ac:dyDescent="0.25">
      <c r="A2" s="6" t="s">
        <v>3</v>
      </c>
      <c r="B2" s="6">
        <v>1950</v>
      </c>
      <c r="C2" s="6" t="s">
        <v>4</v>
      </c>
      <c r="G2">
        <v>1950</v>
      </c>
      <c r="H2">
        <v>1980</v>
      </c>
      <c r="I2">
        <v>2010</v>
      </c>
      <c r="J2" t="s">
        <v>251</v>
      </c>
      <c r="N2" s="6"/>
      <c r="O2" s="6">
        <v>1950</v>
      </c>
      <c r="P2" s="6">
        <v>1980</v>
      </c>
      <c r="Q2" s="6">
        <v>2010</v>
      </c>
      <c r="R2" s="6" t="s">
        <v>251</v>
      </c>
    </row>
    <row r="3" spans="1:18" x14ac:dyDescent="0.25">
      <c r="A3" s="6" t="s">
        <v>7</v>
      </c>
      <c r="B3" s="6">
        <v>1950</v>
      </c>
      <c r="C3" s="6" t="s">
        <v>8</v>
      </c>
      <c r="F3" t="s">
        <v>267</v>
      </c>
      <c r="G3">
        <f>COUNTIF(C2:C43,"adaptations, performances, and translations")</f>
        <v>1</v>
      </c>
      <c r="H3">
        <f>COUNTIF(C44:C129,"adaptations, performances, and translations")</f>
        <v>0</v>
      </c>
      <c r="I3">
        <f>COUNTIF(C130:C239,"adaptations, performances, and translations")</f>
        <v>2</v>
      </c>
      <c r="J3" s="6">
        <f t="shared" ref="J3:J14" si="0">SUM(G3:I3)</f>
        <v>3</v>
      </c>
      <c r="L3">
        <v>1950</v>
      </c>
      <c r="M3" s="5">
        <v>0.11319444444444444</v>
      </c>
      <c r="N3" s="6" t="s">
        <v>267</v>
      </c>
      <c r="O3" s="7">
        <f>G3/G18</f>
        <v>2.3809523809523808E-2</v>
      </c>
      <c r="P3" s="7">
        <f t="shared" ref="P3:R3" si="1">H3/H18</f>
        <v>0</v>
      </c>
      <c r="Q3" s="7">
        <f t="shared" si="1"/>
        <v>1.8181818181818181E-2</v>
      </c>
      <c r="R3" s="7">
        <f t="shared" si="1"/>
        <v>1.2605042016806723E-2</v>
      </c>
    </row>
    <row r="4" spans="1:18" x14ac:dyDescent="0.25">
      <c r="A4" s="6" t="s">
        <v>7</v>
      </c>
      <c r="B4" s="6">
        <v>1950</v>
      </c>
      <c r="C4" s="6" t="s">
        <v>8</v>
      </c>
      <c r="F4" t="s">
        <v>252</v>
      </c>
      <c r="G4">
        <f>COUNTIF(C2:C43,"article genre")</f>
        <v>4</v>
      </c>
      <c r="H4">
        <f>COUNTIF(C44:C219,"article genre")</f>
        <v>1</v>
      </c>
      <c r="I4">
        <f>COUNTIF(C130:C239,"article genre")</f>
        <v>0</v>
      </c>
      <c r="J4" s="6">
        <f t="shared" si="0"/>
        <v>5</v>
      </c>
      <c r="L4">
        <v>1980</v>
      </c>
      <c r="M4" t="s">
        <v>272</v>
      </c>
      <c r="N4" s="6" t="s">
        <v>252</v>
      </c>
      <c r="O4" s="7">
        <f>G4/G18</f>
        <v>9.5238095238095233E-2</v>
      </c>
      <c r="P4" s="7">
        <f t="shared" ref="P4:R4" si="2">H4/H18</f>
        <v>1.1627906976744186E-2</v>
      </c>
      <c r="Q4" s="7">
        <f t="shared" si="2"/>
        <v>0</v>
      </c>
      <c r="R4" s="7">
        <f t="shared" si="2"/>
        <v>2.100840336134454E-2</v>
      </c>
    </row>
    <row r="5" spans="1:18" x14ac:dyDescent="0.25">
      <c r="A5" s="6" t="s">
        <v>7</v>
      </c>
      <c r="B5" s="6">
        <v>1950</v>
      </c>
      <c r="C5" s="6" t="s">
        <v>8</v>
      </c>
      <c r="F5" t="s">
        <v>253</v>
      </c>
      <c r="G5">
        <f>COUNTIF(C2:C43,"authorship or publishing")</f>
        <v>7</v>
      </c>
      <c r="H5">
        <f>COUNTIF(C44:C129,"authorship or publishing")</f>
        <v>2</v>
      </c>
      <c r="I5">
        <f>COUNTIF(C130:C239,"authorship or publishing")</f>
        <v>9</v>
      </c>
      <c r="J5" s="6">
        <f t="shared" si="0"/>
        <v>18</v>
      </c>
      <c r="L5">
        <v>2010</v>
      </c>
      <c r="M5" t="s">
        <v>273</v>
      </c>
      <c r="N5" s="6" t="s">
        <v>253</v>
      </c>
      <c r="O5" s="7">
        <f>G5/G18</f>
        <v>0.16666666666666666</v>
      </c>
      <c r="P5" s="7">
        <f t="shared" ref="P5:R5" si="3">H5/H18</f>
        <v>2.3255813953488372E-2</v>
      </c>
      <c r="Q5" s="7">
        <f t="shared" si="3"/>
        <v>8.1818181818181818E-2</v>
      </c>
      <c r="R5" s="7">
        <f t="shared" si="3"/>
        <v>7.5630252100840331E-2</v>
      </c>
    </row>
    <row r="6" spans="1:18" x14ac:dyDescent="0.25">
      <c r="A6" s="6" t="s">
        <v>10</v>
      </c>
      <c r="B6" s="6">
        <v>1950</v>
      </c>
      <c r="C6" s="6" t="s">
        <v>8</v>
      </c>
      <c r="F6" t="s">
        <v>254</v>
      </c>
      <c r="G6">
        <f>COUNTIF(C2:C43,"character")</f>
        <v>2</v>
      </c>
      <c r="H6">
        <f>COUNTIF(C44:C129,"character")</f>
        <v>2</v>
      </c>
      <c r="I6">
        <f>COUNTIF(C130:C239,"character")</f>
        <v>0</v>
      </c>
      <c r="J6" s="6">
        <f t="shared" si="0"/>
        <v>4</v>
      </c>
      <c r="N6" s="6" t="s">
        <v>254</v>
      </c>
      <c r="O6" s="7">
        <f>G6/G18</f>
        <v>4.7619047619047616E-2</v>
      </c>
      <c r="P6" s="7">
        <f t="shared" ref="P6:R6" si="4">H6/H18</f>
        <v>2.3255813953488372E-2</v>
      </c>
      <c r="Q6" s="7">
        <f t="shared" si="4"/>
        <v>0</v>
      </c>
      <c r="R6" s="7">
        <f t="shared" si="4"/>
        <v>1.680672268907563E-2</v>
      </c>
    </row>
    <row r="7" spans="1:18" x14ac:dyDescent="0.25">
      <c r="A7" s="6" t="s">
        <v>13</v>
      </c>
      <c r="B7" s="6">
        <v>1950</v>
      </c>
      <c r="C7" s="6" t="s">
        <v>12</v>
      </c>
      <c r="F7" t="s">
        <v>255</v>
      </c>
      <c r="G7">
        <f>COUNTIF(C2:C43,"concrete object")</f>
        <v>0</v>
      </c>
      <c r="H7">
        <f>COUNTIF(C44:C129,"concrete object")</f>
        <v>2</v>
      </c>
      <c r="I7">
        <f>COUNTIF(C130:C239,"concrete object")</f>
        <v>10</v>
      </c>
      <c r="J7" s="6">
        <f t="shared" si="0"/>
        <v>12</v>
      </c>
      <c r="N7" s="6" t="s">
        <v>255</v>
      </c>
      <c r="O7" s="7">
        <f>G7/G18</f>
        <v>0</v>
      </c>
      <c r="P7" s="7">
        <f t="shared" ref="P7:R7" si="5">H7/H18</f>
        <v>2.3255813953488372E-2</v>
      </c>
      <c r="Q7" s="7">
        <f t="shared" si="5"/>
        <v>9.0909090909090912E-2</v>
      </c>
      <c r="R7" s="7">
        <f t="shared" si="5"/>
        <v>5.0420168067226892E-2</v>
      </c>
    </row>
    <row r="8" spans="1:18" x14ac:dyDescent="0.25">
      <c r="A8" s="6" t="s">
        <v>14</v>
      </c>
      <c r="B8" s="6">
        <v>1950</v>
      </c>
      <c r="C8" s="6" t="s">
        <v>12</v>
      </c>
      <c r="F8" t="s">
        <v>256</v>
      </c>
      <c r="G8">
        <f>COUNTIF(C2:C43,"genre")</f>
        <v>1</v>
      </c>
      <c r="H8">
        <f>COUNTIF(C44:C129,"genre")</f>
        <v>5</v>
      </c>
      <c r="I8">
        <f>COUNTIF(C130:C230,"genre")</f>
        <v>2</v>
      </c>
      <c r="J8" s="6">
        <f t="shared" si="0"/>
        <v>8</v>
      </c>
      <c r="N8" s="6" t="s">
        <v>256</v>
      </c>
      <c r="O8" s="7">
        <f>G8/G18</f>
        <v>2.3809523809523808E-2</v>
      </c>
      <c r="P8" s="7">
        <f t="shared" ref="P8:R8" si="6">H8/H18</f>
        <v>5.8139534883720929E-2</v>
      </c>
      <c r="Q8" s="7">
        <f t="shared" si="6"/>
        <v>1.8181818181818181E-2</v>
      </c>
      <c r="R8" s="7">
        <f t="shared" si="6"/>
        <v>3.3613445378151259E-2</v>
      </c>
    </row>
    <row r="9" spans="1:18" x14ac:dyDescent="0.25">
      <c r="A9" s="6" t="s">
        <v>16</v>
      </c>
      <c r="B9" s="6">
        <v>1950</v>
      </c>
      <c r="C9" s="6" t="s">
        <v>12</v>
      </c>
      <c r="F9" t="s">
        <v>257</v>
      </c>
      <c r="G9">
        <f>COUNTIF(C2:C43,"geographical location")</f>
        <v>0</v>
      </c>
      <c r="H9">
        <f>COUNTIF(C44:C129,"geographical location")</f>
        <v>1</v>
      </c>
      <c r="I9">
        <f>COUNTIF(C130:C239,"geographical location")</f>
        <v>1</v>
      </c>
      <c r="J9" s="6">
        <f t="shared" si="0"/>
        <v>2</v>
      </c>
      <c r="N9" s="6" t="s">
        <v>257</v>
      </c>
      <c r="O9" s="7">
        <f>G9/G18</f>
        <v>0</v>
      </c>
      <c r="P9" s="7">
        <f t="shared" ref="P9:R9" si="7">H9/H18</f>
        <v>1.1627906976744186E-2</v>
      </c>
      <c r="Q9" s="7">
        <f t="shared" si="7"/>
        <v>9.0909090909090905E-3</v>
      </c>
      <c r="R9" s="7">
        <f t="shared" si="7"/>
        <v>8.4033613445378148E-3</v>
      </c>
    </row>
    <row r="10" spans="1:18" x14ac:dyDescent="0.25">
      <c r="A10" s="6" t="s">
        <v>19</v>
      </c>
      <c r="B10" s="6">
        <v>1950</v>
      </c>
      <c r="C10" s="6" t="s">
        <v>12</v>
      </c>
      <c r="F10" t="s">
        <v>258</v>
      </c>
      <c r="G10">
        <f>COUNTIF(C2:C43,"group of people")</f>
        <v>2</v>
      </c>
      <c r="H10">
        <f>COUNTIF(C44:C129,"group of people")</f>
        <v>3</v>
      </c>
      <c r="I10">
        <f>COUNTIF(C130:C239,"group of people")</f>
        <v>3</v>
      </c>
      <c r="J10" s="6">
        <f t="shared" si="0"/>
        <v>8</v>
      </c>
      <c r="N10" s="6" t="s">
        <v>258</v>
      </c>
      <c r="O10" s="7">
        <f>G10/G18</f>
        <v>4.7619047619047616E-2</v>
      </c>
      <c r="P10" s="7">
        <f t="shared" ref="P10:R10" si="8">H10/H18</f>
        <v>3.4883720930232558E-2</v>
      </c>
      <c r="Q10" s="7">
        <f t="shared" si="8"/>
        <v>2.7272727272727271E-2</v>
      </c>
      <c r="R10" s="7">
        <f t="shared" si="8"/>
        <v>3.3613445378151259E-2</v>
      </c>
    </row>
    <row r="11" spans="1:18" x14ac:dyDescent="0.25">
      <c r="A11" s="6" t="s">
        <v>23</v>
      </c>
      <c r="B11" s="6">
        <v>1950</v>
      </c>
      <c r="C11" s="6" t="s">
        <v>12</v>
      </c>
      <c r="F11" t="s">
        <v>259</v>
      </c>
      <c r="G11">
        <f>COUNTIF(C2:C43,"historical event or entity")</f>
        <v>0</v>
      </c>
      <c r="H11">
        <f>COUNTIF(C44:C129,"historical event or entity")</f>
        <v>6</v>
      </c>
      <c r="I11">
        <f>COUNTIF(C130:C239,"historical event or entity")</f>
        <v>13</v>
      </c>
      <c r="J11" s="6">
        <f t="shared" si="0"/>
        <v>19</v>
      </c>
      <c r="N11" s="6" t="s">
        <v>259</v>
      </c>
      <c r="O11" s="7">
        <f>G11/G18</f>
        <v>0</v>
      </c>
      <c r="P11" s="7">
        <f t="shared" ref="P11:R11" si="9">H11/H18</f>
        <v>6.9767441860465115E-2</v>
      </c>
      <c r="Q11" s="7">
        <f t="shared" si="9"/>
        <v>0.11818181818181818</v>
      </c>
      <c r="R11" s="7">
        <f t="shared" si="9"/>
        <v>7.9831932773109238E-2</v>
      </c>
    </row>
    <row r="12" spans="1:18" x14ac:dyDescent="0.25">
      <c r="A12" s="6" t="s">
        <v>24</v>
      </c>
      <c r="B12" s="6">
        <v>1950</v>
      </c>
      <c r="C12" s="6" t="s">
        <v>12</v>
      </c>
      <c r="F12" t="s">
        <v>260</v>
      </c>
      <c r="G12">
        <f>COUNTIF(C2:C43,"person")</f>
        <v>1</v>
      </c>
      <c r="H12">
        <f>COUNTIF(C44:C120,"person")</f>
        <v>1</v>
      </c>
      <c r="I12">
        <f>COUNTIF(C130:C239,"person")</f>
        <v>4</v>
      </c>
      <c r="J12" s="6">
        <f t="shared" si="0"/>
        <v>6</v>
      </c>
      <c r="N12" s="6" t="s">
        <v>260</v>
      </c>
      <c r="O12" s="7">
        <f>G12/G18</f>
        <v>2.3809523809523808E-2</v>
      </c>
      <c r="P12" s="7">
        <f t="shared" ref="P12:R12" si="10">H12/H18</f>
        <v>1.1627906976744186E-2</v>
      </c>
      <c r="Q12" s="7">
        <f t="shared" si="10"/>
        <v>3.6363636363636362E-2</v>
      </c>
      <c r="R12" s="7">
        <f t="shared" si="10"/>
        <v>2.5210084033613446E-2</v>
      </c>
    </row>
    <row r="13" spans="1:18" x14ac:dyDescent="0.25">
      <c r="A13" s="6" t="s">
        <v>25</v>
      </c>
      <c r="B13" s="6">
        <v>1950</v>
      </c>
      <c r="C13" s="6" t="s">
        <v>12</v>
      </c>
      <c r="F13" t="s">
        <v>261</v>
      </c>
      <c r="G13">
        <f>COUNTIF(C2:C43,"philosophical concepts and ideologies")</f>
        <v>6</v>
      </c>
      <c r="H13">
        <f>COUNTIF(C44:C129,"philosophical concepts and ideologies")</f>
        <v>18</v>
      </c>
      <c r="I13">
        <f>COUNTIF(C130:C239,"philosophical concepts and ideologies")</f>
        <v>38</v>
      </c>
      <c r="J13" s="6">
        <f t="shared" si="0"/>
        <v>62</v>
      </c>
      <c r="N13" s="6" t="s">
        <v>261</v>
      </c>
      <c r="O13" s="7">
        <f>G13/G18</f>
        <v>0.14285714285714285</v>
      </c>
      <c r="P13" s="7">
        <f t="shared" ref="P13:R13" si="11">H13/H18</f>
        <v>0.20930232558139536</v>
      </c>
      <c r="Q13" s="7">
        <f t="shared" si="11"/>
        <v>0.34545454545454546</v>
      </c>
      <c r="R13" s="7">
        <f t="shared" si="11"/>
        <v>0.26050420168067229</v>
      </c>
    </row>
    <row r="14" spans="1:18" x14ac:dyDescent="0.25">
      <c r="A14" s="6" t="s">
        <v>29</v>
      </c>
      <c r="B14" s="6">
        <v>1950</v>
      </c>
      <c r="C14" s="6" t="s">
        <v>28</v>
      </c>
      <c r="F14" t="s">
        <v>262</v>
      </c>
      <c r="G14">
        <f>COUNTIF(C2:C43,"religion")</f>
        <v>0</v>
      </c>
      <c r="H14">
        <f>COUNTIF(C44:C129,"religion")</f>
        <v>1</v>
      </c>
      <c r="I14">
        <f>COUNTIF(C130:C239,"religion")</f>
        <v>2</v>
      </c>
      <c r="J14" s="6">
        <f t="shared" si="0"/>
        <v>3</v>
      </c>
      <c r="N14" s="6" t="s">
        <v>262</v>
      </c>
      <c r="O14" s="7">
        <f>G14/G18</f>
        <v>0</v>
      </c>
      <c r="P14" s="7">
        <f t="shared" ref="P14:R14" si="12">H14/H18</f>
        <v>1.1627906976744186E-2</v>
      </c>
      <c r="Q14" s="7">
        <f t="shared" si="12"/>
        <v>1.8181818181818181E-2</v>
      </c>
      <c r="R14" s="7">
        <f t="shared" si="12"/>
        <v>1.2605042016806723E-2</v>
      </c>
    </row>
    <row r="15" spans="1:18" x14ac:dyDescent="0.25">
      <c r="A15" s="6" t="s">
        <v>30</v>
      </c>
      <c r="B15" s="6">
        <v>1950</v>
      </c>
      <c r="C15" s="6" t="s">
        <v>28</v>
      </c>
      <c r="F15" t="s">
        <v>263</v>
      </c>
      <c r="G15">
        <f>COUNTIF(C2:C43,"rhetorical technique")</f>
        <v>9</v>
      </c>
      <c r="H15">
        <f>COUNTIF(C44:C129,"rhetorical technique")</f>
        <v>29</v>
      </c>
      <c r="I15">
        <f>COUNTIF(C130:C239,"rhetorical technique")</f>
        <v>17</v>
      </c>
      <c r="J15" s="1">
        <f t="shared" ref="J15:J18" si="13">SUM(G15:I15)</f>
        <v>55</v>
      </c>
      <c r="N15" s="6" t="s">
        <v>263</v>
      </c>
      <c r="O15" s="7">
        <f>G15/G18</f>
        <v>0.21428571428571427</v>
      </c>
      <c r="P15" s="7">
        <f t="shared" ref="P15:R15" si="14">H15/H18</f>
        <v>0.33720930232558138</v>
      </c>
      <c r="Q15" s="7">
        <f t="shared" si="14"/>
        <v>0.15454545454545454</v>
      </c>
      <c r="R15" s="7">
        <f t="shared" si="14"/>
        <v>0.23109243697478993</v>
      </c>
    </row>
    <row r="16" spans="1:18" x14ac:dyDescent="0.25">
      <c r="A16" s="6" t="s">
        <v>49</v>
      </c>
      <c r="B16" s="6">
        <v>1950</v>
      </c>
      <c r="C16" s="6" t="s">
        <v>46</v>
      </c>
      <c r="F16" t="s">
        <v>264</v>
      </c>
      <c r="G16">
        <f>COUNTIF(C2:C43,"sources")</f>
        <v>7</v>
      </c>
      <c r="H16">
        <f>COUNTIF(C44:C129,"sources")</f>
        <v>11</v>
      </c>
      <c r="I16">
        <f>COUNTIF(C130:C239,"sources")</f>
        <v>6</v>
      </c>
      <c r="J16" s="1">
        <f t="shared" si="13"/>
        <v>24</v>
      </c>
      <c r="N16" s="6" t="s">
        <v>264</v>
      </c>
      <c r="O16" s="7">
        <f>G16/G18</f>
        <v>0.16666666666666666</v>
      </c>
      <c r="P16" s="7">
        <f t="shared" ref="P16:R16" si="15">H16/H18</f>
        <v>0.12790697674418605</v>
      </c>
      <c r="Q16" s="7">
        <f t="shared" si="15"/>
        <v>5.4545454545454543E-2</v>
      </c>
      <c r="R16" s="7">
        <f t="shared" si="15"/>
        <v>0.10084033613445378</v>
      </c>
    </row>
    <row r="17" spans="1:18" x14ac:dyDescent="0.25">
      <c r="A17" s="6" t="s">
        <v>59</v>
      </c>
      <c r="B17" s="6">
        <v>1950</v>
      </c>
      <c r="C17" s="6" t="s">
        <v>57</v>
      </c>
      <c r="F17" t="s">
        <v>265</v>
      </c>
      <c r="G17">
        <f>COUNTIF(C2:C43,"title of work")</f>
        <v>2</v>
      </c>
      <c r="H17">
        <f>COUNTIF(C44:C129,"title of work")</f>
        <v>4</v>
      </c>
      <c r="I17">
        <f>COUNTIF(C130:C239,"title of work")</f>
        <v>3</v>
      </c>
      <c r="J17" s="1">
        <f t="shared" si="13"/>
        <v>9</v>
      </c>
      <c r="N17" s="6" t="s">
        <v>265</v>
      </c>
      <c r="O17" s="7">
        <f>G17/G18</f>
        <v>4.7619047619047616E-2</v>
      </c>
      <c r="P17" s="7">
        <f t="shared" ref="P17:R17" si="16">H17/H18</f>
        <v>4.6511627906976744E-2</v>
      </c>
      <c r="Q17" s="7">
        <f t="shared" si="16"/>
        <v>2.7272727272727271E-2</v>
      </c>
      <c r="R17" s="7">
        <f t="shared" si="16"/>
        <v>3.7815126050420166E-2</v>
      </c>
    </row>
    <row r="18" spans="1:18" x14ac:dyDescent="0.25">
      <c r="A18" s="6" t="s">
        <v>61</v>
      </c>
      <c r="B18" s="6">
        <v>1950</v>
      </c>
      <c r="C18" s="6" t="s">
        <v>57</v>
      </c>
      <c r="F18" t="s">
        <v>251</v>
      </c>
      <c r="G18">
        <f>SUM(G3:G17)</f>
        <v>42</v>
      </c>
      <c r="H18">
        <f>SUM(H3:H17)</f>
        <v>86</v>
      </c>
      <c r="I18">
        <f>SUM(I3:I17)</f>
        <v>110</v>
      </c>
      <c r="J18" s="1">
        <f t="shared" si="13"/>
        <v>238</v>
      </c>
      <c r="N18" s="6" t="s">
        <v>251</v>
      </c>
      <c r="O18" s="7">
        <f>G18/G18</f>
        <v>1</v>
      </c>
      <c r="P18" s="7">
        <f t="shared" ref="P18:R18" si="17">H18/H18</f>
        <v>1</v>
      </c>
      <c r="Q18" s="7">
        <f t="shared" si="17"/>
        <v>1</v>
      </c>
      <c r="R18" s="7">
        <f t="shared" si="17"/>
        <v>1</v>
      </c>
    </row>
    <row r="19" spans="1:18" x14ac:dyDescent="0.25">
      <c r="A19" s="6" t="s">
        <v>87</v>
      </c>
      <c r="B19" s="6">
        <v>1950</v>
      </c>
      <c r="C19" s="6" t="s">
        <v>83</v>
      </c>
      <c r="F19" t="s">
        <v>266</v>
      </c>
      <c r="G19">
        <f>G18/37</f>
        <v>1.1351351351351351</v>
      </c>
      <c r="H19">
        <f>H18/35</f>
        <v>2.4571428571428573</v>
      </c>
      <c r="I19">
        <f>I18/24</f>
        <v>4.583333333333333</v>
      </c>
      <c r="J19">
        <f>J18/96</f>
        <v>2.4791666666666665</v>
      </c>
    </row>
    <row r="20" spans="1:18" x14ac:dyDescent="0.25">
      <c r="A20" s="6" t="s">
        <v>97</v>
      </c>
      <c r="B20" s="6">
        <v>1950</v>
      </c>
      <c r="C20" s="6" t="s">
        <v>95</v>
      </c>
    </row>
    <row r="21" spans="1:18" x14ac:dyDescent="0.25">
      <c r="A21" s="6" t="s">
        <v>113</v>
      </c>
      <c r="B21" s="6">
        <v>1950</v>
      </c>
      <c r="C21" s="6" t="s">
        <v>95</v>
      </c>
    </row>
    <row r="22" spans="1:18" x14ac:dyDescent="0.25">
      <c r="A22" s="6" t="s">
        <v>120</v>
      </c>
      <c r="B22" s="6">
        <v>1950</v>
      </c>
      <c r="C22" s="6" t="s">
        <v>95</v>
      </c>
    </row>
    <row r="23" spans="1:18" x14ac:dyDescent="0.25">
      <c r="A23" s="6" t="s">
        <v>126</v>
      </c>
      <c r="B23" s="6">
        <v>1950</v>
      </c>
      <c r="C23" s="6" t="s">
        <v>95</v>
      </c>
    </row>
    <row r="24" spans="1:18" x14ac:dyDescent="0.25">
      <c r="A24" s="6" t="s">
        <v>138</v>
      </c>
      <c r="B24" s="6">
        <v>1950</v>
      </c>
      <c r="C24" s="6" t="s">
        <v>95</v>
      </c>
    </row>
    <row r="25" spans="1:18" x14ac:dyDescent="0.25">
      <c r="A25" s="6" t="s">
        <v>149</v>
      </c>
      <c r="B25" s="6">
        <v>1950</v>
      </c>
      <c r="C25" s="6" t="s">
        <v>95</v>
      </c>
    </row>
    <row r="26" spans="1:18" x14ac:dyDescent="0.25">
      <c r="A26" s="6" t="s">
        <v>167</v>
      </c>
      <c r="B26" s="6">
        <v>1950</v>
      </c>
      <c r="C26" s="6" t="s">
        <v>160</v>
      </c>
    </row>
    <row r="27" spans="1:18" x14ac:dyDescent="0.25">
      <c r="A27" s="6" t="s">
        <v>168</v>
      </c>
      <c r="B27" s="6">
        <v>1950</v>
      </c>
      <c r="C27" s="6" t="s">
        <v>160</v>
      </c>
    </row>
    <row r="28" spans="1:18" x14ac:dyDescent="0.25">
      <c r="A28" s="6" t="s">
        <v>171</v>
      </c>
      <c r="B28" s="6">
        <v>1950</v>
      </c>
      <c r="C28" s="6" t="s">
        <v>160</v>
      </c>
    </row>
    <row r="29" spans="1:18" x14ac:dyDescent="0.25">
      <c r="A29" s="6" t="s">
        <v>177</v>
      </c>
      <c r="B29" s="6">
        <v>1950</v>
      </c>
      <c r="C29" s="6" t="s">
        <v>160</v>
      </c>
    </row>
    <row r="30" spans="1:18" x14ac:dyDescent="0.25">
      <c r="A30" s="6" t="s">
        <v>187</v>
      </c>
      <c r="B30" s="6">
        <v>1950</v>
      </c>
      <c r="C30" s="6" t="s">
        <v>160</v>
      </c>
    </row>
    <row r="31" spans="1:18" x14ac:dyDescent="0.25">
      <c r="A31" s="6" t="s">
        <v>192</v>
      </c>
      <c r="B31" s="6">
        <v>1950</v>
      </c>
      <c r="C31" s="6" t="s">
        <v>160</v>
      </c>
    </row>
    <row r="32" spans="1:18" x14ac:dyDescent="0.25">
      <c r="A32" s="6" t="s">
        <v>199</v>
      </c>
      <c r="B32" s="6">
        <v>1950</v>
      </c>
      <c r="C32" s="6" t="s">
        <v>160</v>
      </c>
    </row>
    <row r="33" spans="1:3" x14ac:dyDescent="0.25">
      <c r="A33" s="6" t="s">
        <v>202</v>
      </c>
      <c r="B33" s="6">
        <v>1950</v>
      </c>
      <c r="C33" s="6" t="s">
        <v>160</v>
      </c>
    </row>
    <row r="34" spans="1:3" x14ac:dyDescent="0.25">
      <c r="A34" s="6" t="s">
        <v>205</v>
      </c>
      <c r="B34" s="6">
        <v>1950</v>
      </c>
      <c r="C34" s="6" t="s">
        <v>160</v>
      </c>
    </row>
    <row r="35" spans="1:3" x14ac:dyDescent="0.25">
      <c r="A35" s="6" t="s">
        <v>271</v>
      </c>
      <c r="B35" s="6">
        <v>1950</v>
      </c>
      <c r="C35" s="6" t="s">
        <v>208</v>
      </c>
    </row>
    <row r="36" spans="1:3" x14ac:dyDescent="0.25">
      <c r="A36" s="6" t="s">
        <v>212</v>
      </c>
      <c r="B36" s="6">
        <v>1950</v>
      </c>
      <c r="C36" s="6" t="s">
        <v>208</v>
      </c>
    </row>
    <row r="37" spans="1:3" x14ac:dyDescent="0.25">
      <c r="A37" s="6" t="s">
        <v>213</v>
      </c>
      <c r="B37" s="6">
        <v>1950</v>
      </c>
      <c r="C37" s="6" t="s">
        <v>208</v>
      </c>
    </row>
    <row r="38" spans="1:3" x14ac:dyDescent="0.25">
      <c r="A38" s="6" t="s">
        <v>218</v>
      </c>
      <c r="B38" s="6">
        <v>1950</v>
      </c>
      <c r="C38" s="6" t="s">
        <v>208</v>
      </c>
    </row>
    <row r="39" spans="1:3" x14ac:dyDescent="0.25">
      <c r="A39" s="6" t="s">
        <v>223</v>
      </c>
      <c r="B39" s="6">
        <v>1950</v>
      </c>
      <c r="C39" s="6" t="s">
        <v>208</v>
      </c>
    </row>
    <row r="40" spans="1:3" x14ac:dyDescent="0.25">
      <c r="A40" s="6" t="s">
        <v>225</v>
      </c>
      <c r="B40" s="6">
        <v>1950</v>
      </c>
      <c r="C40" s="6" t="s">
        <v>208</v>
      </c>
    </row>
    <row r="41" spans="1:3" x14ac:dyDescent="0.25">
      <c r="A41" s="6" t="s">
        <v>226</v>
      </c>
      <c r="B41" s="6">
        <v>1950</v>
      </c>
      <c r="C41" s="6" t="s">
        <v>208</v>
      </c>
    </row>
    <row r="42" spans="1:3" x14ac:dyDescent="0.25">
      <c r="A42" s="6" t="s">
        <v>240</v>
      </c>
      <c r="B42" s="6">
        <v>1950</v>
      </c>
      <c r="C42" s="6" t="s">
        <v>231</v>
      </c>
    </row>
    <row r="43" spans="1:3" x14ac:dyDescent="0.25">
      <c r="A43" s="6" t="s">
        <v>243</v>
      </c>
      <c r="B43" s="6">
        <v>1950</v>
      </c>
      <c r="C43" s="6" t="s">
        <v>231</v>
      </c>
    </row>
    <row r="44" spans="1:3" x14ac:dyDescent="0.25">
      <c r="A44" s="6" t="s">
        <v>9</v>
      </c>
      <c r="B44" s="6">
        <v>1980</v>
      </c>
      <c r="C44" s="6" t="s">
        <v>8</v>
      </c>
    </row>
    <row r="45" spans="1:3" x14ac:dyDescent="0.25">
      <c r="A45" s="6" t="s">
        <v>17</v>
      </c>
      <c r="B45" s="6">
        <v>1980</v>
      </c>
      <c r="C45" s="6" t="s">
        <v>12</v>
      </c>
    </row>
    <row r="46" spans="1:3" x14ac:dyDescent="0.25">
      <c r="A46" s="6" t="s">
        <v>21</v>
      </c>
      <c r="B46" s="6">
        <v>1980</v>
      </c>
      <c r="C46" s="6" t="s">
        <v>12</v>
      </c>
    </row>
    <row r="47" spans="1:3" x14ac:dyDescent="0.25">
      <c r="A47" s="6" t="s">
        <v>27</v>
      </c>
      <c r="B47" s="6">
        <v>1980</v>
      </c>
      <c r="C47" s="6" t="s">
        <v>28</v>
      </c>
    </row>
    <row r="48" spans="1:3" x14ac:dyDescent="0.25">
      <c r="A48" s="6" t="s">
        <v>31</v>
      </c>
      <c r="B48" s="6">
        <v>1980</v>
      </c>
      <c r="C48" s="6" t="s">
        <v>28</v>
      </c>
    </row>
    <row r="49" spans="1:3" x14ac:dyDescent="0.25">
      <c r="A49" s="6" t="s">
        <v>35</v>
      </c>
      <c r="B49" s="6">
        <v>1980</v>
      </c>
      <c r="C49" s="6" t="s">
        <v>33</v>
      </c>
    </row>
    <row r="50" spans="1:3" x14ac:dyDescent="0.25">
      <c r="A50" s="6" t="s">
        <v>37</v>
      </c>
      <c r="B50" s="6">
        <v>1980</v>
      </c>
      <c r="C50" s="6" t="s">
        <v>33</v>
      </c>
    </row>
    <row r="51" spans="1:3" x14ac:dyDescent="0.25">
      <c r="A51" s="6" t="s">
        <v>45</v>
      </c>
      <c r="B51" s="6">
        <v>1980</v>
      </c>
      <c r="C51" s="6" t="s">
        <v>46</v>
      </c>
    </row>
    <row r="52" spans="1:3" x14ac:dyDescent="0.25">
      <c r="A52" s="6" t="s">
        <v>47</v>
      </c>
      <c r="B52" s="6">
        <v>1980</v>
      </c>
      <c r="C52" s="6" t="s">
        <v>46</v>
      </c>
    </row>
    <row r="53" spans="1:3" x14ac:dyDescent="0.25">
      <c r="A53" s="6" t="s">
        <v>48</v>
      </c>
      <c r="B53" s="6">
        <v>1980</v>
      </c>
      <c r="C53" s="6" t="s">
        <v>46</v>
      </c>
    </row>
    <row r="54" spans="1:3" x14ac:dyDescent="0.25">
      <c r="A54" s="6" t="s">
        <v>51</v>
      </c>
      <c r="B54" s="6">
        <v>1980</v>
      </c>
      <c r="C54" s="6" t="s">
        <v>46</v>
      </c>
    </row>
    <row r="55" spans="1:3" x14ac:dyDescent="0.25">
      <c r="A55" s="6" t="s">
        <v>52</v>
      </c>
      <c r="B55" s="6">
        <v>1980</v>
      </c>
      <c r="C55" s="6" t="s">
        <v>46</v>
      </c>
    </row>
    <row r="56" spans="1:3" x14ac:dyDescent="0.25">
      <c r="A56" s="6" t="s">
        <v>54</v>
      </c>
      <c r="B56" s="6">
        <v>1980</v>
      </c>
      <c r="C56" s="6" t="s">
        <v>55</v>
      </c>
    </row>
    <row r="57" spans="1:3" x14ac:dyDescent="0.25">
      <c r="A57" s="6" t="s">
        <v>60</v>
      </c>
      <c r="B57" s="6">
        <v>1980</v>
      </c>
      <c r="C57" s="6" t="s">
        <v>57</v>
      </c>
    </row>
    <row r="58" spans="1:3" x14ac:dyDescent="0.25">
      <c r="A58" s="6" t="s">
        <v>62</v>
      </c>
      <c r="B58" s="6">
        <v>1980</v>
      </c>
      <c r="C58" s="6" t="s">
        <v>57</v>
      </c>
    </row>
    <row r="59" spans="1:3" x14ac:dyDescent="0.25">
      <c r="A59" s="6" t="s">
        <v>64</v>
      </c>
      <c r="B59" s="6">
        <v>1980</v>
      </c>
      <c r="C59" s="6" t="s">
        <v>57</v>
      </c>
    </row>
    <row r="60" spans="1:3" x14ac:dyDescent="0.25">
      <c r="A60" s="6" t="s">
        <v>69</v>
      </c>
      <c r="B60" s="6">
        <v>1980</v>
      </c>
      <c r="C60" s="6" t="s">
        <v>66</v>
      </c>
    </row>
    <row r="61" spans="1:3" x14ac:dyDescent="0.25">
      <c r="A61" s="6" t="s">
        <v>71</v>
      </c>
      <c r="B61" s="6">
        <v>1980</v>
      </c>
      <c r="C61" s="6" t="s">
        <v>66</v>
      </c>
    </row>
    <row r="62" spans="1:3" x14ac:dyDescent="0.25">
      <c r="A62" s="6" t="s">
        <v>72</v>
      </c>
      <c r="B62" s="6">
        <v>1980</v>
      </c>
      <c r="C62" s="6" t="s">
        <v>66</v>
      </c>
    </row>
    <row r="63" spans="1:3" x14ac:dyDescent="0.25">
      <c r="A63" s="6" t="s">
        <v>74</v>
      </c>
      <c r="B63" s="6">
        <v>1980</v>
      </c>
      <c r="C63" s="6" t="s">
        <v>66</v>
      </c>
    </row>
    <row r="64" spans="1:3" x14ac:dyDescent="0.25">
      <c r="A64" s="6" t="s">
        <v>78</v>
      </c>
      <c r="B64" s="6">
        <v>1980</v>
      </c>
      <c r="C64" s="6" t="s">
        <v>66</v>
      </c>
    </row>
    <row r="65" spans="1:3" x14ac:dyDescent="0.25">
      <c r="A65" s="6" t="s">
        <v>80</v>
      </c>
      <c r="B65" s="6">
        <v>1980</v>
      </c>
      <c r="C65" s="6" t="s">
        <v>66</v>
      </c>
    </row>
    <row r="66" spans="1:3" x14ac:dyDescent="0.25">
      <c r="A66" s="6" t="s">
        <v>82</v>
      </c>
      <c r="B66" s="6">
        <v>1980</v>
      </c>
      <c r="C66" s="6" t="s">
        <v>83</v>
      </c>
    </row>
    <row r="67" spans="1:3" x14ac:dyDescent="0.25">
      <c r="A67" s="6" t="s">
        <v>100</v>
      </c>
      <c r="B67" s="6">
        <v>1980</v>
      </c>
      <c r="C67" s="6" t="s">
        <v>95</v>
      </c>
    </row>
    <row r="68" spans="1:3" x14ac:dyDescent="0.25">
      <c r="A68" s="6" t="s">
        <v>103</v>
      </c>
      <c r="B68" s="6">
        <v>1980</v>
      </c>
      <c r="C68" s="6" t="s">
        <v>95</v>
      </c>
    </row>
    <row r="69" spans="1:3" x14ac:dyDescent="0.25">
      <c r="A69" s="6" t="s">
        <v>106</v>
      </c>
      <c r="B69" s="6">
        <v>1980</v>
      </c>
      <c r="C69" s="6" t="s">
        <v>95</v>
      </c>
    </row>
    <row r="70" spans="1:3" x14ac:dyDescent="0.25">
      <c r="A70" s="6" t="s">
        <v>111</v>
      </c>
      <c r="B70" s="6">
        <v>1980</v>
      </c>
      <c r="C70" s="6" t="s">
        <v>95</v>
      </c>
    </row>
    <row r="71" spans="1:3" x14ac:dyDescent="0.25">
      <c r="A71" s="6" t="s">
        <v>112</v>
      </c>
      <c r="B71" s="6">
        <v>1980</v>
      </c>
      <c r="C71" s="6" t="s">
        <v>95</v>
      </c>
    </row>
    <row r="72" spans="1:3" x14ac:dyDescent="0.25">
      <c r="A72" s="6" t="s">
        <v>116</v>
      </c>
      <c r="B72" s="6">
        <v>1980</v>
      </c>
      <c r="C72" s="6" t="s">
        <v>95</v>
      </c>
    </row>
    <row r="73" spans="1:3" x14ac:dyDescent="0.25">
      <c r="A73" s="6" t="s">
        <v>123</v>
      </c>
      <c r="B73" s="6">
        <v>1980</v>
      </c>
      <c r="C73" s="6" t="s">
        <v>95</v>
      </c>
    </row>
    <row r="74" spans="1:3" x14ac:dyDescent="0.25">
      <c r="A74" s="6" t="s">
        <v>127</v>
      </c>
      <c r="B74" s="6">
        <v>1980</v>
      </c>
      <c r="C74" s="6" t="s">
        <v>95</v>
      </c>
    </row>
    <row r="75" spans="1:3" x14ac:dyDescent="0.25">
      <c r="A75" s="6" t="s">
        <v>129</v>
      </c>
      <c r="B75" s="6">
        <v>1980</v>
      </c>
      <c r="C75" s="6" t="s">
        <v>95</v>
      </c>
    </row>
    <row r="76" spans="1:3" x14ac:dyDescent="0.25">
      <c r="A76" s="6" t="s">
        <v>130</v>
      </c>
      <c r="B76" s="6">
        <v>1980</v>
      </c>
      <c r="C76" s="6" t="s">
        <v>95</v>
      </c>
    </row>
    <row r="77" spans="1:3" x14ac:dyDescent="0.25">
      <c r="A77" s="6" t="s">
        <v>131</v>
      </c>
      <c r="B77" s="6">
        <v>1980</v>
      </c>
      <c r="C77" s="6" t="s">
        <v>95</v>
      </c>
    </row>
    <row r="78" spans="1:3" x14ac:dyDescent="0.25">
      <c r="A78" s="6" t="s">
        <v>142</v>
      </c>
      <c r="B78" s="6">
        <v>1980</v>
      </c>
      <c r="C78" s="6" t="s">
        <v>95</v>
      </c>
    </row>
    <row r="79" spans="1:3" x14ac:dyDescent="0.25">
      <c r="A79" s="6" t="s">
        <v>144</v>
      </c>
      <c r="B79" s="6">
        <v>1980</v>
      </c>
      <c r="C79" s="6" t="s">
        <v>95</v>
      </c>
    </row>
    <row r="80" spans="1:3" x14ac:dyDescent="0.25">
      <c r="A80" s="6" t="s">
        <v>145</v>
      </c>
      <c r="B80" s="6">
        <v>1980</v>
      </c>
      <c r="C80" s="6" t="s">
        <v>95</v>
      </c>
    </row>
    <row r="81" spans="1:3" x14ac:dyDescent="0.25">
      <c r="A81" s="6" t="s">
        <v>147</v>
      </c>
      <c r="B81" s="6">
        <v>1980</v>
      </c>
      <c r="C81" s="6" t="s">
        <v>95</v>
      </c>
    </row>
    <row r="82" spans="1:3" x14ac:dyDescent="0.25">
      <c r="A82" s="6" t="s">
        <v>148</v>
      </c>
      <c r="B82" s="6">
        <v>1980</v>
      </c>
      <c r="C82" s="6" t="s">
        <v>95</v>
      </c>
    </row>
    <row r="83" spans="1:3" x14ac:dyDescent="0.25">
      <c r="A83" s="6" t="s">
        <v>150</v>
      </c>
      <c r="B83" s="6">
        <v>1980</v>
      </c>
      <c r="C83" s="6" t="s">
        <v>95</v>
      </c>
    </row>
    <row r="84" spans="1:3" x14ac:dyDescent="0.25">
      <c r="A84" s="6" t="s">
        <v>152</v>
      </c>
      <c r="B84" s="6">
        <v>1980</v>
      </c>
      <c r="C84" s="6" t="s">
        <v>95</v>
      </c>
    </row>
    <row r="85" spans="1:3" x14ac:dyDescent="0.25">
      <c r="A85" s="6" t="s">
        <v>158</v>
      </c>
      <c r="B85" s="6">
        <v>1980</v>
      </c>
      <c r="C85" s="6" t="s">
        <v>156</v>
      </c>
    </row>
    <row r="86" spans="1:3" x14ac:dyDescent="0.25">
      <c r="A86" s="6" t="s">
        <v>161</v>
      </c>
      <c r="B86" s="6">
        <v>1980</v>
      </c>
      <c r="C86" s="6" t="s">
        <v>160</v>
      </c>
    </row>
    <row r="87" spans="1:3" x14ac:dyDescent="0.25">
      <c r="A87" s="6" t="s">
        <v>163</v>
      </c>
      <c r="B87" s="6">
        <v>1980</v>
      </c>
      <c r="C87" s="6" t="s">
        <v>160</v>
      </c>
    </row>
    <row r="88" spans="1:3" x14ac:dyDescent="0.25">
      <c r="A88" s="6" t="s">
        <v>165</v>
      </c>
      <c r="B88" s="6">
        <v>1980</v>
      </c>
      <c r="C88" s="6" t="s">
        <v>160</v>
      </c>
    </row>
    <row r="89" spans="1:3" x14ac:dyDescent="0.25">
      <c r="A89" s="6" t="s">
        <v>166</v>
      </c>
      <c r="B89" s="6">
        <v>1980</v>
      </c>
      <c r="C89" s="6" t="s">
        <v>160</v>
      </c>
    </row>
    <row r="90" spans="1:3" x14ac:dyDescent="0.25">
      <c r="A90" s="6" t="s">
        <v>166</v>
      </c>
      <c r="B90" s="6">
        <v>1980</v>
      </c>
      <c r="C90" s="6" t="s">
        <v>160</v>
      </c>
    </row>
    <row r="91" spans="1:3" x14ac:dyDescent="0.25">
      <c r="A91" s="6" t="s">
        <v>169</v>
      </c>
      <c r="B91" s="6">
        <v>1980</v>
      </c>
      <c r="C91" s="6" t="s">
        <v>160</v>
      </c>
    </row>
    <row r="92" spans="1:3" x14ac:dyDescent="0.25">
      <c r="A92" s="6" t="s">
        <v>173</v>
      </c>
      <c r="B92" s="6">
        <v>1980</v>
      </c>
      <c r="C92" s="6" t="s">
        <v>160</v>
      </c>
    </row>
    <row r="93" spans="1:3" x14ac:dyDescent="0.25">
      <c r="A93" s="6" t="s">
        <v>174</v>
      </c>
      <c r="B93" s="6">
        <v>1980</v>
      </c>
      <c r="C93" s="6" t="s">
        <v>160</v>
      </c>
    </row>
    <row r="94" spans="1:3" x14ac:dyDescent="0.25">
      <c r="A94" s="6" t="s">
        <v>175</v>
      </c>
      <c r="B94" s="6">
        <v>1980</v>
      </c>
      <c r="C94" s="6" t="s">
        <v>160</v>
      </c>
    </row>
    <row r="95" spans="1:3" x14ac:dyDescent="0.25">
      <c r="A95" s="6" t="s">
        <v>175</v>
      </c>
      <c r="B95" s="6">
        <v>1980</v>
      </c>
      <c r="C95" s="6" t="s">
        <v>160</v>
      </c>
    </row>
    <row r="96" spans="1:3" x14ac:dyDescent="0.25">
      <c r="A96" s="6" t="s">
        <v>177</v>
      </c>
      <c r="B96" s="6">
        <v>1980</v>
      </c>
      <c r="C96" s="6" t="s">
        <v>160</v>
      </c>
    </row>
    <row r="97" spans="1:3" x14ac:dyDescent="0.25">
      <c r="A97" s="6" t="s">
        <v>178</v>
      </c>
      <c r="B97" s="6">
        <v>1980</v>
      </c>
      <c r="C97" s="6" t="s">
        <v>160</v>
      </c>
    </row>
    <row r="98" spans="1:3" x14ac:dyDescent="0.25">
      <c r="A98" s="6" t="s">
        <v>179</v>
      </c>
      <c r="B98" s="6">
        <v>1980</v>
      </c>
      <c r="C98" s="6" t="s">
        <v>160</v>
      </c>
    </row>
    <row r="99" spans="1:3" x14ac:dyDescent="0.25">
      <c r="A99" s="6" t="s">
        <v>179</v>
      </c>
      <c r="B99" s="6">
        <v>1980</v>
      </c>
      <c r="C99" s="6" t="s">
        <v>160</v>
      </c>
    </row>
    <row r="100" spans="1:3" x14ac:dyDescent="0.25">
      <c r="A100" s="6" t="s">
        <v>180</v>
      </c>
      <c r="B100" s="6">
        <v>1980</v>
      </c>
      <c r="C100" s="6" t="s">
        <v>160</v>
      </c>
    </row>
    <row r="101" spans="1:3" x14ac:dyDescent="0.25">
      <c r="A101" s="6" t="s">
        <v>181</v>
      </c>
      <c r="B101" s="6">
        <v>1980</v>
      </c>
      <c r="C101" s="6" t="s">
        <v>160</v>
      </c>
    </row>
    <row r="102" spans="1:3" x14ac:dyDescent="0.25">
      <c r="A102" s="6" t="s">
        <v>182</v>
      </c>
      <c r="B102" s="6">
        <v>1980</v>
      </c>
      <c r="C102" s="6" t="s">
        <v>160</v>
      </c>
    </row>
    <row r="103" spans="1:3" x14ac:dyDescent="0.25">
      <c r="A103" s="6" t="s">
        <v>183</v>
      </c>
      <c r="B103" s="6">
        <v>1980</v>
      </c>
      <c r="C103" s="6" t="s">
        <v>160</v>
      </c>
    </row>
    <row r="104" spans="1:3" x14ac:dyDescent="0.25">
      <c r="A104" s="6" t="s">
        <v>188</v>
      </c>
      <c r="B104" s="6">
        <v>1980</v>
      </c>
      <c r="C104" s="6" t="s">
        <v>160</v>
      </c>
    </row>
    <row r="105" spans="1:3" x14ac:dyDescent="0.25">
      <c r="A105" s="6" t="s">
        <v>191</v>
      </c>
      <c r="B105" s="6">
        <v>1980</v>
      </c>
      <c r="C105" s="6" t="s">
        <v>160</v>
      </c>
    </row>
    <row r="106" spans="1:3" x14ac:dyDescent="0.25">
      <c r="A106" s="6" t="s">
        <v>160</v>
      </c>
      <c r="B106" s="6">
        <v>1980</v>
      </c>
      <c r="C106" s="6" t="s">
        <v>160</v>
      </c>
    </row>
    <row r="107" spans="1:3" x14ac:dyDescent="0.25">
      <c r="A107" s="6" t="s">
        <v>196</v>
      </c>
      <c r="B107" s="6">
        <v>1980</v>
      </c>
      <c r="C107" s="6" t="s">
        <v>160</v>
      </c>
    </row>
    <row r="108" spans="1:3" x14ac:dyDescent="0.25">
      <c r="A108" s="6" t="s">
        <v>197</v>
      </c>
      <c r="B108" s="6">
        <v>1980</v>
      </c>
      <c r="C108" s="6" t="s">
        <v>160</v>
      </c>
    </row>
    <row r="109" spans="1:3" x14ac:dyDescent="0.25">
      <c r="A109" s="6" t="s">
        <v>198</v>
      </c>
      <c r="B109" s="6">
        <v>1980</v>
      </c>
      <c r="C109" s="6" t="s">
        <v>160</v>
      </c>
    </row>
    <row r="110" spans="1:3" x14ac:dyDescent="0.25">
      <c r="A110" s="6" t="s">
        <v>200</v>
      </c>
      <c r="B110" s="6">
        <v>1980</v>
      </c>
      <c r="C110" s="6" t="s">
        <v>160</v>
      </c>
    </row>
    <row r="111" spans="1:3" x14ac:dyDescent="0.25">
      <c r="A111" s="6" t="s">
        <v>200</v>
      </c>
      <c r="B111" s="6">
        <v>1980</v>
      </c>
      <c r="C111" s="6" t="s">
        <v>160</v>
      </c>
    </row>
    <row r="112" spans="1:3" x14ac:dyDescent="0.25">
      <c r="A112" s="6" t="s">
        <v>201</v>
      </c>
      <c r="B112" s="6">
        <v>1980</v>
      </c>
      <c r="C112" s="6" t="s">
        <v>160</v>
      </c>
    </row>
    <row r="113" spans="1:3" x14ac:dyDescent="0.25">
      <c r="A113" s="6" t="s">
        <v>203</v>
      </c>
      <c r="B113" s="6">
        <v>1980</v>
      </c>
      <c r="C113" s="6" t="s">
        <v>160</v>
      </c>
    </row>
    <row r="114" spans="1:3" x14ac:dyDescent="0.25">
      <c r="A114" s="6" t="s">
        <v>206</v>
      </c>
      <c r="B114" s="6">
        <v>1980</v>
      </c>
      <c r="C114" s="6" t="s">
        <v>160</v>
      </c>
    </row>
    <row r="115" spans="1:3" x14ac:dyDescent="0.25">
      <c r="A115" s="6" t="s">
        <v>207</v>
      </c>
      <c r="B115" s="6">
        <v>1980</v>
      </c>
      <c r="C115" s="6" t="s">
        <v>208</v>
      </c>
    </row>
    <row r="116" spans="1:3" x14ac:dyDescent="0.25">
      <c r="A116" s="6" t="s">
        <v>211</v>
      </c>
      <c r="B116" s="6">
        <v>1980</v>
      </c>
      <c r="C116" s="6" t="s">
        <v>208</v>
      </c>
    </row>
    <row r="117" spans="1:3" x14ac:dyDescent="0.25">
      <c r="A117" s="6" t="s">
        <v>211</v>
      </c>
      <c r="B117" s="6">
        <v>1980</v>
      </c>
      <c r="C117" s="6" t="s">
        <v>208</v>
      </c>
    </row>
    <row r="118" spans="1:3" x14ac:dyDescent="0.25">
      <c r="A118" s="6" t="s">
        <v>215</v>
      </c>
      <c r="B118" s="6">
        <v>1980</v>
      </c>
      <c r="C118" s="6" t="s">
        <v>208</v>
      </c>
    </row>
    <row r="119" spans="1:3" x14ac:dyDescent="0.25">
      <c r="A119" s="6" t="s">
        <v>216</v>
      </c>
      <c r="B119" s="6">
        <v>1980</v>
      </c>
      <c r="C119" s="6" t="s">
        <v>208</v>
      </c>
    </row>
    <row r="120" spans="1:3" x14ac:dyDescent="0.25">
      <c r="A120" s="6" t="s">
        <v>217</v>
      </c>
      <c r="B120" s="6">
        <v>1980</v>
      </c>
      <c r="C120" s="6" t="s">
        <v>208</v>
      </c>
    </row>
    <row r="121" spans="1:3" x14ac:dyDescent="0.25">
      <c r="A121" s="6" t="s">
        <v>219</v>
      </c>
      <c r="B121" s="6">
        <v>1980</v>
      </c>
      <c r="C121" s="6" t="s">
        <v>208</v>
      </c>
    </row>
    <row r="122" spans="1:3" x14ac:dyDescent="0.25">
      <c r="A122" s="6" t="s">
        <v>220</v>
      </c>
      <c r="B122" s="6">
        <v>1980</v>
      </c>
      <c r="C122" s="6" t="s">
        <v>208</v>
      </c>
    </row>
    <row r="123" spans="1:3" x14ac:dyDescent="0.25">
      <c r="A123" s="6" t="s">
        <v>221</v>
      </c>
      <c r="B123" s="6">
        <v>1980</v>
      </c>
      <c r="C123" s="6" t="s">
        <v>208</v>
      </c>
    </row>
    <row r="124" spans="1:3" x14ac:dyDescent="0.25">
      <c r="A124" s="6" t="s">
        <v>222</v>
      </c>
      <c r="B124" s="6">
        <v>1980</v>
      </c>
      <c r="C124" s="6" t="s">
        <v>208</v>
      </c>
    </row>
    <row r="125" spans="1:3" x14ac:dyDescent="0.25">
      <c r="A125" s="6" t="s">
        <v>224</v>
      </c>
      <c r="B125" s="6">
        <v>1980</v>
      </c>
      <c r="C125" s="6" t="s">
        <v>208</v>
      </c>
    </row>
    <row r="126" spans="1:3" x14ac:dyDescent="0.25">
      <c r="A126" s="6" t="s">
        <v>233</v>
      </c>
      <c r="B126" s="6">
        <v>1980</v>
      </c>
      <c r="C126" s="6" t="s">
        <v>231</v>
      </c>
    </row>
    <row r="127" spans="1:3" x14ac:dyDescent="0.25">
      <c r="A127" s="6" t="s">
        <v>234</v>
      </c>
      <c r="B127" s="6">
        <v>1980</v>
      </c>
      <c r="C127" s="6" t="s">
        <v>231</v>
      </c>
    </row>
    <row r="128" spans="1:3" x14ac:dyDescent="0.25">
      <c r="A128" s="6" t="s">
        <v>241</v>
      </c>
      <c r="B128" s="6">
        <v>1980</v>
      </c>
      <c r="C128" s="6" t="s">
        <v>231</v>
      </c>
    </row>
    <row r="129" spans="1:3" x14ac:dyDescent="0.25">
      <c r="A129" s="6" t="s">
        <v>248</v>
      </c>
      <c r="B129" s="6">
        <v>1980</v>
      </c>
      <c r="C129" s="6" t="s">
        <v>231</v>
      </c>
    </row>
    <row r="130" spans="1:3" x14ac:dyDescent="0.25">
      <c r="A130" s="6" t="s">
        <v>5</v>
      </c>
      <c r="B130" s="6">
        <v>2010</v>
      </c>
      <c r="C130" s="6" t="s">
        <v>4</v>
      </c>
    </row>
    <row r="131" spans="1:3" x14ac:dyDescent="0.25">
      <c r="A131" s="6" t="s">
        <v>6</v>
      </c>
      <c r="B131" s="6">
        <v>2010</v>
      </c>
      <c r="C131" s="6" t="s">
        <v>4</v>
      </c>
    </row>
    <row r="132" spans="1:3" x14ac:dyDescent="0.25">
      <c r="A132" s="6" t="s">
        <v>11</v>
      </c>
      <c r="B132" s="6">
        <v>2010</v>
      </c>
      <c r="C132" s="6" t="s">
        <v>12</v>
      </c>
    </row>
    <row r="133" spans="1:3" x14ac:dyDescent="0.25">
      <c r="A133" s="6" t="s">
        <v>11</v>
      </c>
      <c r="B133" s="6">
        <v>2010</v>
      </c>
      <c r="C133" s="6" t="s">
        <v>12</v>
      </c>
    </row>
    <row r="134" spans="1:3" x14ac:dyDescent="0.25">
      <c r="A134" s="6" t="s">
        <v>268</v>
      </c>
      <c r="B134" s="6">
        <v>2010</v>
      </c>
      <c r="C134" s="6" t="s">
        <v>12</v>
      </c>
    </row>
    <row r="135" spans="1:3" x14ac:dyDescent="0.25">
      <c r="A135" s="6" t="s">
        <v>15</v>
      </c>
      <c r="B135" s="6">
        <v>2010</v>
      </c>
      <c r="C135" s="6" t="s">
        <v>12</v>
      </c>
    </row>
    <row r="136" spans="1:3" x14ac:dyDescent="0.25">
      <c r="A136" s="6" t="s">
        <v>16</v>
      </c>
      <c r="B136" s="6">
        <v>2010</v>
      </c>
      <c r="C136" s="6" t="s">
        <v>12</v>
      </c>
    </row>
    <row r="137" spans="1:3" x14ac:dyDescent="0.25">
      <c r="A137" s="6" t="s">
        <v>18</v>
      </c>
      <c r="B137" s="6">
        <v>2010</v>
      </c>
      <c r="C137" s="6" t="s">
        <v>12</v>
      </c>
    </row>
    <row r="138" spans="1:3" x14ac:dyDescent="0.25">
      <c r="A138" s="6" t="s">
        <v>20</v>
      </c>
      <c r="B138" s="6">
        <v>2010</v>
      </c>
      <c r="C138" s="6" t="s">
        <v>12</v>
      </c>
    </row>
    <row r="139" spans="1:3" x14ac:dyDescent="0.25">
      <c r="A139" s="6" t="s">
        <v>22</v>
      </c>
      <c r="B139" s="6">
        <v>2010</v>
      </c>
      <c r="C139" s="6" t="s">
        <v>12</v>
      </c>
    </row>
    <row r="140" spans="1:3" x14ac:dyDescent="0.25">
      <c r="A140" s="6" t="s">
        <v>26</v>
      </c>
      <c r="B140" s="6">
        <v>2010</v>
      </c>
      <c r="C140" s="6" t="s">
        <v>12</v>
      </c>
    </row>
    <row r="141" spans="1:3" x14ac:dyDescent="0.25">
      <c r="A141" s="6" t="s">
        <v>32</v>
      </c>
      <c r="B141" s="6">
        <v>2010</v>
      </c>
      <c r="C141" s="6" t="s">
        <v>33</v>
      </c>
    </row>
    <row r="142" spans="1:3" x14ac:dyDescent="0.25">
      <c r="A142" s="6" t="s">
        <v>34</v>
      </c>
      <c r="B142" s="6">
        <v>2010</v>
      </c>
      <c r="C142" s="6" t="s">
        <v>33</v>
      </c>
    </row>
    <row r="143" spans="1:3" x14ac:dyDescent="0.25">
      <c r="A143" s="6" t="s">
        <v>36</v>
      </c>
      <c r="B143" s="6">
        <v>2010</v>
      </c>
      <c r="C143" s="6" t="s">
        <v>33</v>
      </c>
    </row>
    <row r="144" spans="1:3" x14ac:dyDescent="0.25">
      <c r="A144" s="6" t="s">
        <v>38</v>
      </c>
      <c r="B144" s="6">
        <v>2010</v>
      </c>
      <c r="C144" s="6" t="s">
        <v>33</v>
      </c>
    </row>
    <row r="145" spans="1:3" x14ac:dyDescent="0.25">
      <c r="A145" s="6" t="s">
        <v>39</v>
      </c>
      <c r="B145" s="6">
        <v>2010</v>
      </c>
      <c r="C145" s="6" t="s">
        <v>33</v>
      </c>
    </row>
    <row r="146" spans="1:3" x14ac:dyDescent="0.25">
      <c r="A146" s="6" t="s">
        <v>40</v>
      </c>
      <c r="B146" s="6">
        <v>2010</v>
      </c>
      <c r="C146" s="6" t="s">
        <v>33</v>
      </c>
    </row>
    <row r="147" spans="1:3" x14ac:dyDescent="0.25">
      <c r="A147" s="6" t="s">
        <v>41</v>
      </c>
      <c r="B147" s="6">
        <v>2010</v>
      </c>
      <c r="C147" s="6" t="s">
        <v>33</v>
      </c>
    </row>
    <row r="148" spans="1:3" x14ac:dyDescent="0.25">
      <c r="A148" s="6" t="s">
        <v>42</v>
      </c>
      <c r="B148" s="6">
        <v>2010</v>
      </c>
      <c r="C148" s="6" t="s">
        <v>33</v>
      </c>
    </row>
    <row r="149" spans="1:3" x14ac:dyDescent="0.25">
      <c r="A149" s="6" t="s">
        <v>43</v>
      </c>
      <c r="B149" s="6">
        <v>2010</v>
      </c>
      <c r="C149" s="6" t="s">
        <v>33</v>
      </c>
    </row>
    <row r="150" spans="1:3" x14ac:dyDescent="0.25">
      <c r="A150" s="6" t="s">
        <v>44</v>
      </c>
      <c r="B150" s="6">
        <v>2010</v>
      </c>
      <c r="C150" s="6" t="s">
        <v>33</v>
      </c>
    </row>
    <row r="151" spans="1:3" x14ac:dyDescent="0.25">
      <c r="A151" s="6" t="s">
        <v>50</v>
      </c>
      <c r="B151" s="6">
        <v>2010</v>
      </c>
      <c r="C151" s="6" t="s">
        <v>46</v>
      </c>
    </row>
    <row r="152" spans="1:3" x14ac:dyDescent="0.25">
      <c r="A152" s="6" t="s">
        <v>53</v>
      </c>
      <c r="B152" s="6">
        <v>2010</v>
      </c>
      <c r="C152" s="6" t="s">
        <v>46</v>
      </c>
    </row>
    <row r="153" spans="1:3" x14ac:dyDescent="0.25">
      <c r="A153" s="4" t="s">
        <v>269</v>
      </c>
      <c r="B153" s="6">
        <v>2010</v>
      </c>
      <c r="C153" s="6" t="s">
        <v>55</v>
      </c>
    </row>
    <row r="154" spans="1:3" x14ac:dyDescent="0.25">
      <c r="A154" s="6" t="s">
        <v>56</v>
      </c>
      <c r="B154" s="6">
        <v>2010</v>
      </c>
      <c r="C154" s="6" t="s">
        <v>57</v>
      </c>
    </row>
    <row r="155" spans="1:3" x14ac:dyDescent="0.25">
      <c r="A155" s="6" t="s">
        <v>58</v>
      </c>
      <c r="B155" s="6">
        <v>2010</v>
      </c>
      <c r="C155" s="6" t="s">
        <v>57</v>
      </c>
    </row>
    <row r="156" spans="1:3" x14ac:dyDescent="0.25">
      <c r="A156" s="6" t="s">
        <v>63</v>
      </c>
      <c r="B156" s="6">
        <v>2010</v>
      </c>
      <c r="C156" s="6" t="s">
        <v>57</v>
      </c>
    </row>
    <row r="157" spans="1:3" x14ac:dyDescent="0.25">
      <c r="A157" s="6" t="s">
        <v>65</v>
      </c>
      <c r="B157" s="6">
        <v>2010</v>
      </c>
      <c r="C157" s="6" t="s">
        <v>66</v>
      </c>
    </row>
    <row r="158" spans="1:3" x14ac:dyDescent="0.25">
      <c r="A158" s="6" t="s">
        <v>67</v>
      </c>
      <c r="B158" s="6">
        <v>2010</v>
      </c>
      <c r="C158" s="6" t="s">
        <v>66</v>
      </c>
    </row>
    <row r="159" spans="1:3" x14ac:dyDescent="0.25">
      <c r="A159" s="6" t="s">
        <v>68</v>
      </c>
      <c r="B159" s="6">
        <v>2010</v>
      </c>
      <c r="C159" s="6" t="s">
        <v>66</v>
      </c>
    </row>
    <row r="160" spans="1:3" x14ac:dyDescent="0.25">
      <c r="A160" s="6" t="s">
        <v>70</v>
      </c>
      <c r="B160" s="6">
        <v>2010</v>
      </c>
      <c r="C160" s="6" t="s">
        <v>66</v>
      </c>
    </row>
    <row r="161" spans="1:3" x14ac:dyDescent="0.25">
      <c r="A161" s="6" t="s">
        <v>70</v>
      </c>
      <c r="B161" s="6">
        <v>2010</v>
      </c>
      <c r="C161" s="6" t="s">
        <v>66</v>
      </c>
    </row>
    <row r="162" spans="1:3" x14ac:dyDescent="0.25">
      <c r="A162" s="6" t="s">
        <v>70</v>
      </c>
      <c r="B162" s="6">
        <v>2010</v>
      </c>
      <c r="C162" s="6" t="s">
        <v>66</v>
      </c>
    </row>
    <row r="163" spans="1:3" x14ac:dyDescent="0.25">
      <c r="A163" s="6" t="s">
        <v>73</v>
      </c>
      <c r="B163" s="6">
        <v>2010</v>
      </c>
      <c r="C163" s="6" t="s">
        <v>66</v>
      </c>
    </row>
    <row r="164" spans="1:3" x14ac:dyDescent="0.25">
      <c r="A164" s="6" t="s">
        <v>75</v>
      </c>
      <c r="B164" s="6">
        <v>2010</v>
      </c>
      <c r="C164" s="6" t="s">
        <v>66</v>
      </c>
    </row>
    <row r="165" spans="1:3" x14ac:dyDescent="0.25">
      <c r="A165" s="6" t="s">
        <v>76</v>
      </c>
      <c r="B165" s="6">
        <v>2010</v>
      </c>
      <c r="C165" s="6" t="s">
        <v>66</v>
      </c>
    </row>
    <row r="166" spans="1:3" x14ac:dyDescent="0.25">
      <c r="A166" s="6" t="s">
        <v>77</v>
      </c>
      <c r="B166" s="6">
        <v>2010</v>
      </c>
      <c r="C166" s="6" t="s">
        <v>66</v>
      </c>
    </row>
    <row r="167" spans="1:3" x14ac:dyDescent="0.25">
      <c r="A167" s="6" t="s">
        <v>79</v>
      </c>
      <c r="B167" s="6">
        <v>2010</v>
      </c>
      <c r="C167" s="6" t="s">
        <v>66</v>
      </c>
    </row>
    <row r="168" spans="1:3" x14ac:dyDescent="0.25">
      <c r="A168" s="6" t="s">
        <v>79</v>
      </c>
      <c r="B168" s="6">
        <v>2010</v>
      </c>
      <c r="C168" s="6" t="s">
        <v>66</v>
      </c>
    </row>
    <row r="169" spans="1:3" x14ac:dyDescent="0.25">
      <c r="A169" s="6" t="s">
        <v>81</v>
      </c>
      <c r="B169" s="6">
        <v>2010</v>
      </c>
      <c r="C169" s="6" t="s">
        <v>66</v>
      </c>
    </row>
    <row r="170" spans="1:3" x14ac:dyDescent="0.25">
      <c r="A170" s="6" t="s">
        <v>84</v>
      </c>
      <c r="B170" s="6">
        <v>2010</v>
      </c>
      <c r="C170" s="6" t="s">
        <v>83</v>
      </c>
    </row>
    <row r="171" spans="1:3" x14ac:dyDescent="0.25">
      <c r="A171" s="6" t="s">
        <v>270</v>
      </c>
      <c r="B171" s="6">
        <v>2010</v>
      </c>
      <c r="C171" s="6" t="s">
        <v>83</v>
      </c>
    </row>
    <row r="172" spans="1:3" x14ac:dyDescent="0.25">
      <c r="A172" s="6" t="s">
        <v>91</v>
      </c>
      <c r="B172" s="6">
        <v>2010</v>
      </c>
      <c r="C172" s="6" t="s">
        <v>83</v>
      </c>
    </row>
    <row r="173" spans="1:3" x14ac:dyDescent="0.25">
      <c r="A173" s="6" t="s">
        <v>92</v>
      </c>
      <c r="B173" s="6">
        <v>2010</v>
      </c>
      <c r="C173" s="6" t="s">
        <v>83</v>
      </c>
    </row>
    <row r="174" spans="1:3" x14ac:dyDescent="0.25">
      <c r="A174" s="6" t="s">
        <v>94</v>
      </c>
      <c r="B174" s="6">
        <v>2010</v>
      </c>
      <c r="C174" s="6" t="s">
        <v>95</v>
      </c>
    </row>
    <row r="175" spans="1:3" x14ac:dyDescent="0.25">
      <c r="A175" s="6" t="s">
        <v>96</v>
      </c>
      <c r="B175" s="6">
        <v>2010</v>
      </c>
      <c r="C175" s="6" t="s">
        <v>95</v>
      </c>
    </row>
    <row r="176" spans="1:3" x14ac:dyDescent="0.25">
      <c r="A176" s="6" t="s">
        <v>98</v>
      </c>
      <c r="B176" s="6">
        <v>2010</v>
      </c>
      <c r="C176" s="6" t="s">
        <v>95</v>
      </c>
    </row>
    <row r="177" spans="1:3" x14ac:dyDescent="0.25">
      <c r="A177" s="6" t="s">
        <v>99</v>
      </c>
      <c r="B177" s="6">
        <v>2010</v>
      </c>
      <c r="C177" s="6" t="s">
        <v>160</v>
      </c>
    </row>
    <row r="178" spans="1:3" x14ac:dyDescent="0.25">
      <c r="A178" s="6" t="s">
        <v>101</v>
      </c>
      <c r="B178" s="6">
        <v>2010</v>
      </c>
      <c r="C178" s="6" t="s">
        <v>95</v>
      </c>
    </row>
    <row r="179" spans="1:3" x14ac:dyDescent="0.25">
      <c r="A179" s="6" t="s">
        <v>102</v>
      </c>
      <c r="B179" s="6">
        <v>2010</v>
      </c>
      <c r="C179" s="6" t="s">
        <v>95</v>
      </c>
    </row>
    <row r="180" spans="1:3" x14ac:dyDescent="0.25">
      <c r="A180" s="6" t="s">
        <v>104</v>
      </c>
      <c r="B180" s="6">
        <v>2010</v>
      </c>
      <c r="C180" s="6" t="s">
        <v>95</v>
      </c>
    </row>
    <row r="181" spans="1:3" x14ac:dyDescent="0.25">
      <c r="A181" s="6" t="s">
        <v>105</v>
      </c>
      <c r="B181" s="6">
        <v>2010</v>
      </c>
      <c r="C181" s="6" t="s">
        <v>95</v>
      </c>
    </row>
    <row r="182" spans="1:3" x14ac:dyDescent="0.25">
      <c r="A182" s="6" t="s">
        <v>107</v>
      </c>
      <c r="B182" s="6">
        <v>2010</v>
      </c>
      <c r="C182" s="6" t="s">
        <v>95</v>
      </c>
    </row>
    <row r="183" spans="1:3" x14ac:dyDescent="0.25">
      <c r="A183" s="6" t="s">
        <v>108</v>
      </c>
      <c r="B183" s="6">
        <v>2010</v>
      </c>
      <c r="C183" s="6" t="s">
        <v>95</v>
      </c>
    </row>
    <row r="184" spans="1:3" x14ac:dyDescent="0.25">
      <c r="A184" s="6" t="s">
        <v>108</v>
      </c>
      <c r="B184" s="6">
        <v>2010</v>
      </c>
      <c r="C184" s="6" t="s">
        <v>95</v>
      </c>
    </row>
    <row r="185" spans="1:3" x14ac:dyDescent="0.25">
      <c r="A185" s="6" t="s">
        <v>109</v>
      </c>
      <c r="B185" s="6">
        <v>2010</v>
      </c>
      <c r="C185" s="6" t="s">
        <v>95</v>
      </c>
    </row>
    <row r="186" spans="1:3" x14ac:dyDescent="0.25">
      <c r="A186" s="6" t="s">
        <v>110</v>
      </c>
      <c r="B186" s="6">
        <v>2010</v>
      </c>
      <c r="C186" s="6" t="s">
        <v>95</v>
      </c>
    </row>
    <row r="187" spans="1:3" x14ac:dyDescent="0.25">
      <c r="A187" s="6" t="s">
        <v>110</v>
      </c>
      <c r="B187" s="6">
        <v>2010</v>
      </c>
      <c r="C187" s="6" t="s">
        <v>95</v>
      </c>
    </row>
    <row r="188" spans="1:3" x14ac:dyDescent="0.25">
      <c r="A188" s="6" t="s">
        <v>110</v>
      </c>
      <c r="B188" s="6">
        <v>2010</v>
      </c>
      <c r="C188" s="6" t="s">
        <v>95</v>
      </c>
    </row>
    <row r="189" spans="1:3" x14ac:dyDescent="0.25">
      <c r="A189" s="6" t="s">
        <v>114</v>
      </c>
      <c r="B189" s="6">
        <v>2010</v>
      </c>
      <c r="C189" s="6" t="s">
        <v>95</v>
      </c>
    </row>
    <row r="190" spans="1:3" x14ac:dyDescent="0.25">
      <c r="A190" s="6" t="s">
        <v>115</v>
      </c>
      <c r="B190" s="6">
        <v>2010</v>
      </c>
      <c r="C190" s="6" t="s">
        <v>95</v>
      </c>
    </row>
    <row r="191" spans="1:3" x14ac:dyDescent="0.25">
      <c r="A191" s="6" t="s">
        <v>117</v>
      </c>
      <c r="B191" s="6">
        <v>2010</v>
      </c>
      <c r="C191" s="6" t="s">
        <v>95</v>
      </c>
    </row>
    <row r="192" spans="1:3" x14ac:dyDescent="0.25">
      <c r="A192" s="6" t="s">
        <v>118</v>
      </c>
      <c r="B192" s="6">
        <v>2010</v>
      </c>
      <c r="C192" s="6" t="s">
        <v>95</v>
      </c>
    </row>
    <row r="193" spans="1:3" x14ac:dyDescent="0.25">
      <c r="A193" s="6" t="s">
        <v>119</v>
      </c>
      <c r="B193" s="6">
        <v>2010</v>
      </c>
      <c r="C193" s="6" t="s">
        <v>95</v>
      </c>
    </row>
    <row r="194" spans="1:3" x14ac:dyDescent="0.25">
      <c r="A194" s="6" t="s">
        <v>121</v>
      </c>
      <c r="B194" s="6">
        <v>2010</v>
      </c>
      <c r="C194" s="6" t="s">
        <v>95</v>
      </c>
    </row>
    <row r="195" spans="1:3" x14ac:dyDescent="0.25">
      <c r="A195" s="6" t="s">
        <v>122</v>
      </c>
      <c r="B195" s="6">
        <v>2010</v>
      </c>
      <c r="C195" s="6" t="s">
        <v>95</v>
      </c>
    </row>
    <row r="196" spans="1:3" x14ac:dyDescent="0.25">
      <c r="A196" s="6" t="s">
        <v>124</v>
      </c>
      <c r="B196" s="6">
        <v>2010</v>
      </c>
      <c r="C196" s="6" t="s">
        <v>95</v>
      </c>
    </row>
    <row r="197" spans="1:3" x14ac:dyDescent="0.25">
      <c r="A197" s="6" t="s">
        <v>125</v>
      </c>
      <c r="B197" s="6">
        <v>2010</v>
      </c>
      <c r="C197" s="6" t="s">
        <v>95</v>
      </c>
    </row>
    <row r="198" spans="1:3" x14ac:dyDescent="0.25">
      <c r="A198" s="6" t="s">
        <v>128</v>
      </c>
      <c r="B198" s="6">
        <v>2010</v>
      </c>
      <c r="C198" s="6" t="s">
        <v>95</v>
      </c>
    </row>
    <row r="199" spans="1:3" x14ac:dyDescent="0.25">
      <c r="A199" s="6" t="s">
        <v>132</v>
      </c>
      <c r="B199" s="6">
        <v>2010</v>
      </c>
      <c r="C199" s="6" t="s">
        <v>95</v>
      </c>
    </row>
    <row r="200" spans="1:3" x14ac:dyDescent="0.25">
      <c r="A200" s="6" t="s">
        <v>133</v>
      </c>
      <c r="B200" s="6">
        <v>2010</v>
      </c>
      <c r="C200" s="6" t="s">
        <v>95</v>
      </c>
    </row>
    <row r="201" spans="1:3" x14ac:dyDescent="0.25">
      <c r="A201" s="6" t="s">
        <v>134</v>
      </c>
      <c r="B201" s="6">
        <v>2010</v>
      </c>
      <c r="C201" s="6" t="s">
        <v>95</v>
      </c>
    </row>
    <row r="202" spans="1:3" x14ac:dyDescent="0.25">
      <c r="A202" s="6" t="s">
        <v>135</v>
      </c>
      <c r="B202" s="6">
        <v>2010</v>
      </c>
      <c r="C202" s="6" t="s">
        <v>95</v>
      </c>
    </row>
    <row r="203" spans="1:3" x14ac:dyDescent="0.25">
      <c r="A203" s="6" t="s">
        <v>136</v>
      </c>
      <c r="B203" s="6">
        <v>2010</v>
      </c>
      <c r="C203" s="6" t="s">
        <v>95</v>
      </c>
    </row>
    <row r="204" spans="1:3" x14ac:dyDescent="0.25">
      <c r="A204" s="6" t="s">
        <v>137</v>
      </c>
      <c r="B204" s="6">
        <v>2010</v>
      </c>
      <c r="C204" s="6" t="s">
        <v>95</v>
      </c>
    </row>
    <row r="205" spans="1:3" x14ac:dyDescent="0.25">
      <c r="A205" s="6" t="s">
        <v>139</v>
      </c>
      <c r="B205" s="6">
        <v>2010</v>
      </c>
      <c r="C205" s="6" t="s">
        <v>95</v>
      </c>
    </row>
    <row r="206" spans="1:3" x14ac:dyDescent="0.25">
      <c r="A206" s="6" t="s">
        <v>140</v>
      </c>
      <c r="B206" s="6">
        <v>2010</v>
      </c>
      <c r="C206" s="6" t="s">
        <v>95</v>
      </c>
    </row>
    <row r="207" spans="1:3" x14ac:dyDescent="0.25">
      <c r="A207" s="6" t="s">
        <v>141</v>
      </c>
      <c r="B207" s="6">
        <v>2010</v>
      </c>
      <c r="C207" s="6" t="s">
        <v>95</v>
      </c>
    </row>
    <row r="208" spans="1:3" x14ac:dyDescent="0.25">
      <c r="A208" s="6" t="s">
        <v>143</v>
      </c>
      <c r="B208" s="6">
        <v>2010</v>
      </c>
      <c r="C208" s="6" t="s">
        <v>95</v>
      </c>
    </row>
    <row r="209" spans="1:3" x14ac:dyDescent="0.25">
      <c r="A209" s="6" t="s">
        <v>146</v>
      </c>
      <c r="B209" s="6">
        <v>2010</v>
      </c>
      <c r="C209" s="6" t="s">
        <v>95</v>
      </c>
    </row>
    <row r="210" spans="1:3" x14ac:dyDescent="0.25">
      <c r="A210" s="6" t="s">
        <v>151</v>
      </c>
      <c r="B210" s="6">
        <v>2010</v>
      </c>
      <c r="C210" s="6" t="s">
        <v>95</v>
      </c>
    </row>
    <row r="211" spans="1:3" x14ac:dyDescent="0.25">
      <c r="A211" s="6" t="s">
        <v>153</v>
      </c>
      <c r="B211" s="6">
        <v>2010</v>
      </c>
      <c r="C211" s="6" t="s">
        <v>95</v>
      </c>
    </row>
    <row r="212" spans="1:3" x14ac:dyDescent="0.25">
      <c r="A212" s="6" t="s">
        <v>154</v>
      </c>
      <c r="B212" s="6">
        <v>2010</v>
      </c>
      <c r="C212" s="6" t="s">
        <v>95</v>
      </c>
    </row>
    <row r="213" spans="1:3" x14ac:dyDescent="0.25">
      <c r="A213" s="6" t="s">
        <v>155</v>
      </c>
      <c r="B213" s="6">
        <v>2010</v>
      </c>
      <c r="C213" s="6" t="s">
        <v>156</v>
      </c>
    </row>
    <row r="214" spans="1:3" x14ac:dyDescent="0.25">
      <c r="A214" s="6" t="s">
        <v>157</v>
      </c>
      <c r="B214" s="6">
        <v>2010</v>
      </c>
      <c r="C214" s="6" t="s">
        <v>156</v>
      </c>
    </row>
    <row r="215" spans="1:3" x14ac:dyDescent="0.25">
      <c r="A215" s="6" t="s">
        <v>159</v>
      </c>
      <c r="B215" s="6">
        <v>2010</v>
      </c>
      <c r="C215" s="6" t="s">
        <v>160</v>
      </c>
    </row>
    <row r="216" spans="1:3" x14ac:dyDescent="0.25">
      <c r="A216" s="6" t="s">
        <v>162</v>
      </c>
      <c r="B216" s="6">
        <v>2010</v>
      </c>
      <c r="C216" s="6" t="s">
        <v>160</v>
      </c>
    </row>
    <row r="217" spans="1:3" x14ac:dyDescent="0.25">
      <c r="A217" s="6" t="s">
        <v>164</v>
      </c>
      <c r="B217" s="6">
        <v>2010</v>
      </c>
      <c r="C217" s="6" t="s">
        <v>160</v>
      </c>
    </row>
    <row r="218" spans="1:3" x14ac:dyDescent="0.25">
      <c r="A218" s="6" t="s">
        <v>165</v>
      </c>
      <c r="B218" s="6">
        <v>2010</v>
      </c>
      <c r="C218" s="6" t="s">
        <v>160</v>
      </c>
    </row>
    <row r="219" spans="1:3" x14ac:dyDescent="0.25">
      <c r="A219" s="6" t="s">
        <v>170</v>
      </c>
      <c r="B219" s="6">
        <v>2010</v>
      </c>
      <c r="C219" s="6" t="s">
        <v>160</v>
      </c>
    </row>
    <row r="220" spans="1:3" x14ac:dyDescent="0.25">
      <c r="A220" s="6" t="s">
        <v>172</v>
      </c>
      <c r="B220" s="6">
        <v>2010</v>
      </c>
      <c r="C220" s="6" t="s">
        <v>160</v>
      </c>
    </row>
    <row r="221" spans="1:3" x14ac:dyDescent="0.25">
      <c r="A221" s="6" t="s">
        <v>176</v>
      </c>
      <c r="B221" s="6">
        <v>2010</v>
      </c>
      <c r="C221" s="6" t="s">
        <v>160</v>
      </c>
    </row>
    <row r="222" spans="1:3" x14ac:dyDescent="0.25">
      <c r="A222" s="6" t="s">
        <v>184</v>
      </c>
      <c r="B222" s="6">
        <v>2010</v>
      </c>
      <c r="C222" s="6" t="s">
        <v>160</v>
      </c>
    </row>
    <row r="223" spans="1:3" x14ac:dyDescent="0.25">
      <c r="A223" s="6" t="s">
        <v>185</v>
      </c>
      <c r="B223" s="6">
        <v>2010</v>
      </c>
      <c r="C223" s="6" t="s">
        <v>160</v>
      </c>
    </row>
    <row r="224" spans="1:3" x14ac:dyDescent="0.25">
      <c r="A224" s="6" t="s">
        <v>186</v>
      </c>
      <c r="B224" s="6">
        <v>2010</v>
      </c>
      <c r="C224" s="6" t="s">
        <v>160</v>
      </c>
    </row>
    <row r="225" spans="1:3" x14ac:dyDescent="0.25">
      <c r="A225" s="6" t="s">
        <v>189</v>
      </c>
      <c r="B225" s="6">
        <v>2010</v>
      </c>
      <c r="C225" s="6" t="s">
        <v>160</v>
      </c>
    </row>
    <row r="226" spans="1:3" x14ac:dyDescent="0.25">
      <c r="A226" s="6" t="s">
        <v>190</v>
      </c>
      <c r="B226" s="6">
        <v>2010</v>
      </c>
      <c r="C226" s="6" t="s">
        <v>160</v>
      </c>
    </row>
    <row r="227" spans="1:3" x14ac:dyDescent="0.25">
      <c r="A227" s="6" t="s">
        <v>193</v>
      </c>
      <c r="B227" s="6">
        <v>2010</v>
      </c>
      <c r="C227" s="6" t="s">
        <v>160</v>
      </c>
    </row>
    <row r="228" spans="1:3" x14ac:dyDescent="0.25">
      <c r="A228" s="6" t="s">
        <v>194</v>
      </c>
      <c r="B228" s="6">
        <v>2010</v>
      </c>
      <c r="C228" s="6" t="s">
        <v>160</v>
      </c>
    </row>
    <row r="229" spans="1:3" x14ac:dyDescent="0.25">
      <c r="A229" s="6" t="s">
        <v>195</v>
      </c>
      <c r="B229" s="6">
        <v>2010</v>
      </c>
      <c r="C229" s="6" t="s">
        <v>160</v>
      </c>
    </row>
    <row r="230" spans="1:3" x14ac:dyDescent="0.25">
      <c r="A230" s="6" t="s">
        <v>204</v>
      </c>
      <c r="B230" s="6">
        <v>2010</v>
      </c>
      <c r="C230" s="6" t="s">
        <v>160</v>
      </c>
    </row>
    <row r="231" spans="1:3" x14ac:dyDescent="0.25">
      <c r="A231" s="6" t="s">
        <v>209</v>
      </c>
      <c r="B231" s="6">
        <v>2010</v>
      </c>
      <c r="C231" s="6" t="s">
        <v>208</v>
      </c>
    </row>
    <row r="232" spans="1:3" x14ac:dyDescent="0.25">
      <c r="A232" s="6" t="s">
        <v>210</v>
      </c>
      <c r="B232" s="6">
        <v>2010</v>
      </c>
      <c r="C232" s="6" t="s">
        <v>208</v>
      </c>
    </row>
    <row r="233" spans="1:3" x14ac:dyDescent="0.25">
      <c r="A233" s="6" t="s">
        <v>214</v>
      </c>
      <c r="B233" s="6">
        <v>2010</v>
      </c>
      <c r="C233" s="6" t="s">
        <v>208</v>
      </c>
    </row>
    <row r="234" spans="1:3" x14ac:dyDescent="0.25">
      <c r="A234" s="6" t="s">
        <v>227</v>
      </c>
      <c r="B234" s="6">
        <v>2010</v>
      </c>
      <c r="C234" s="6" t="s">
        <v>208</v>
      </c>
    </row>
    <row r="235" spans="1:3" x14ac:dyDescent="0.25">
      <c r="A235" s="6" t="s">
        <v>228</v>
      </c>
      <c r="B235" s="6">
        <v>2010</v>
      </c>
      <c r="C235" s="6" t="s">
        <v>208</v>
      </c>
    </row>
    <row r="236" spans="1:3" x14ac:dyDescent="0.25">
      <c r="A236" s="6" t="s">
        <v>229</v>
      </c>
      <c r="B236" s="6">
        <v>2010</v>
      </c>
      <c r="C236" s="6" t="s">
        <v>208</v>
      </c>
    </row>
    <row r="237" spans="1:3" x14ac:dyDescent="0.25">
      <c r="A237" s="6" t="s">
        <v>230</v>
      </c>
      <c r="B237" s="6">
        <v>2010</v>
      </c>
      <c r="C237" s="6" t="s">
        <v>231</v>
      </c>
    </row>
    <row r="238" spans="1:3" x14ac:dyDescent="0.25">
      <c r="A238" s="6" t="s">
        <v>238</v>
      </c>
      <c r="B238" s="6">
        <v>2010</v>
      </c>
      <c r="C238" s="6" t="s">
        <v>231</v>
      </c>
    </row>
    <row r="239" spans="1:3" x14ac:dyDescent="0.25">
      <c r="A239" s="6" t="s">
        <v>247</v>
      </c>
      <c r="B239" s="6">
        <v>2010</v>
      </c>
      <c r="C239" s="6" t="s">
        <v>231</v>
      </c>
    </row>
    <row r="240" spans="1:3" x14ac:dyDescent="0.25">
      <c r="A240" s="2"/>
      <c r="B240" s="1"/>
      <c r="C240" s="1"/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/>
      <c r="C243" s="1"/>
    </row>
    <row r="244" spans="1:3" x14ac:dyDescent="0.25">
      <c r="A244" s="2"/>
      <c r="B244" s="1"/>
      <c r="C244" s="1"/>
    </row>
    <row r="245" spans="1:3" x14ac:dyDescent="0.25">
      <c r="A245" s="3"/>
      <c r="B245" s="1"/>
      <c r="C245" s="1"/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1"/>
      <c r="C248" s="1"/>
    </row>
    <row r="249" spans="1:3" x14ac:dyDescent="0.25">
      <c r="A249" s="2"/>
      <c r="B249" s="1"/>
      <c r="C249" s="1"/>
    </row>
    <row r="250" spans="1:3" x14ac:dyDescent="0.25">
      <c r="A250" s="2"/>
      <c r="B250" s="1"/>
      <c r="C250" s="1"/>
    </row>
    <row r="251" spans="1:3" x14ac:dyDescent="0.25">
      <c r="A251" s="2"/>
      <c r="B251" s="1"/>
      <c r="C251" s="1"/>
    </row>
    <row r="252" spans="1:3" x14ac:dyDescent="0.25">
      <c r="A252" s="2"/>
      <c r="B252" s="1"/>
      <c r="C252" s="1"/>
    </row>
  </sheetData>
  <sortState ref="A2:C25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21" workbookViewId="0">
      <selection activeCell="A2" sqref="A2:C23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J1" s="6"/>
      <c r="K1" s="6"/>
      <c r="L1" s="6"/>
    </row>
    <row r="2" spans="1:12" x14ac:dyDescent="0.25">
      <c r="A2" s="1" t="s">
        <v>3</v>
      </c>
      <c r="B2" s="1">
        <v>1950</v>
      </c>
      <c r="C2" s="1" t="s">
        <v>4</v>
      </c>
      <c r="J2" s="2" t="s">
        <v>3</v>
      </c>
      <c r="K2" s="6">
        <v>1950</v>
      </c>
      <c r="L2" s="6" t="s">
        <v>4</v>
      </c>
    </row>
    <row r="3" spans="1:12" x14ac:dyDescent="0.25">
      <c r="A3" s="1" t="s">
        <v>5</v>
      </c>
      <c r="B3" s="1">
        <v>2010</v>
      </c>
      <c r="C3" s="1" t="s">
        <v>4</v>
      </c>
      <c r="J3" s="2" t="s">
        <v>5</v>
      </c>
      <c r="K3" s="6">
        <v>2010</v>
      </c>
      <c r="L3" s="6" t="s">
        <v>4</v>
      </c>
    </row>
    <row r="4" spans="1:12" x14ac:dyDescent="0.25">
      <c r="A4" s="1" t="s">
        <v>6</v>
      </c>
      <c r="B4" s="1">
        <v>2010</v>
      </c>
      <c r="C4" s="1" t="s">
        <v>4</v>
      </c>
      <c r="J4" s="2" t="s">
        <v>6</v>
      </c>
      <c r="K4" s="6">
        <v>2010</v>
      </c>
      <c r="L4" s="6" t="s">
        <v>4</v>
      </c>
    </row>
    <row r="5" spans="1:12" x14ac:dyDescent="0.25">
      <c r="A5" s="1" t="s">
        <v>7</v>
      </c>
      <c r="B5" s="1">
        <v>1950</v>
      </c>
      <c r="C5" s="1" t="s">
        <v>8</v>
      </c>
      <c r="J5" s="2" t="s">
        <v>7</v>
      </c>
      <c r="K5" s="6">
        <v>1950</v>
      </c>
      <c r="L5" s="6" t="s">
        <v>8</v>
      </c>
    </row>
    <row r="6" spans="1:12" x14ac:dyDescent="0.25">
      <c r="A6" s="1" t="s">
        <v>7</v>
      </c>
      <c r="B6" s="1">
        <v>1950</v>
      </c>
      <c r="C6" s="1" t="s">
        <v>8</v>
      </c>
      <c r="J6" s="2" t="s">
        <v>7</v>
      </c>
      <c r="K6" s="6">
        <v>1950</v>
      </c>
      <c r="L6" s="6" t="s">
        <v>8</v>
      </c>
    </row>
    <row r="7" spans="1:12" x14ac:dyDescent="0.25">
      <c r="A7" s="1" t="s">
        <v>7</v>
      </c>
      <c r="B7" s="1">
        <v>1950</v>
      </c>
      <c r="C7" s="1" t="s">
        <v>8</v>
      </c>
      <c r="J7" s="3" t="s">
        <v>7</v>
      </c>
      <c r="K7" s="6">
        <v>1950</v>
      </c>
      <c r="L7" s="6" t="s">
        <v>8</v>
      </c>
    </row>
    <row r="8" spans="1:12" x14ac:dyDescent="0.25">
      <c r="A8" s="1" t="s">
        <v>9</v>
      </c>
      <c r="B8" s="1">
        <v>1980</v>
      </c>
      <c r="C8" s="1" t="s">
        <v>8</v>
      </c>
      <c r="J8" s="2" t="s">
        <v>9</v>
      </c>
      <c r="K8" s="6">
        <v>1980</v>
      </c>
      <c r="L8" s="6" t="s">
        <v>8</v>
      </c>
    </row>
    <row r="9" spans="1:12" x14ac:dyDescent="0.25">
      <c r="A9" s="1" t="s">
        <v>10</v>
      </c>
      <c r="B9" s="1">
        <v>1950</v>
      </c>
      <c r="C9" s="1" t="s">
        <v>8</v>
      </c>
      <c r="J9" s="2" t="s">
        <v>10</v>
      </c>
      <c r="K9" s="6">
        <v>1950</v>
      </c>
      <c r="L9" s="6" t="s">
        <v>8</v>
      </c>
    </row>
    <row r="10" spans="1:12" x14ac:dyDescent="0.25">
      <c r="A10" s="1" t="s">
        <v>11</v>
      </c>
      <c r="B10" s="1">
        <v>2010</v>
      </c>
      <c r="C10" s="1" t="s">
        <v>12</v>
      </c>
      <c r="J10" s="2" t="s">
        <v>11</v>
      </c>
      <c r="K10" s="6">
        <v>2010</v>
      </c>
      <c r="L10" s="6" t="s">
        <v>12</v>
      </c>
    </row>
    <row r="11" spans="1:12" x14ac:dyDescent="0.25">
      <c r="A11" s="1" t="s">
        <v>11</v>
      </c>
      <c r="B11" s="1">
        <v>2010</v>
      </c>
      <c r="C11" s="1" t="s">
        <v>12</v>
      </c>
      <c r="J11" s="2" t="s">
        <v>11</v>
      </c>
      <c r="K11" s="6">
        <v>2010</v>
      </c>
      <c r="L11" s="6" t="s">
        <v>12</v>
      </c>
    </row>
    <row r="12" spans="1:12" x14ac:dyDescent="0.25">
      <c r="A12" s="1" t="s">
        <v>13</v>
      </c>
      <c r="B12" s="1">
        <v>1950</v>
      </c>
      <c r="C12" s="1" t="s">
        <v>12</v>
      </c>
      <c r="J12" s="2" t="s">
        <v>13</v>
      </c>
      <c r="K12" s="6">
        <v>1950</v>
      </c>
      <c r="L12" s="6" t="s">
        <v>12</v>
      </c>
    </row>
    <row r="13" spans="1:12" x14ac:dyDescent="0.25">
      <c r="A13" s="1" t="s">
        <v>268</v>
      </c>
      <c r="B13" s="1">
        <v>2010</v>
      </c>
      <c r="C13" s="1" t="s">
        <v>12</v>
      </c>
      <c r="J13" s="3" t="s">
        <v>14</v>
      </c>
      <c r="K13" s="6">
        <v>1950</v>
      </c>
      <c r="L13" s="6" t="s">
        <v>12</v>
      </c>
    </row>
    <row r="14" spans="1:12" x14ac:dyDescent="0.25">
      <c r="A14" s="1" t="s">
        <v>14</v>
      </c>
      <c r="B14" s="1">
        <v>1950</v>
      </c>
      <c r="C14" s="1" t="s">
        <v>12</v>
      </c>
      <c r="J14" s="2" t="s">
        <v>15</v>
      </c>
      <c r="K14" s="6">
        <v>2010</v>
      </c>
      <c r="L14" s="6" t="s">
        <v>12</v>
      </c>
    </row>
    <row r="15" spans="1:12" x14ac:dyDescent="0.25">
      <c r="A15" s="1" t="s">
        <v>15</v>
      </c>
      <c r="B15" s="1">
        <v>2010</v>
      </c>
      <c r="C15" s="1" t="s">
        <v>12</v>
      </c>
      <c r="J15" s="2" t="s">
        <v>16</v>
      </c>
      <c r="K15" s="6">
        <v>1950</v>
      </c>
      <c r="L15" s="6" t="s">
        <v>12</v>
      </c>
    </row>
    <row r="16" spans="1:12" x14ac:dyDescent="0.25">
      <c r="A16" s="1" t="s">
        <v>16</v>
      </c>
      <c r="B16" s="1">
        <v>1950</v>
      </c>
      <c r="C16" s="1" t="s">
        <v>12</v>
      </c>
      <c r="J16" s="2" t="s">
        <v>16</v>
      </c>
      <c r="K16" s="6">
        <v>2010</v>
      </c>
      <c r="L16" s="6" t="s">
        <v>12</v>
      </c>
    </row>
    <row r="17" spans="1:12" x14ac:dyDescent="0.25">
      <c r="A17" s="1" t="s">
        <v>16</v>
      </c>
      <c r="B17" s="1">
        <v>2010</v>
      </c>
      <c r="C17" s="1" t="s">
        <v>12</v>
      </c>
      <c r="J17" s="2" t="s">
        <v>17</v>
      </c>
      <c r="K17" s="6">
        <v>1980</v>
      </c>
      <c r="L17" s="6" t="s">
        <v>12</v>
      </c>
    </row>
    <row r="18" spans="1:12" x14ac:dyDescent="0.25">
      <c r="A18" s="1" t="s">
        <v>17</v>
      </c>
      <c r="B18" s="1">
        <v>1980</v>
      </c>
      <c r="C18" s="1" t="s">
        <v>12</v>
      </c>
      <c r="J18" s="2" t="s">
        <v>18</v>
      </c>
      <c r="K18" s="6">
        <v>2010</v>
      </c>
      <c r="L18" s="6" t="s">
        <v>12</v>
      </c>
    </row>
    <row r="19" spans="1:12" x14ac:dyDescent="0.25">
      <c r="A19" s="1" t="s">
        <v>18</v>
      </c>
      <c r="B19" s="1">
        <v>2010</v>
      </c>
      <c r="C19" s="1" t="s">
        <v>12</v>
      </c>
      <c r="J19" s="3" t="s">
        <v>19</v>
      </c>
      <c r="K19" s="6">
        <v>1950</v>
      </c>
      <c r="L19" s="6" t="s">
        <v>12</v>
      </c>
    </row>
    <row r="20" spans="1:12" x14ac:dyDescent="0.25">
      <c r="A20" s="1" t="s">
        <v>19</v>
      </c>
      <c r="B20" s="1">
        <v>1950</v>
      </c>
      <c r="C20" s="1" t="s">
        <v>12</v>
      </c>
      <c r="J20" s="2" t="s">
        <v>20</v>
      </c>
      <c r="K20" s="6">
        <v>2010</v>
      </c>
      <c r="L20" s="6" t="s">
        <v>12</v>
      </c>
    </row>
    <row r="21" spans="1:12" x14ac:dyDescent="0.25">
      <c r="A21" s="1" t="s">
        <v>20</v>
      </c>
      <c r="B21" s="1">
        <v>2010</v>
      </c>
      <c r="C21" s="1" t="s">
        <v>12</v>
      </c>
      <c r="J21" s="2" t="s">
        <v>21</v>
      </c>
      <c r="K21" s="6">
        <v>1980</v>
      </c>
      <c r="L21" s="6" t="s">
        <v>12</v>
      </c>
    </row>
    <row r="22" spans="1:12" x14ac:dyDescent="0.25">
      <c r="A22" s="1" t="s">
        <v>21</v>
      </c>
      <c r="B22" s="1">
        <v>1980</v>
      </c>
      <c r="C22" s="1" t="s">
        <v>12</v>
      </c>
      <c r="J22" s="2" t="s">
        <v>22</v>
      </c>
      <c r="K22" s="6">
        <v>2010</v>
      </c>
      <c r="L22" s="6" t="s">
        <v>12</v>
      </c>
    </row>
    <row r="23" spans="1:12" x14ac:dyDescent="0.25">
      <c r="A23" s="1" t="s">
        <v>22</v>
      </c>
      <c r="B23" s="1">
        <v>2010</v>
      </c>
      <c r="C23" s="1" t="s">
        <v>12</v>
      </c>
      <c r="J23" s="3" t="s">
        <v>23</v>
      </c>
      <c r="K23" s="6">
        <v>1950</v>
      </c>
      <c r="L23" s="6" t="s">
        <v>12</v>
      </c>
    </row>
    <row r="24" spans="1:12" x14ac:dyDescent="0.25">
      <c r="A24" s="1" t="s">
        <v>23</v>
      </c>
      <c r="B24" s="1">
        <v>1950</v>
      </c>
      <c r="C24" s="1" t="s">
        <v>12</v>
      </c>
      <c r="J24" s="3" t="s">
        <v>24</v>
      </c>
      <c r="K24" s="6">
        <v>1950</v>
      </c>
      <c r="L24" s="6" t="s">
        <v>12</v>
      </c>
    </row>
    <row r="25" spans="1:12" x14ac:dyDescent="0.25">
      <c r="A25" s="1" t="s">
        <v>24</v>
      </c>
      <c r="B25" s="1">
        <v>1950</v>
      </c>
      <c r="C25" s="1" t="s">
        <v>12</v>
      </c>
      <c r="J25" s="3" t="s">
        <v>25</v>
      </c>
      <c r="K25" s="6">
        <v>1950</v>
      </c>
      <c r="L25" s="6" t="s">
        <v>12</v>
      </c>
    </row>
    <row r="26" spans="1:12" x14ac:dyDescent="0.25">
      <c r="A26" s="1" t="s">
        <v>25</v>
      </c>
      <c r="B26" s="1">
        <v>1950</v>
      </c>
      <c r="C26" s="1" t="s">
        <v>12</v>
      </c>
      <c r="J26" s="2" t="s">
        <v>26</v>
      </c>
      <c r="K26" s="6">
        <v>2010</v>
      </c>
      <c r="L26" s="6" t="s">
        <v>12</v>
      </c>
    </row>
    <row r="27" spans="1:12" x14ac:dyDescent="0.25">
      <c r="A27" s="1" t="s">
        <v>26</v>
      </c>
      <c r="B27" s="1">
        <v>2010</v>
      </c>
      <c r="C27" s="1" t="s">
        <v>12</v>
      </c>
      <c r="J27" s="2" t="s">
        <v>27</v>
      </c>
      <c r="K27" s="6">
        <v>1980</v>
      </c>
      <c r="L27" s="6" t="s">
        <v>28</v>
      </c>
    </row>
    <row r="28" spans="1:12" x14ac:dyDescent="0.25">
      <c r="A28" s="1" t="s">
        <v>27</v>
      </c>
      <c r="B28" s="1">
        <v>1980</v>
      </c>
      <c r="C28" s="1" t="s">
        <v>28</v>
      </c>
      <c r="J28" s="3" t="s">
        <v>29</v>
      </c>
      <c r="K28" s="6">
        <v>1950</v>
      </c>
      <c r="L28" s="6" t="s">
        <v>28</v>
      </c>
    </row>
    <row r="29" spans="1:12" x14ac:dyDescent="0.25">
      <c r="A29" s="1" t="s">
        <v>29</v>
      </c>
      <c r="B29" s="1">
        <v>1950</v>
      </c>
      <c r="C29" s="1" t="s">
        <v>28</v>
      </c>
      <c r="J29" s="3" t="s">
        <v>30</v>
      </c>
      <c r="K29" s="6">
        <v>1950</v>
      </c>
      <c r="L29" s="6" t="s">
        <v>28</v>
      </c>
    </row>
    <row r="30" spans="1:12" x14ac:dyDescent="0.25">
      <c r="A30" s="1" t="s">
        <v>30</v>
      </c>
      <c r="B30" s="1">
        <v>1950</v>
      </c>
      <c r="C30" s="1" t="s">
        <v>28</v>
      </c>
      <c r="J30" s="2" t="s">
        <v>31</v>
      </c>
      <c r="K30" s="6">
        <v>1980</v>
      </c>
      <c r="L30" s="6" t="s">
        <v>28</v>
      </c>
    </row>
    <row r="31" spans="1:12" x14ac:dyDescent="0.25">
      <c r="A31" s="1" t="s">
        <v>31</v>
      </c>
      <c r="B31" s="1">
        <v>1980</v>
      </c>
      <c r="C31" s="1" t="s">
        <v>28</v>
      </c>
      <c r="J31" s="2" t="s">
        <v>32</v>
      </c>
      <c r="K31" s="6">
        <v>2010</v>
      </c>
      <c r="L31" s="6" t="s">
        <v>33</v>
      </c>
    </row>
    <row r="32" spans="1:12" x14ac:dyDescent="0.25">
      <c r="A32" s="1" t="s">
        <v>32</v>
      </c>
      <c r="B32" s="1">
        <v>2010</v>
      </c>
      <c r="C32" s="1" t="s">
        <v>33</v>
      </c>
      <c r="J32" s="2" t="s">
        <v>34</v>
      </c>
      <c r="K32" s="6">
        <v>2010</v>
      </c>
      <c r="L32" s="6" t="s">
        <v>33</v>
      </c>
    </row>
    <row r="33" spans="1:12" x14ac:dyDescent="0.25">
      <c r="A33" s="1" t="s">
        <v>34</v>
      </c>
      <c r="B33" s="1">
        <v>2010</v>
      </c>
      <c r="C33" s="1" t="s">
        <v>33</v>
      </c>
      <c r="J33" s="2" t="s">
        <v>35</v>
      </c>
      <c r="K33" s="6">
        <v>1980</v>
      </c>
      <c r="L33" s="6" t="s">
        <v>33</v>
      </c>
    </row>
    <row r="34" spans="1:12" x14ac:dyDescent="0.25">
      <c r="A34" s="1" t="s">
        <v>35</v>
      </c>
      <c r="B34" s="1">
        <v>1980</v>
      </c>
      <c r="C34" s="1" t="s">
        <v>33</v>
      </c>
      <c r="J34" s="2" t="s">
        <v>36</v>
      </c>
      <c r="K34" s="6">
        <v>2010</v>
      </c>
      <c r="L34" s="6" t="s">
        <v>33</v>
      </c>
    </row>
    <row r="35" spans="1:12" x14ac:dyDescent="0.25">
      <c r="A35" s="1" t="s">
        <v>36</v>
      </c>
      <c r="B35" s="1">
        <v>2010</v>
      </c>
      <c r="C35" s="1" t="s">
        <v>33</v>
      </c>
      <c r="J35" s="2" t="s">
        <v>37</v>
      </c>
      <c r="K35" s="6">
        <v>1980</v>
      </c>
      <c r="L35" s="6" t="s">
        <v>33</v>
      </c>
    </row>
    <row r="36" spans="1:12" x14ac:dyDescent="0.25">
      <c r="A36" s="1" t="s">
        <v>37</v>
      </c>
      <c r="B36" s="1">
        <v>1980</v>
      </c>
      <c r="C36" s="1" t="s">
        <v>33</v>
      </c>
      <c r="J36" s="2" t="s">
        <v>38</v>
      </c>
      <c r="K36" s="6">
        <v>2010</v>
      </c>
      <c r="L36" s="6" t="s">
        <v>33</v>
      </c>
    </row>
    <row r="37" spans="1:12" x14ac:dyDescent="0.25">
      <c r="A37" s="1" t="s">
        <v>38</v>
      </c>
      <c r="B37" s="1">
        <v>2010</v>
      </c>
      <c r="C37" s="1" t="s">
        <v>33</v>
      </c>
      <c r="J37" s="2" t="s">
        <v>39</v>
      </c>
      <c r="K37" s="6">
        <v>2010</v>
      </c>
      <c r="L37" s="6" t="s">
        <v>33</v>
      </c>
    </row>
    <row r="38" spans="1:12" x14ac:dyDescent="0.25">
      <c r="A38" s="1" t="s">
        <v>39</v>
      </c>
      <c r="B38" s="1">
        <v>2010</v>
      </c>
      <c r="C38" s="1" t="s">
        <v>33</v>
      </c>
      <c r="J38" s="2" t="s">
        <v>40</v>
      </c>
      <c r="K38" s="6">
        <v>2010</v>
      </c>
      <c r="L38" s="6" t="s">
        <v>33</v>
      </c>
    </row>
    <row r="39" spans="1:12" x14ac:dyDescent="0.25">
      <c r="A39" s="1" t="s">
        <v>40</v>
      </c>
      <c r="B39" s="1">
        <v>2010</v>
      </c>
      <c r="C39" s="1" t="s">
        <v>33</v>
      </c>
      <c r="J39" s="2" t="s">
        <v>41</v>
      </c>
      <c r="K39" s="6">
        <v>2010</v>
      </c>
      <c r="L39" s="6" t="s">
        <v>33</v>
      </c>
    </row>
    <row r="40" spans="1:12" x14ac:dyDescent="0.25">
      <c r="A40" s="1" t="s">
        <v>41</v>
      </c>
      <c r="B40" s="1">
        <v>2010</v>
      </c>
      <c r="C40" s="1" t="s">
        <v>33</v>
      </c>
      <c r="J40" s="2" t="s">
        <v>42</v>
      </c>
      <c r="K40" s="6">
        <v>2010</v>
      </c>
      <c r="L40" s="6" t="s">
        <v>33</v>
      </c>
    </row>
    <row r="41" spans="1:12" x14ac:dyDescent="0.25">
      <c r="A41" s="1" t="s">
        <v>42</v>
      </c>
      <c r="B41" s="1">
        <v>2010</v>
      </c>
      <c r="C41" s="1" t="s">
        <v>33</v>
      </c>
      <c r="J41" s="2" t="s">
        <v>43</v>
      </c>
      <c r="K41" s="6">
        <v>2010</v>
      </c>
      <c r="L41" s="6" t="s">
        <v>33</v>
      </c>
    </row>
    <row r="42" spans="1:12" x14ac:dyDescent="0.25">
      <c r="A42" s="1" t="s">
        <v>43</v>
      </c>
      <c r="B42" s="1">
        <v>2010</v>
      </c>
      <c r="C42" s="1" t="s">
        <v>33</v>
      </c>
      <c r="J42" s="2" t="s">
        <v>44</v>
      </c>
      <c r="K42" s="6">
        <v>2010</v>
      </c>
      <c r="L42" s="6" t="s">
        <v>33</v>
      </c>
    </row>
    <row r="43" spans="1:12" x14ac:dyDescent="0.25">
      <c r="A43" s="1" t="s">
        <v>44</v>
      </c>
      <c r="B43" s="1">
        <v>2010</v>
      </c>
      <c r="C43" s="1" t="s">
        <v>33</v>
      </c>
      <c r="J43" s="2" t="s">
        <v>45</v>
      </c>
      <c r="K43" s="6">
        <v>1980</v>
      </c>
      <c r="L43" s="6" t="s">
        <v>46</v>
      </c>
    </row>
    <row r="44" spans="1:12" x14ac:dyDescent="0.25">
      <c r="A44" s="1" t="s">
        <v>45</v>
      </c>
      <c r="B44" s="1">
        <v>1980</v>
      </c>
      <c r="C44" s="1" t="s">
        <v>46</v>
      </c>
      <c r="J44" s="2" t="s">
        <v>47</v>
      </c>
      <c r="K44" s="6">
        <v>1980</v>
      </c>
      <c r="L44" s="6" t="s">
        <v>46</v>
      </c>
    </row>
    <row r="45" spans="1:12" x14ac:dyDescent="0.25">
      <c r="A45" s="1" t="s">
        <v>47</v>
      </c>
      <c r="B45" s="1">
        <v>1980</v>
      </c>
      <c r="C45" s="1" t="s">
        <v>46</v>
      </c>
      <c r="J45" s="2" t="s">
        <v>48</v>
      </c>
      <c r="K45" s="6">
        <v>1980</v>
      </c>
      <c r="L45" s="6" t="s">
        <v>46</v>
      </c>
    </row>
    <row r="46" spans="1:12" x14ac:dyDescent="0.25">
      <c r="A46" s="1" t="s">
        <v>48</v>
      </c>
      <c r="B46" s="1">
        <v>1980</v>
      </c>
      <c r="C46" s="1" t="s">
        <v>46</v>
      </c>
      <c r="J46" s="3" t="s">
        <v>49</v>
      </c>
      <c r="K46" s="6">
        <v>1950</v>
      </c>
      <c r="L46" s="6" t="s">
        <v>46</v>
      </c>
    </row>
    <row r="47" spans="1:12" x14ac:dyDescent="0.25">
      <c r="A47" s="1" t="s">
        <v>49</v>
      </c>
      <c r="B47" s="1">
        <v>1950</v>
      </c>
      <c r="C47" s="1" t="s">
        <v>46</v>
      </c>
      <c r="J47" s="2" t="s">
        <v>50</v>
      </c>
      <c r="K47" s="6">
        <v>2010</v>
      </c>
      <c r="L47" s="6" t="s">
        <v>46</v>
      </c>
    </row>
    <row r="48" spans="1:12" x14ac:dyDescent="0.25">
      <c r="A48" s="1" t="s">
        <v>50</v>
      </c>
      <c r="B48" s="1">
        <v>2010</v>
      </c>
      <c r="C48" s="1" t="s">
        <v>46</v>
      </c>
      <c r="J48" s="2" t="s">
        <v>51</v>
      </c>
      <c r="K48" s="6">
        <v>1980</v>
      </c>
      <c r="L48" s="6" t="s">
        <v>46</v>
      </c>
    </row>
    <row r="49" spans="1:12" x14ac:dyDescent="0.25">
      <c r="A49" s="1" t="s">
        <v>51</v>
      </c>
      <c r="B49" s="1">
        <v>1980</v>
      </c>
      <c r="C49" s="1" t="s">
        <v>46</v>
      </c>
      <c r="J49" s="2" t="s">
        <v>52</v>
      </c>
      <c r="K49" s="6">
        <v>1980</v>
      </c>
      <c r="L49" s="6" t="s">
        <v>46</v>
      </c>
    </row>
    <row r="50" spans="1:12" x14ac:dyDescent="0.25">
      <c r="A50" s="1" t="s">
        <v>52</v>
      </c>
      <c r="B50" s="1">
        <v>1980</v>
      </c>
      <c r="C50" s="1" t="s">
        <v>46</v>
      </c>
      <c r="J50" s="2" t="s">
        <v>53</v>
      </c>
      <c r="K50" s="6">
        <v>2010</v>
      </c>
      <c r="L50" s="6" t="s">
        <v>46</v>
      </c>
    </row>
    <row r="51" spans="1:12" x14ac:dyDescent="0.25">
      <c r="A51" s="1" t="s">
        <v>53</v>
      </c>
      <c r="B51" s="1">
        <v>2010</v>
      </c>
      <c r="C51" s="1" t="s">
        <v>46</v>
      </c>
      <c r="J51" s="2" t="s">
        <v>54</v>
      </c>
      <c r="K51" s="6">
        <v>1980</v>
      </c>
      <c r="L51" s="6" t="s">
        <v>55</v>
      </c>
    </row>
    <row r="52" spans="1:12" x14ac:dyDescent="0.25">
      <c r="A52" s="1" t="s">
        <v>54</v>
      </c>
      <c r="B52" s="1">
        <v>1980</v>
      </c>
      <c r="C52" s="1" t="s">
        <v>55</v>
      </c>
      <c r="J52" s="2" t="s">
        <v>56</v>
      </c>
      <c r="K52" s="6">
        <v>2010</v>
      </c>
      <c r="L52" s="6" t="s">
        <v>57</v>
      </c>
    </row>
    <row r="53" spans="1:12" x14ac:dyDescent="0.25">
      <c r="A53" s="4" t="s">
        <v>269</v>
      </c>
      <c r="B53" s="1">
        <v>2010</v>
      </c>
      <c r="C53" s="1" t="s">
        <v>55</v>
      </c>
      <c r="J53" s="2" t="s">
        <v>58</v>
      </c>
      <c r="K53" s="6">
        <v>2010</v>
      </c>
      <c r="L53" s="6" t="s">
        <v>57</v>
      </c>
    </row>
    <row r="54" spans="1:12" x14ac:dyDescent="0.25">
      <c r="A54" s="1" t="s">
        <v>56</v>
      </c>
      <c r="B54" s="1">
        <v>2010</v>
      </c>
      <c r="C54" s="1" t="s">
        <v>57</v>
      </c>
      <c r="J54" s="2" t="s">
        <v>59</v>
      </c>
      <c r="K54" s="6">
        <v>1950</v>
      </c>
      <c r="L54" s="6" t="s">
        <v>57</v>
      </c>
    </row>
    <row r="55" spans="1:12" x14ac:dyDescent="0.25">
      <c r="A55" s="1" t="s">
        <v>58</v>
      </c>
      <c r="B55" s="1">
        <v>2010</v>
      </c>
      <c r="C55" s="1" t="s">
        <v>57</v>
      </c>
      <c r="J55" s="2" t="s">
        <v>60</v>
      </c>
      <c r="K55" s="6">
        <v>1980</v>
      </c>
      <c r="L55" s="6" t="s">
        <v>57</v>
      </c>
    </row>
    <row r="56" spans="1:12" x14ac:dyDescent="0.25">
      <c r="A56" s="1" t="s">
        <v>59</v>
      </c>
      <c r="B56" s="1">
        <v>1950</v>
      </c>
      <c r="C56" s="1" t="s">
        <v>57</v>
      </c>
      <c r="J56" s="2" t="s">
        <v>61</v>
      </c>
      <c r="K56" s="6">
        <v>1950</v>
      </c>
      <c r="L56" s="6" t="s">
        <v>57</v>
      </c>
    </row>
    <row r="57" spans="1:12" x14ac:dyDescent="0.25">
      <c r="A57" s="1" t="s">
        <v>60</v>
      </c>
      <c r="B57" s="1">
        <v>1980</v>
      </c>
      <c r="C57" s="1" t="s">
        <v>57</v>
      </c>
      <c r="J57" s="2" t="s">
        <v>62</v>
      </c>
      <c r="K57" s="6">
        <v>1980</v>
      </c>
      <c r="L57" s="6" t="s">
        <v>57</v>
      </c>
    </row>
    <row r="58" spans="1:12" x14ac:dyDescent="0.25">
      <c r="A58" s="1" t="s">
        <v>61</v>
      </c>
      <c r="B58" s="1">
        <v>1950</v>
      </c>
      <c r="C58" s="1" t="s">
        <v>57</v>
      </c>
      <c r="J58" s="2" t="s">
        <v>63</v>
      </c>
      <c r="K58" s="6">
        <v>2010</v>
      </c>
      <c r="L58" s="6" t="s">
        <v>57</v>
      </c>
    </row>
    <row r="59" spans="1:12" x14ac:dyDescent="0.25">
      <c r="A59" s="1" t="s">
        <v>62</v>
      </c>
      <c r="B59" s="1">
        <v>1980</v>
      </c>
      <c r="C59" s="1" t="s">
        <v>57</v>
      </c>
      <c r="J59" s="2" t="s">
        <v>64</v>
      </c>
      <c r="K59" s="6">
        <v>1980</v>
      </c>
      <c r="L59" s="6" t="s">
        <v>57</v>
      </c>
    </row>
    <row r="60" spans="1:12" x14ac:dyDescent="0.25">
      <c r="A60" s="1" t="s">
        <v>63</v>
      </c>
      <c r="B60" s="1">
        <v>2010</v>
      </c>
      <c r="C60" s="1" t="s">
        <v>57</v>
      </c>
      <c r="J60" s="2" t="s">
        <v>65</v>
      </c>
      <c r="K60" s="6">
        <v>2010</v>
      </c>
      <c r="L60" s="6" t="s">
        <v>66</v>
      </c>
    </row>
    <row r="61" spans="1:12" x14ac:dyDescent="0.25">
      <c r="A61" s="1" t="s">
        <v>64</v>
      </c>
      <c r="B61" s="1">
        <v>1980</v>
      </c>
      <c r="C61" s="1" t="s">
        <v>57</v>
      </c>
      <c r="J61" s="2" t="s">
        <v>67</v>
      </c>
      <c r="K61" s="6">
        <v>2010</v>
      </c>
      <c r="L61" s="6" t="s">
        <v>66</v>
      </c>
    </row>
    <row r="62" spans="1:12" x14ac:dyDescent="0.25">
      <c r="A62" s="1" t="s">
        <v>65</v>
      </c>
      <c r="B62" s="1">
        <v>2010</v>
      </c>
      <c r="C62" s="1" t="s">
        <v>66</v>
      </c>
      <c r="J62" s="2" t="s">
        <v>68</v>
      </c>
      <c r="K62" s="6">
        <v>2010</v>
      </c>
      <c r="L62" s="6" t="s">
        <v>66</v>
      </c>
    </row>
    <row r="63" spans="1:12" x14ac:dyDescent="0.25">
      <c r="A63" s="1" t="s">
        <v>67</v>
      </c>
      <c r="B63" s="1">
        <v>2010</v>
      </c>
      <c r="C63" s="1" t="s">
        <v>66</v>
      </c>
      <c r="J63" s="2" t="s">
        <v>69</v>
      </c>
      <c r="K63" s="6">
        <v>1980</v>
      </c>
      <c r="L63" s="6" t="s">
        <v>66</v>
      </c>
    </row>
    <row r="64" spans="1:12" x14ac:dyDescent="0.25">
      <c r="A64" s="1" t="s">
        <v>68</v>
      </c>
      <c r="B64" s="1">
        <v>2010</v>
      </c>
      <c r="C64" s="1" t="s">
        <v>66</v>
      </c>
      <c r="J64" s="2" t="s">
        <v>70</v>
      </c>
      <c r="K64" s="6">
        <v>2010</v>
      </c>
      <c r="L64" s="6" t="s">
        <v>66</v>
      </c>
    </row>
    <row r="65" spans="1:12" x14ac:dyDescent="0.25">
      <c r="A65" s="1" t="s">
        <v>69</v>
      </c>
      <c r="B65" s="1">
        <v>1980</v>
      </c>
      <c r="C65" s="1" t="s">
        <v>66</v>
      </c>
      <c r="J65" s="2" t="s">
        <v>70</v>
      </c>
      <c r="K65" s="6">
        <v>2010</v>
      </c>
      <c r="L65" s="6" t="s">
        <v>66</v>
      </c>
    </row>
    <row r="66" spans="1:12" x14ac:dyDescent="0.25">
      <c r="A66" s="1" t="s">
        <v>70</v>
      </c>
      <c r="B66" s="1">
        <v>2010</v>
      </c>
      <c r="C66" s="1" t="s">
        <v>66</v>
      </c>
      <c r="J66" s="2" t="s">
        <v>70</v>
      </c>
      <c r="K66" s="6">
        <v>2010</v>
      </c>
      <c r="L66" s="6" t="s">
        <v>66</v>
      </c>
    </row>
    <row r="67" spans="1:12" x14ac:dyDescent="0.25">
      <c r="A67" s="1" t="s">
        <v>70</v>
      </c>
      <c r="B67" s="1">
        <v>2010</v>
      </c>
      <c r="C67" s="1" t="s">
        <v>66</v>
      </c>
      <c r="J67" s="2" t="s">
        <v>71</v>
      </c>
      <c r="K67" s="6">
        <v>1980</v>
      </c>
      <c r="L67" s="6" t="s">
        <v>66</v>
      </c>
    </row>
    <row r="68" spans="1:12" x14ac:dyDescent="0.25">
      <c r="A68" s="1" t="s">
        <v>70</v>
      </c>
      <c r="B68" s="1">
        <v>2010</v>
      </c>
      <c r="C68" s="1" t="s">
        <v>66</v>
      </c>
      <c r="J68" s="2" t="s">
        <v>72</v>
      </c>
      <c r="K68" s="6">
        <v>1980</v>
      </c>
      <c r="L68" s="6" t="s">
        <v>66</v>
      </c>
    </row>
    <row r="69" spans="1:12" x14ac:dyDescent="0.25">
      <c r="A69" s="1" t="s">
        <v>71</v>
      </c>
      <c r="B69" s="1">
        <v>1980</v>
      </c>
      <c r="C69" s="1" t="s">
        <v>66</v>
      </c>
      <c r="J69" s="2" t="s">
        <v>73</v>
      </c>
      <c r="K69" s="6">
        <v>2010</v>
      </c>
      <c r="L69" s="6" t="s">
        <v>66</v>
      </c>
    </row>
    <row r="70" spans="1:12" x14ac:dyDescent="0.25">
      <c r="A70" s="1" t="s">
        <v>72</v>
      </c>
      <c r="B70" s="1">
        <v>1980</v>
      </c>
      <c r="C70" s="1" t="s">
        <v>66</v>
      </c>
      <c r="J70" s="2" t="s">
        <v>74</v>
      </c>
      <c r="K70" s="6">
        <v>1980</v>
      </c>
      <c r="L70" s="6" t="s">
        <v>66</v>
      </c>
    </row>
    <row r="71" spans="1:12" x14ac:dyDescent="0.25">
      <c r="A71" s="1" t="s">
        <v>73</v>
      </c>
      <c r="B71" s="1">
        <v>2010</v>
      </c>
      <c r="C71" s="1" t="s">
        <v>66</v>
      </c>
      <c r="J71" s="2" t="s">
        <v>75</v>
      </c>
      <c r="K71" s="6">
        <v>2010</v>
      </c>
      <c r="L71" s="6" t="s">
        <v>66</v>
      </c>
    </row>
    <row r="72" spans="1:12" x14ac:dyDescent="0.25">
      <c r="A72" s="1" t="s">
        <v>74</v>
      </c>
      <c r="B72" s="1">
        <v>1980</v>
      </c>
      <c r="C72" s="1" t="s">
        <v>66</v>
      </c>
      <c r="J72" s="2" t="s">
        <v>76</v>
      </c>
      <c r="K72" s="6">
        <v>2010</v>
      </c>
      <c r="L72" s="6" t="s">
        <v>66</v>
      </c>
    </row>
    <row r="73" spans="1:12" x14ac:dyDescent="0.25">
      <c r="A73" s="1" t="s">
        <v>75</v>
      </c>
      <c r="B73" s="1">
        <v>2010</v>
      </c>
      <c r="C73" s="1" t="s">
        <v>66</v>
      </c>
      <c r="J73" s="2" t="s">
        <v>77</v>
      </c>
      <c r="K73" s="6">
        <v>2010</v>
      </c>
      <c r="L73" s="6" t="s">
        <v>66</v>
      </c>
    </row>
    <row r="74" spans="1:12" x14ac:dyDescent="0.25">
      <c r="A74" s="1" t="s">
        <v>76</v>
      </c>
      <c r="B74" s="1">
        <v>2010</v>
      </c>
      <c r="C74" s="1" t="s">
        <v>66</v>
      </c>
      <c r="J74" s="2" t="s">
        <v>78</v>
      </c>
      <c r="K74" s="6">
        <v>1980</v>
      </c>
      <c r="L74" s="6" t="s">
        <v>66</v>
      </c>
    </row>
    <row r="75" spans="1:12" x14ac:dyDescent="0.25">
      <c r="A75" s="1" t="s">
        <v>77</v>
      </c>
      <c r="B75" s="1">
        <v>2010</v>
      </c>
      <c r="C75" s="1" t="s">
        <v>66</v>
      </c>
      <c r="J75" s="2" t="s">
        <v>79</v>
      </c>
      <c r="K75" s="6">
        <v>2010</v>
      </c>
      <c r="L75" s="6" t="s">
        <v>66</v>
      </c>
    </row>
    <row r="76" spans="1:12" x14ac:dyDescent="0.25">
      <c r="A76" s="1" t="s">
        <v>78</v>
      </c>
      <c r="B76" s="1">
        <v>1980</v>
      </c>
      <c r="C76" s="1" t="s">
        <v>66</v>
      </c>
      <c r="J76" s="2" t="s">
        <v>79</v>
      </c>
      <c r="K76" s="6">
        <v>2010</v>
      </c>
      <c r="L76" s="6" t="s">
        <v>66</v>
      </c>
    </row>
    <row r="77" spans="1:12" x14ac:dyDescent="0.25">
      <c r="A77" s="1" t="s">
        <v>79</v>
      </c>
      <c r="B77" s="1">
        <v>2010</v>
      </c>
      <c r="C77" s="1" t="s">
        <v>66</v>
      </c>
      <c r="J77" s="2" t="s">
        <v>80</v>
      </c>
      <c r="K77" s="6">
        <v>1980</v>
      </c>
      <c r="L77" s="6" t="s">
        <v>66</v>
      </c>
    </row>
    <row r="78" spans="1:12" x14ac:dyDescent="0.25">
      <c r="A78" s="1" t="s">
        <v>79</v>
      </c>
      <c r="B78" s="1">
        <v>2010</v>
      </c>
      <c r="C78" s="1" t="s">
        <v>66</v>
      </c>
      <c r="J78" s="2" t="s">
        <v>81</v>
      </c>
      <c r="K78" s="6">
        <v>2010</v>
      </c>
      <c r="L78" s="6" t="s">
        <v>66</v>
      </c>
    </row>
    <row r="79" spans="1:12" x14ac:dyDescent="0.25">
      <c r="A79" s="1" t="s">
        <v>80</v>
      </c>
      <c r="B79" s="1">
        <v>1980</v>
      </c>
      <c r="C79" s="1" t="s">
        <v>66</v>
      </c>
      <c r="J79" s="2" t="s">
        <v>82</v>
      </c>
      <c r="K79" s="6">
        <v>1980</v>
      </c>
      <c r="L79" s="6" t="s">
        <v>83</v>
      </c>
    </row>
    <row r="80" spans="1:12" x14ac:dyDescent="0.25">
      <c r="A80" s="1" t="s">
        <v>81</v>
      </c>
      <c r="B80" s="1">
        <v>2010</v>
      </c>
      <c r="C80" s="1" t="s">
        <v>66</v>
      </c>
      <c r="J80" s="2" t="s">
        <v>84</v>
      </c>
      <c r="K80" s="6">
        <v>2010</v>
      </c>
      <c r="L80" s="6" t="s">
        <v>83</v>
      </c>
    </row>
    <row r="81" spans="1:12" x14ac:dyDescent="0.25">
      <c r="A81" s="1" t="s">
        <v>82</v>
      </c>
      <c r="B81" s="1">
        <v>1980</v>
      </c>
      <c r="C81" s="1" t="s">
        <v>83</v>
      </c>
      <c r="J81" s="2" t="s">
        <v>85</v>
      </c>
      <c r="K81" s="6">
        <v>1950</v>
      </c>
      <c r="L81" s="6" t="s">
        <v>83</v>
      </c>
    </row>
    <row r="82" spans="1:12" x14ac:dyDescent="0.25">
      <c r="A82" s="1" t="s">
        <v>84</v>
      </c>
      <c r="B82" s="1">
        <v>2010</v>
      </c>
      <c r="C82" s="1" t="s">
        <v>83</v>
      </c>
      <c r="J82" s="2" t="s">
        <v>86</v>
      </c>
      <c r="K82" s="6">
        <v>1950</v>
      </c>
      <c r="L82" s="6" t="s">
        <v>83</v>
      </c>
    </row>
    <row r="83" spans="1:12" x14ac:dyDescent="0.25">
      <c r="A83" s="1" t="s">
        <v>87</v>
      </c>
      <c r="B83" s="1">
        <v>1950</v>
      </c>
      <c r="C83" s="1" t="s">
        <v>83</v>
      </c>
      <c r="J83" s="3" t="s">
        <v>87</v>
      </c>
      <c r="K83" s="6">
        <v>1950</v>
      </c>
      <c r="L83" s="6" t="s">
        <v>83</v>
      </c>
    </row>
    <row r="84" spans="1:12" x14ac:dyDescent="0.25">
      <c r="A84" s="1" t="s">
        <v>270</v>
      </c>
      <c r="B84" s="1">
        <v>2010</v>
      </c>
      <c r="C84" s="1" t="s">
        <v>83</v>
      </c>
      <c r="J84" s="2" t="s">
        <v>88</v>
      </c>
      <c r="K84" s="6">
        <v>1980</v>
      </c>
      <c r="L84" s="6" t="s">
        <v>83</v>
      </c>
    </row>
    <row r="85" spans="1:12" x14ac:dyDescent="0.25">
      <c r="A85" s="1" t="s">
        <v>91</v>
      </c>
      <c r="B85" s="1">
        <v>2010</v>
      </c>
      <c r="C85" s="1" t="s">
        <v>83</v>
      </c>
      <c r="J85" s="2" t="s">
        <v>89</v>
      </c>
      <c r="K85" s="6">
        <v>1950</v>
      </c>
      <c r="L85" s="6" t="s">
        <v>83</v>
      </c>
    </row>
    <row r="86" spans="1:12" x14ac:dyDescent="0.25">
      <c r="A86" s="1" t="s">
        <v>92</v>
      </c>
      <c r="B86" s="1">
        <v>2010</v>
      </c>
      <c r="C86" s="1" t="s">
        <v>83</v>
      </c>
      <c r="J86" s="2" t="s">
        <v>90</v>
      </c>
      <c r="K86" s="6">
        <v>2010</v>
      </c>
      <c r="L86" s="6" t="s">
        <v>83</v>
      </c>
    </row>
    <row r="87" spans="1:12" x14ac:dyDescent="0.25">
      <c r="A87" s="1" t="s">
        <v>94</v>
      </c>
      <c r="B87" s="1">
        <v>2010</v>
      </c>
      <c r="C87" s="1" t="s">
        <v>95</v>
      </c>
      <c r="J87" s="2" t="s">
        <v>91</v>
      </c>
      <c r="K87" s="6">
        <v>2010</v>
      </c>
      <c r="L87" s="6" t="s">
        <v>83</v>
      </c>
    </row>
    <row r="88" spans="1:12" x14ac:dyDescent="0.25">
      <c r="A88" s="1" t="s">
        <v>96</v>
      </c>
      <c r="B88" s="1">
        <v>2010</v>
      </c>
      <c r="C88" s="1" t="s">
        <v>95</v>
      </c>
      <c r="J88" s="2" t="s">
        <v>92</v>
      </c>
      <c r="K88" s="6">
        <v>2010</v>
      </c>
      <c r="L88" s="6" t="s">
        <v>83</v>
      </c>
    </row>
    <row r="89" spans="1:12" x14ac:dyDescent="0.25">
      <c r="A89" s="1" t="s">
        <v>97</v>
      </c>
      <c r="B89" s="1">
        <v>1950</v>
      </c>
      <c r="C89" s="1" t="s">
        <v>95</v>
      </c>
      <c r="J89" s="2" t="s">
        <v>93</v>
      </c>
      <c r="K89" s="6">
        <v>1980</v>
      </c>
      <c r="L89" s="6" t="s">
        <v>83</v>
      </c>
    </row>
    <row r="90" spans="1:12" x14ac:dyDescent="0.25">
      <c r="A90" s="1" t="s">
        <v>98</v>
      </c>
      <c r="B90" s="1">
        <v>2010</v>
      </c>
      <c r="C90" s="1" t="s">
        <v>95</v>
      </c>
      <c r="J90" s="2" t="s">
        <v>94</v>
      </c>
      <c r="K90" s="6">
        <v>2010</v>
      </c>
      <c r="L90" s="6" t="s">
        <v>95</v>
      </c>
    </row>
    <row r="91" spans="1:12" x14ac:dyDescent="0.25">
      <c r="A91" s="1" t="s">
        <v>99</v>
      </c>
      <c r="B91" s="1">
        <v>2010</v>
      </c>
      <c r="C91" s="1" t="s">
        <v>95</v>
      </c>
      <c r="J91" s="2" t="s">
        <v>96</v>
      </c>
      <c r="K91" s="6">
        <v>2010</v>
      </c>
      <c r="L91" s="6" t="s">
        <v>95</v>
      </c>
    </row>
    <row r="92" spans="1:12" x14ac:dyDescent="0.25">
      <c r="A92" s="1" t="s">
        <v>100</v>
      </c>
      <c r="B92" s="1">
        <v>1980</v>
      </c>
      <c r="C92" s="1" t="s">
        <v>95</v>
      </c>
      <c r="J92" s="2" t="s">
        <v>97</v>
      </c>
      <c r="K92" s="6">
        <v>1950</v>
      </c>
      <c r="L92" s="6" t="s">
        <v>95</v>
      </c>
    </row>
    <row r="93" spans="1:12" x14ac:dyDescent="0.25">
      <c r="A93" s="1" t="s">
        <v>101</v>
      </c>
      <c r="B93" s="1">
        <v>2010</v>
      </c>
      <c r="C93" s="1" t="s">
        <v>95</v>
      </c>
      <c r="J93" s="2" t="s">
        <v>98</v>
      </c>
      <c r="K93" s="6">
        <v>2010</v>
      </c>
      <c r="L93" s="6" t="s">
        <v>95</v>
      </c>
    </row>
    <row r="94" spans="1:12" x14ac:dyDescent="0.25">
      <c r="A94" s="1" t="s">
        <v>102</v>
      </c>
      <c r="B94" s="1">
        <v>2010</v>
      </c>
      <c r="C94" s="1" t="s">
        <v>95</v>
      </c>
      <c r="J94" s="2" t="s">
        <v>99</v>
      </c>
      <c r="K94" s="6">
        <v>2010</v>
      </c>
      <c r="L94" s="6" t="s">
        <v>95</v>
      </c>
    </row>
    <row r="95" spans="1:12" x14ac:dyDescent="0.25">
      <c r="A95" s="1" t="s">
        <v>103</v>
      </c>
      <c r="B95" s="1">
        <v>1980</v>
      </c>
      <c r="C95" s="1" t="s">
        <v>95</v>
      </c>
      <c r="J95" s="2" t="s">
        <v>100</v>
      </c>
      <c r="K95" s="6">
        <v>1980</v>
      </c>
      <c r="L95" s="6" t="s">
        <v>95</v>
      </c>
    </row>
    <row r="96" spans="1:12" x14ac:dyDescent="0.25">
      <c r="A96" s="1" t="s">
        <v>104</v>
      </c>
      <c r="B96" s="1">
        <v>2010</v>
      </c>
      <c r="C96" s="1" t="s">
        <v>95</v>
      </c>
      <c r="J96" s="2" t="s">
        <v>101</v>
      </c>
      <c r="K96" s="6">
        <v>2010</v>
      </c>
      <c r="L96" s="6" t="s">
        <v>95</v>
      </c>
    </row>
    <row r="97" spans="1:12" x14ac:dyDescent="0.25">
      <c r="A97" s="1" t="s">
        <v>105</v>
      </c>
      <c r="B97" s="1">
        <v>2010</v>
      </c>
      <c r="C97" s="1" t="s">
        <v>95</v>
      </c>
      <c r="J97" s="2" t="s">
        <v>102</v>
      </c>
      <c r="K97" s="6">
        <v>2010</v>
      </c>
      <c r="L97" s="6" t="s">
        <v>95</v>
      </c>
    </row>
    <row r="98" spans="1:12" x14ac:dyDescent="0.25">
      <c r="A98" s="1" t="s">
        <v>106</v>
      </c>
      <c r="B98" s="1">
        <v>1980</v>
      </c>
      <c r="C98" s="1" t="s">
        <v>95</v>
      </c>
      <c r="J98" s="2" t="s">
        <v>103</v>
      </c>
      <c r="K98" s="6">
        <v>1980</v>
      </c>
      <c r="L98" s="6" t="s">
        <v>95</v>
      </c>
    </row>
    <row r="99" spans="1:12" x14ac:dyDescent="0.25">
      <c r="A99" s="1" t="s">
        <v>107</v>
      </c>
      <c r="B99" s="1">
        <v>2010</v>
      </c>
      <c r="C99" s="1" t="s">
        <v>95</v>
      </c>
      <c r="J99" s="2" t="s">
        <v>104</v>
      </c>
      <c r="K99" s="6">
        <v>2010</v>
      </c>
      <c r="L99" s="6" t="s">
        <v>95</v>
      </c>
    </row>
    <row r="100" spans="1:12" x14ac:dyDescent="0.25">
      <c r="A100" s="1" t="s">
        <v>108</v>
      </c>
      <c r="B100" s="1">
        <v>2010</v>
      </c>
      <c r="C100" s="1" t="s">
        <v>95</v>
      </c>
      <c r="J100" s="2" t="s">
        <v>105</v>
      </c>
      <c r="K100" s="6">
        <v>2010</v>
      </c>
      <c r="L100" s="6" t="s">
        <v>95</v>
      </c>
    </row>
    <row r="101" spans="1:12" x14ac:dyDescent="0.25">
      <c r="A101" s="1" t="s">
        <v>108</v>
      </c>
      <c r="B101" s="1">
        <v>2010</v>
      </c>
      <c r="C101" s="1" t="s">
        <v>95</v>
      </c>
      <c r="J101" s="2" t="s">
        <v>106</v>
      </c>
      <c r="K101" s="6">
        <v>1980</v>
      </c>
      <c r="L101" s="6" t="s">
        <v>95</v>
      </c>
    </row>
    <row r="102" spans="1:12" x14ac:dyDescent="0.25">
      <c r="A102" s="1" t="s">
        <v>109</v>
      </c>
      <c r="B102" s="1">
        <v>2010</v>
      </c>
      <c r="C102" s="1" t="s">
        <v>95</v>
      </c>
      <c r="J102" s="2" t="s">
        <v>107</v>
      </c>
      <c r="K102" s="6">
        <v>2010</v>
      </c>
      <c r="L102" s="6" t="s">
        <v>95</v>
      </c>
    </row>
    <row r="103" spans="1:12" x14ac:dyDescent="0.25">
      <c r="A103" s="1" t="s">
        <v>110</v>
      </c>
      <c r="B103" s="1">
        <v>2010</v>
      </c>
      <c r="C103" s="1" t="s">
        <v>95</v>
      </c>
      <c r="J103" s="2" t="s">
        <v>108</v>
      </c>
      <c r="K103" s="6">
        <v>2010</v>
      </c>
      <c r="L103" s="6" t="s">
        <v>95</v>
      </c>
    </row>
    <row r="104" spans="1:12" x14ac:dyDescent="0.25">
      <c r="A104" s="1" t="s">
        <v>110</v>
      </c>
      <c r="B104" s="1">
        <v>2010</v>
      </c>
      <c r="C104" s="1" t="s">
        <v>95</v>
      </c>
      <c r="J104" s="2" t="s">
        <v>108</v>
      </c>
      <c r="K104" s="6">
        <v>2010</v>
      </c>
      <c r="L104" s="6" t="s">
        <v>95</v>
      </c>
    </row>
    <row r="105" spans="1:12" x14ac:dyDescent="0.25">
      <c r="A105" s="1" t="s">
        <v>110</v>
      </c>
      <c r="B105" s="1">
        <v>2010</v>
      </c>
      <c r="C105" s="1" t="s">
        <v>95</v>
      </c>
      <c r="J105" s="2" t="s">
        <v>109</v>
      </c>
      <c r="K105" s="6">
        <v>2010</v>
      </c>
      <c r="L105" s="6" t="s">
        <v>95</v>
      </c>
    </row>
    <row r="106" spans="1:12" x14ac:dyDescent="0.25">
      <c r="A106" s="1" t="s">
        <v>111</v>
      </c>
      <c r="B106" s="1">
        <v>1980</v>
      </c>
      <c r="C106" s="1" t="s">
        <v>95</v>
      </c>
      <c r="J106" s="2" t="s">
        <v>110</v>
      </c>
      <c r="K106" s="6">
        <v>2010</v>
      </c>
      <c r="L106" s="6" t="s">
        <v>95</v>
      </c>
    </row>
    <row r="107" spans="1:12" x14ac:dyDescent="0.25">
      <c r="A107" s="1" t="s">
        <v>112</v>
      </c>
      <c r="B107" s="1">
        <v>1980</v>
      </c>
      <c r="C107" s="1" t="s">
        <v>95</v>
      </c>
      <c r="J107" s="2" t="s">
        <v>110</v>
      </c>
      <c r="K107" s="6">
        <v>2010</v>
      </c>
      <c r="L107" s="6" t="s">
        <v>95</v>
      </c>
    </row>
    <row r="108" spans="1:12" x14ac:dyDescent="0.25">
      <c r="A108" s="1" t="s">
        <v>113</v>
      </c>
      <c r="B108" s="1">
        <v>1950</v>
      </c>
      <c r="C108" s="1" t="s">
        <v>95</v>
      </c>
      <c r="J108" s="2" t="s">
        <v>110</v>
      </c>
      <c r="K108" s="6">
        <v>2010</v>
      </c>
      <c r="L108" s="6" t="s">
        <v>95</v>
      </c>
    </row>
    <row r="109" spans="1:12" x14ac:dyDescent="0.25">
      <c r="A109" s="1" t="s">
        <v>114</v>
      </c>
      <c r="B109" s="1">
        <v>2010</v>
      </c>
      <c r="C109" s="1" t="s">
        <v>95</v>
      </c>
      <c r="J109" s="2" t="s">
        <v>111</v>
      </c>
      <c r="K109" s="6">
        <v>1980</v>
      </c>
      <c r="L109" s="6" t="s">
        <v>95</v>
      </c>
    </row>
    <row r="110" spans="1:12" x14ac:dyDescent="0.25">
      <c r="A110" s="1" t="s">
        <v>115</v>
      </c>
      <c r="B110" s="1">
        <v>2010</v>
      </c>
      <c r="C110" s="1" t="s">
        <v>95</v>
      </c>
      <c r="J110" s="2" t="s">
        <v>112</v>
      </c>
      <c r="K110" s="6">
        <v>1980</v>
      </c>
      <c r="L110" s="6" t="s">
        <v>95</v>
      </c>
    </row>
    <row r="111" spans="1:12" x14ac:dyDescent="0.25">
      <c r="A111" s="1" t="s">
        <v>116</v>
      </c>
      <c r="B111" s="1">
        <v>1980</v>
      </c>
      <c r="C111" s="1" t="s">
        <v>95</v>
      </c>
      <c r="J111" s="3" t="s">
        <v>113</v>
      </c>
      <c r="K111" s="6">
        <v>1950</v>
      </c>
      <c r="L111" s="6" t="s">
        <v>95</v>
      </c>
    </row>
    <row r="112" spans="1:12" x14ac:dyDescent="0.25">
      <c r="A112" s="1" t="s">
        <v>117</v>
      </c>
      <c r="B112" s="1">
        <v>2010</v>
      </c>
      <c r="C112" s="1" t="s">
        <v>95</v>
      </c>
      <c r="J112" s="2" t="s">
        <v>114</v>
      </c>
      <c r="K112" s="6">
        <v>2010</v>
      </c>
      <c r="L112" s="6" t="s">
        <v>95</v>
      </c>
    </row>
    <row r="113" spans="1:12" x14ac:dyDescent="0.25">
      <c r="A113" s="1" t="s">
        <v>118</v>
      </c>
      <c r="B113" s="1">
        <v>2010</v>
      </c>
      <c r="C113" s="1" t="s">
        <v>95</v>
      </c>
      <c r="J113" s="2" t="s">
        <v>115</v>
      </c>
      <c r="K113" s="6">
        <v>2010</v>
      </c>
      <c r="L113" s="6" t="s">
        <v>95</v>
      </c>
    </row>
    <row r="114" spans="1:12" x14ac:dyDescent="0.25">
      <c r="A114" s="1" t="s">
        <v>119</v>
      </c>
      <c r="B114" s="1">
        <v>2010</v>
      </c>
      <c r="C114" s="1" t="s">
        <v>95</v>
      </c>
      <c r="J114" s="2" t="s">
        <v>116</v>
      </c>
      <c r="K114" s="6">
        <v>1980</v>
      </c>
      <c r="L114" s="6" t="s">
        <v>95</v>
      </c>
    </row>
    <row r="115" spans="1:12" x14ac:dyDescent="0.25">
      <c r="A115" s="1" t="s">
        <v>120</v>
      </c>
      <c r="B115" s="1">
        <v>1950</v>
      </c>
      <c r="C115" s="1" t="s">
        <v>95</v>
      </c>
      <c r="J115" s="2" t="s">
        <v>117</v>
      </c>
      <c r="K115" s="6">
        <v>2010</v>
      </c>
      <c r="L115" s="6" t="s">
        <v>95</v>
      </c>
    </row>
    <row r="116" spans="1:12" x14ac:dyDescent="0.25">
      <c r="A116" s="1" t="s">
        <v>121</v>
      </c>
      <c r="B116" s="1">
        <v>2010</v>
      </c>
      <c r="C116" s="1" t="s">
        <v>95</v>
      </c>
      <c r="J116" s="2" t="s">
        <v>118</v>
      </c>
      <c r="K116" s="6">
        <v>2010</v>
      </c>
      <c r="L116" s="6" t="s">
        <v>95</v>
      </c>
    </row>
    <row r="117" spans="1:12" x14ac:dyDescent="0.25">
      <c r="A117" s="1" t="s">
        <v>122</v>
      </c>
      <c r="B117" s="1">
        <v>2010</v>
      </c>
      <c r="C117" s="1" t="s">
        <v>95</v>
      </c>
      <c r="J117" s="2" t="s">
        <v>119</v>
      </c>
      <c r="K117" s="6">
        <v>2010</v>
      </c>
      <c r="L117" s="6" t="s">
        <v>95</v>
      </c>
    </row>
    <row r="118" spans="1:12" x14ac:dyDescent="0.25">
      <c r="A118" s="1" t="s">
        <v>123</v>
      </c>
      <c r="B118" s="1">
        <v>1980</v>
      </c>
      <c r="C118" s="1" t="s">
        <v>95</v>
      </c>
      <c r="J118" s="2" t="s">
        <v>120</v>
      </c>
      <c r="K118" s="6">
        <v>1950</v>
      </c>
      <c r="L118" s="6" t="s">
        <v>95</v>
      </c>
    </row>
    <row r="119" spans="1:12" x14ac:dyDescent="0.25">
      <c r="A119" s="1" t="s">
        <v>124</v>
      </c>
      <c r="B119" s="1">
        <v>2010</v>
      </c>
      <c r="C119" s="1" t="s">
        <v>95</v>
      </c>
      <c r="J119" s="2" t="s">
        <v>121</v>
      </c>
      <c r="K119" s="6">
        <v>2010</v>
      </c>
      <c r="L119" s="6" t="s">
        <v>95</v>
      </c>
    </row>
    <row r="120" spans="1:12" x14ac:dyDescent="0.25">
      <c r="A120" s="1" t="s">
        <v>125</v>
      </c>
      <c r="B120" s="1">
        <v>2010</v>
      </c>
      <c r="C120" s="1" t="s">
        <v>95</v>
      </c>
      <c r="J120" s="2" t="s">
        <v>122</v>
      </c>
      <c r="K120" s="6">
        <v>2010</v>
      </c>
      <c r="L120" s="6" t="s">
        <v>95</v>
      </c>
    </row>
    <row r="121" spans="1:12" x14ac:dyDescent="0.25">
      <c r="A121" s="1" t="s">
        <v>126</v>
      </c>
      <c r="B121" s="1">
        <v>1950</v>
      </c>
      <c r="C121" s="1" t="s">
        <v>95</v>
      </c>
      <c r="J121" s="2" t="s">
        <v>123</v>
      </c>
      <c r="K121" s="6">
        <v>1980</v>
      </c>
      <c r="L121" s="6" t="s">
        <v>95</v>
      </c>
    </row>
    <row r="122" spans="1:12" x14ac:dyDescent="0.25">
      <c r="A122" s="1" t="s">
        <v>127</v>
      </c>
      <c r="B122" s="1">
        <v>1980</v>
      </c>
      <c r="C122" s="1" t="s">
        <v>95</v>
      </c>
      <c r="J122" s="2" t="s">
        <v>124</v>
      </c>
      <c r="K122" s="6">
        <v>2010</v>
      </c>
      <c r="L122" s="6" t="s">
        <v>95</v>
      </c>
    </row>
    <row r="123" spans="1:12" x14ac:dyDescent="0.25">
      <c r="A123" s="1" t="s">
        <v>128</v>
      </c>
      <c r="B123" s="1">
        <v>2010</v>
      </c>
      <c r="C123" s="1" t="s">
        <v>95</v>
      </c>
      <c r="J123" s="2" t="s">
        <v>125</v>
      </c>
      <c r="K123" s="6">
        <v>2010</v>
      </c>
      <c r="L123" s="6" t="s">
        <v>95</v>
      </c>
    </row>
    <row r="124" spans="1:12" x14ac:dyDescent="0.25">
      <c r="A124" s="1" t="s">
        <v>129</v>
      </c>
      <c r="B124" s="1">
        <v>1980</v>
      </c>
      <c r="C124" s="1" t="s">
        <v>95</v>
      </c>
      <c r="J124" s="2" t="s">
        <v>126</v>
      </c>
      <c r="K124" s="6">
        <v>1950</v>
      </c>
      <c r="L124" s="6" t="s">
        <v>95</v>
      </c>
    </row>
    <row r="125" spans="1:12" x14ac:dyDescent="0.25">
      <c r="A125" s="1" t="s">
        <v>130</v>
      </c>
      <c r="B125" s="1">
        <v>1980</v>
      </c>
      <c r="C125" s="1" t="s">
        <v>95</v>
      </c>
      <c r="J125" s="2" t="s">
        <v>127</v>
      </c>
      <c r="K125" s="6">
        <v>1980</v>
      </c>
      <c r="L125" s="6" t="s">
        <v>95</v>
      </c>
    </row>
    <row r="126" spans="1:12" x14ac:dyDescent="0.25">
      <c r="A126" s="1" t="s">
        <v>131</v>
      </c>
      <c r="B126" s="1">
        <v>1980</v>
      </c>
      <c r="C126" s="1" t="s">
        <v>95</v>
      </c>
      <c r="J126" s="2" t="s">
        <v>128</v>
      </c>
      <c r="K126" s="6">
        <v>2010</v>
      </c>
      <c r="L126" s="6" t="s">
        <v>95</v>
      </c>
    </row>
    <row r="127" spans="1:12" x14ac:dyDescent="0.25">
      <c r="A127" s="1" t="s">
        <v>132</v>
      </c>
      <c r="B127" s="1">
        <v>2010</v>
      </c>
      <c r="C127" s="1" t="s">
        <v>95</v>
      </c>
      <c r="J127" s="2" t="s">
        <v>129</v>
      </c>
      <c r="K127" s="6">
        <v>1980</v>
      </c>
      <c r="L127" s="6" t="s">
        <v>95</v>
      </c>
    </row>
    <row r="128" spans="1:12" x14ac:dyDescent="0.25">
      <c r="A128" s="1" t="s">
        <v>133</v>
      </c>
      <c r="B128" s="1">
        <v>2010</v>
      </c>
      <c r="C128" s="1" t="s">
        <v>95</v>
      </c>
      <c r="J128" s="2" t="s">
        <v>130</v>
      </c>
      <c r="K128" s="6">
        <v>1980</v>
      </c>
      <c r="L128" s="6" t="s">
        <v>95</v>
      </c>
    </row>
    <row r="129" spans="1:12" x14ac:dyDescent="0.25">
      <c r="A129" s="1" t="s">
        <v>134</v>
      </c>
      <c r="B129" s="1">
        <v>2010</v>
      </c>
      <c r="C129" s="1" t="s">
        <v>95</v>
      </c>
      <c r="J129" s="2" t="s">
        <v>131</v>
      </c>
      <c r="K129" s="6">
        <v>1980</v>
      </c>
      <c r="L129" s="6" t="s">
        <v>95</v>
      </c>
    </row>
    <row r="130" spans="1:12" x14ac:dyDescent="0.25">
      <c r="A130" s="1" t="s">
        <v>135</v>
      </c>
      <c r="B130" s="1">
        <v>2010</v>
      </c>
      <c r="C130" s="1" t="s">
        <v>95</v>
      </c>
      <c r="J130" s="2" t="s">
        <v>132</v>
      </c>
      <c r="K130" s="6">
        <v>2010</v>
      </c>
      <c r="L130" s="6" t="s">
        <v>95</v>
      </c>
    </row>
    <row r="131" spans="1:12" x14ac:dyDescent="0.25">
      <c r="A131" s="1" t="s">
        <v>136</v>
      </c>
      <c r="B131" s="1">
        <v>2010</v>
      </c>
      <c r="C131" s="1" t="s">
        <v>95</v>
      </c>
      <c r="J131" s="2" t="s">
        <v>133</v>
      </c>
      <c r="K131" s="6">
        <v>2010</v>
      </c>
      <c r="L131" s="6" t="s">
        <v>95</v>
      </c>
    </row>
    <row r="132" spans="1:12" x14ac:dyDescent="0.25">
      <c r="A132" s="1" t="s">
        <v>137</v>
      </c>
      <c r="B132" s="1">
        <v>2010</v>
      </c>
      <c r="C132" s="1" t="s">
        <v>95</v>
      </c>
      <c r="J132" s="2" t="s">
        <v>134</v>
      </c>
      <c r="K132" s="6">
        <v>2010</v>
      </c>
      <c r="L132" s="6" t="s">
        <v>95</v>
      </c>
    </row>
    <row r="133" spans="1:12" x14ac:dyDescent="0.25">
      <c r="A133" s="1" t="s">
        <v>138</v>
      </c>
      <c r="B133" s="1">
        <v>1950</v>
      </c>
      <c r="C133" s="1" t="s">
        <v>95</v>
      </c>
      <c r="J133" s="2" t="s">
        <v>135</v>
      </c>
      <c r="K133" s="6">
        <v>2010</v>
      </c>
      <c r="L133" s="6" t="s">
        <v>95</v>
      </c>
    </row>
    <row r="134" spans="1:12" x14ac:dyDescent="0.25">
      <c r="A134" s="1" t="s">
        <v>139</v>
      </c>
      <c r="B134" s="1">
        <v>2010</v>
      </c>
      <c r="C134" s="1" t="s">
        <v>95</v>
      </c>
      <c r="J134" s="2" t="s">
        <v>136</v>
      </c>
      <c r="K134" s="6">
        <v>2010</v>
      </c>
      <c r="L134" s="6" t="s">
        <v>95</v>
      </c>
    </row>
    <row r="135" spans="1:12" x14ac:dyDescent="0.25">
      <c r="A135" s="1" t="s">
        <v>140</v>
      </c>
      <c r="B135" s="1">
        <v>2010</v>
      </c>
      <c r="C135" s="1" t="s">
        <v>95</v>
      </c>
      <c r="J135" s="2" t="s">
        <v>137</v>
      </c>
      <c r="K135" s="6">
        <v>2010</v>
      </c>
      <c r="L135" s="6" t="s">
        <v>95</v>
      </c>
    </row>
    <row r="136" spans="1:12" x14ac:dyDescent="0.25">
      <c r="A136" s="1" t="s">
        <v>141</v>
      </c>
      <c r="B136" s="1">
        <v>2010</v>
      </c>
      <c r="C136" s="1" t="s">
        <v>95</v>
      </c>
      <c r="J136" s="3" t="s">
        <v>138</v>
      </c>
      <c r="K136" s="6">
        <v>1950</v>
      </c>
      <c r="L136" s="6" t="s">
        <v>95</v>
      </c>
    </row>
    <row r="137" spans="1:12" x14ac:dyDescent="0.25">
      <c r="A137" s="1" t="s">
        <v>142</v>
      </c>
      <c r="B137" s="1">
        <v>1980</v>
      </c>
      <c r="C137" s="1" t="s">
        <v>95</v>
      </c>
      <c r="J137" s="2" t="s">
        <v>139</v>
      </c>
      <c r="K137" s="6">
        <v>2010</v>
      </c>
      <c r="L137" s="6" t="s">
        <v>95</v>
      </c>
    </row>
    <row r="138" spans="1:12" x14ac:dyDescent="0.25">
      <c r="A138" s="1" t="s">
        <v>143</v>
      </c>
      <c r="B138" s="1">
        <v>2010</v>
      </c>
      <c r="C138" s="1" t="s">
        <v>95</v>
      </c>
      <c r="J138" s="2" t="s">
        <v>140</v>
      </c>
      <c r="K138" s="6">
        <v>2010</v>
      </c>
      <c r="L138" s="6" t="s">
        <v>95</v>
      </c>
    </row>
    <row r="139" spans="1:12" x14ac:dyDescent="0.25">
      <c r="A139" s="1" t="s">
        <v>144</v>
      </c>
      <c r="B139" s="1">
        <v>1980</v>
      </c>
      <c r="C139" s="1" t="s">
        <v>95</v>
      </c>
      <c r="J139" s="2" t="s">
        <v>141</v>
      </c>
      <c r="K139" s="6">
        <v>2010</v>
      </c>
      <c r="L139" s="6" t="s">
        <v>95</v>
      </c>
    </row>
    <row r="140" spans="1:12" x14ac:dyDescent="0.25">
      <c r="A140" s="1" t="s">
        <v>145</v>
      </c>
      <c r="B140" s="1">
        <v>1980</v>
      </c>
      <c r="C140" s="1" t="s">
        <v>95</v>
      </c>
      <c r="J140" s="2" t="s">
        <v>142</v>
      </c>
      <c r="K140" s="6">
        <v>1980</v>
      </c>
      <c r="L140" s="6" t="s">
        <v>95</v>
      </c>
    </row>
    <row r="141" spans="1:12" x14ac:dyDescent="0.25">
      <c r="A141" s="1" t="s">
        <v>146</v>
      </c>
      <c r="B141" s="1">
        <v>2010</v>
      </c>
      <c r="C141" s="1" t="s">
        <v>95</v>
      </c>
      <c r="J141" s="2" t="s">
        <v>143</v>
      </c>
      <c r="K141" s="6">
        <v>2010</v>
      </c>
      <c r="L141" s="6" t="s">
        <v>95</v>
      </c>
    </row>
    <row r="142" spans="1:12" x14ac:dyDescent="0.25">
      <c r="A142" s="1" t="s">
        <v>147</v>
      </c>
      <c r="B142" s="1">
        <v>1980</v>
      </c>
      <c r="C142" s="1" t="s">
        <v>95</v>
      </c>
      <c r="J142" s="2" t="s">
        <v>144</v>
      </c>
      <c r="K142" s="6">
        <v>1980</v>
      </c>
      <c r="L142" s="6" t="s">
        <v>95</v>
      </c>
    </row>
    <row r="143" spans="1:12" x14ac:dyDescent="0.25">
      <c r="A143" s="1" t="s">
        <v>148</v>
      </c>
      <c r="B143" s="1">
        <v>1980</v>
      </c>
      <c r="C143" s="1" t="s">
        <v>95</v>
      </c>
      <c r="J143" s="2" t="s">
        <v>145</v>
      </c>
      <c r="K143" s="6">
        <v>1980</v>
      </c>
      <c r="L143" s="6" t="s">
        <v>95</v>
      </c>
    </row>
    <row r="144" spans="1:12" x14ac:dyDescent="0.25">
      <c r="A144" s="1" t="s">
        <v>149</v>
      </c>
      <c r="B144" s="1">
        <v>1950</v>
      </c>
      <c r="C144" s="1" t="s">
        <v>95</v>
      </c>
      <c r="J144" s="2" t="s">
        <v>146</v>
      </c>
      <c r="K144" s="6">
        <v>2010</v>
      </c>
      <c r="L144" s="6" t="s">
        <v>95</v>
      </c>
    </row>
    <row r="145" spans="1:12" x14ac:dyDescent="0.25">
      <c r="A145" s="1" t="s">
        <v>150</v>
      </c>
      <c r="B145" s="1">
        <v>1980</v>
      </c>
      <c r="C145" s="1" t="s">
        <v>95</v>
      </c>
      <c r="J145" s="2" t="s">
        <v>147</v>
      </c>
      <c r="K145" s="6">
        <v>1980</v>
      </c>
      <c r="L145" s="6" t="s">
        <v>95</v>
      </c>
    </row>
    <row r="146" spans="1:12" x14ac:dyDescent="0.25">
      <c r="A146" s="1" t="s">
        <v>151</v>
      </c>
      <c r="B146" s="1">
        <v>2010</v>
      </c>
      <c r="C146" s="1" t="s">
        <v>95</v>
      </c>
      <c r="J146" s="2" t="s">
        <v>148</v>
      </c>
      <c r="K146" s="6">
        <v>1980</v>
      </c>
      <c r="L146" s="6" t="s">
        <v>95</v>
      </c>
    </row>
    <row r="147" spans="1:12" x14ac:dyDescent="0.25">
      <c r="A147" s="1" t="s">
        <v>152</v>
      </c>
      <c r="B147" s="1">
        <v>1980</v>
      </c>
      <c r="C147" s="1" t="s">
        <v>95</v>
      </c>
      <c r="J147" s="3" t="s">
        <v>149</v>
      </c>
      <c r="K147" s="6">
        <v>1950</v>
      </c>
      <c r="L147" s="6" t="s">
        <v>95</v>
      </c>
    </row>
    <row r="148" spans="1:12" x14ac:dyDescent="0.25">
      <c r="A148" s="1" t="s">
        <v>153</v>
      </c>
      <c r="B148" s="1">
        <v>2010</v>
      </c>
      <c r="C148" s="1" t="s">
        <v>95</v>
      </c>
      <c r="J148" s="2" t="s">
        <v>150</v>
      </c>
      <c r="K148" s="6">
        <v>1980</v>
      </c>
      <c r="L148" s="6" t="s">
        <v>95</v>
      </c>
    </row>
    <row r="149" spans="1:12" x14ac:dyDescent="0.25">
      <c r="A149" s="1" t="s">
        <v>154</v>
      </c>
      <c r="B149" s="1">
        <v>2010</v>
      </c>
      <c r="C149" s="1" t="s">
        <v>95</v>
      </c>
      <c r="J149" s="2" t="s">
        <v>151</v>
      </c>
      <c r="K149" s="6">
        <v>2010</v>
      </c>
      <c r="L149" s="6" t="s">
        <v>95</v>
      </c>
    </row>
    <row r="150" spans="1:12" x14ac:dyDescent="0.25">
      <c r="A150" s="1" t="s">
        <v>155</v>
      </c>
      <c r="B150" s="1">
        <v>2010</v>
      </c>
      <c r="C150" s="1" t="s">
        <v>156</v>
      </c>
      <c r="J150" s="2" t="s">
        <v>152</v>
      </c>
      <c r="K150" s="6">
        <v>1980</v>
      </c>
      <c r="L150" s="6" t="s">
        <v>95</v>
      </c>
    </row>
    <row r="151" spans="1:12" x14ac:dyDescent="0.25">
      <c r="A151" s="1" t="s">
        <v>157</v>
      </c>
      <c r="B151" s="1">
        <v>2010</v>
      </c>
      <c r="C151" s="1" t="s">
        <v>156</v>
      </c>
      <c r="J151" s="2" t="s">
        <v>153</v>
      </c>
      <c r="K151" s="6">
        <v>2010</v>
      </c>
      <c r="L151" s="6" t="s">
        <v>95</v>
      </c>
    </row>
    <row r="152" spans="1:12" x14ac:dyDescent="0.25">
      <c r="A152" s="1" t="s">
        <v>158</v>
      </c>
      <c r="B152" s="1">
        <v>1980</v>
      </c>
      <c r="C152" s="1" t="s">
        <v>156</v>
      </c>
      <c r="J152" s="2" t="s">
        <v>154</v>
      </c>
      <c r="K152" s="6">
        <v>2010</v>
      </c>
      <c r="L152" s="6" t="s">
        <v>95</v>
      </c>
    </row>
    <row r="153" spans="1:12" x14ac:dyDescent="0.25">
      <c r="A153" s="1" t="s">
        <v>159</v>
      </c>
      <c r="B153" s="1">
        <v>2010</v>
      </c>
      <c r="C153" s="1" t="s">
        <v>160</v>
      </c>
      <c r="J153" s="2" t="s">
        <v>155</v>
      </c>
      <c r="K153" s="6">
        <v>2010</v>
      </c>
      <c r="L153" s="6" t="s">
        <v>156</v>
      </c>
    </row>
    <row r="154" spans="1:12" x14ac:dyDescent="0.25">
      <c r="A154" s="1" t="s">
        <v>161</v>
      </c>
      <c r="B154" s="1">
        <v>1980</v>
      </c>
      <c r="C154" s="1" t="s">
        <v>160</v>
      </c>
      <c r="J154" s="2" t="s">
        <v>157</v>
      </c>
      <c r="K154" s="6">
        <v>2010</v>
      </c>
      <c r="L154" s="6" t="s">
        <v>156</v>
      </c>
    </row>
    <row r="155" spans="1:12" x14ac:dyDescent="0.25">
      <c r="A155" s="1" t="s">
        <v>162</v>
      </c>
      <c r="B155" s="1">
        <v>2010</v>
      </c>
      <c r="C155" s="1" t="s">
        <v>160</v>
      </c>
      <c r="J155" s="2" t="s">
        <v>158</v>
      </c>
      <c r="K155" s="6">
        <v>1980</v>
      </c>
      <c r="L155" s="6" t="s">
        <v>156</v>
      </c>
    </row>
    <row r="156" spans="1:12" x14ac:dyDescent="0.25">
      <c r="A156" s="1" t="s">
        <v>163</v>
      </c>
      <c r="B156" s="1">
        <v>1980</v>
      </c>
      <c r="C156" s="1" t="s">
        <v>160</v>
      </c>
      <c r="J156" s="2" t="s">
        <v>159</v>
      </c>
      <c r="K156" s="6">
        <v>2010</v>
      </c>
      <c r="L156" s="6" t="s">
        <v>160</v>
      </c>
    </row>
    <row r="157" spans="1:12" x14ac:dyDescent="0.25">
      <c r="A157" s="1" t="s">
        <v>164</v>
      </c>
      <c r="B157" s="1">
        <v>2010</v>
      </c>
      <c r="C157" s="1" t="s">
        <v>160</v>
      </c>
      <c r="J157" s="2" t="s">
        <v>161</v>
      </c>
      <c r="K157" s="6">
        <v>1980</v>
      </c>
      <c r="L157" s="6" t="s">
        <v>160</v>
      </c>
    </row>
    <row r="158" spans="1:12" x14ac:dyDescent="0.25">
      <c r="A158" s="1" t="s">
        <v>165</v>
      </c>
      <c r="B158" s="1">
        <v>1980</v>
      </c>
      <c r="C158" s="1" t="s">
        <v>160</v>
      </c>
      <c r="J158" s="2" t="s">
        <v>162</v>
      </c>
      <c r="K158" s="6">
        <v>2010</v>
      </c>
      <c r="L158" s="6" t="s">
        <v>160</v>
      </c>
    </row>
    <row r="159" spans="1:12" x14ac:dyDescent="0.25">
      <c r="A159" s="1" t="s">
        <v>165</v>
      </c>
      <c r="B159" s="1">
        <v>2010</v>
      </c>
      <c r="C159" s="1" t="s">
        <v>160</v>
      </c>
      <c r="J159" s="2" t="s">
        <v>163</v>
      </c>
      <c r="K159" s="6">
        <v>1980</v>
      </c>
      <c r="L159" s="6" t="s">
        <v>160</v>
      </c>
    </row>
    <row r="160" spans="1:12" x14ac:dyDescent="0.25">
      <c r="A160" s="1" t="s">
        <v>166</v>
      </c>
      <c r="B160" s="1">
        <v>1980</v>
      </c>
      <c r="C160" s="1" t="s">
        <v>160</v>
      </c>
      <c r="J160" s="2" t="s">
        <v>164</v>
      </c>
      <c r="K160" s="6">
        <v>2010</v>
      </c>
      <c r="L160" s="6" t="s">
        <v>160</v>
      </c>
    </row>
    <row r="161" spans="1:12" x14ac:dyDescent="0.25">
      <c r="A161" s="1" t="s">
        <v>166</v>
      </c>
      <c r="B161" s="1">
        <v>1980</v>
      </c>
      <c r="C161" s="1" t="s">
        <v>160</v>
      </c>
      <c r="J161" s="2" t="s">
        <v>165</v>
      </c>
      <c r="K161" s="6">
        <v>1980</v>
      </c>
      <c r="L161" s="6" t="s">
        <v>160</v>
      </c>
    </row>
    <row r="162" spans="1:12" x14ac:dyDescent="0.25">
      <c r="A162" s="1" t="s">
        <v>167</v>
      </c>
      <c r="B162" s="1">
        <v>1950</v>
      </c>
      <c r="C162" s="1" t="s">
        <v>160</v>
      </c>
      <c r="J162" s="2" t="s">
        <v>165</v>
      </c>
      <c r="K162" s="6">
        <v>2010</v>
      </c>
      <c r="L162" s="6" t="s">
        <v>160</v>
      </c>
    </row>
    <row r="163" spans="1:12" x14ac:dyDescent="0.25">
      <c r="A163" s="1" t="s">
        <v>168</v>
      </c>
      <c r="B163" s="1">
        <v>1950</v>
      </c>
      <c r="C163" s="1" t="s">
        <v>160</v>
      </c>
      <c r="J163" s="2" t="s">
        <v>166</v>
      </c>
      <c r="K163" s="6">
        <v>1980</v>
      </c>
      <c r="L163" s="6" t="s">
        <v>160</v>
      </c>
    </row>
    <row r="164" spans="1:12" x14ac:dyDescent="0.25">
      <c r="A164" s="1" t="s">
        <v>169</v>
      </c>
      <c r="B164" s="1">
        <v>1980</v>
      </c>
      <c r="C164" s="1" t="s">
        <v>160</v>
      </c>
      <c r="J164" s="2" t="s">
        <v>166</v>
      </c>
      <c r="K164" s="6">
        <v>1980</v>
      </c>
      <c r="L164" s="6" t="s">
        <v>160</v>
      </c>
    </row>
    <row r="165" spans="1:12" x14ac:dyDescent="0.25">
      <c r="A165" s="1" t="s">
        <v>170</v>
      </c>
      <c r="B165" s="1">
        <v>2010</v>
      </c>
      <c r="C165" s="1" t="s">
        <v>160</v>
      </c>
      <c r="J165" s="3" t="s">
        <v>167</v>
      </c>
      <c r="K165" s="6">
        <v>1950</v>
      </c>
      <c r="L165" s="6" t="s">
        <v>160</v>
      </c>
    </row>
    <row r="166" spans="1:12" x14ac:dyDescent="0.25">
      <c r="A166" s="1" t="s">
        <v>171</v>
      </c>
      <c r="B166" s="1">
        <v>1950</v>
      </c>
      <c r="C166" s="1" t="s">
        <v>160</v>
      </c>
      <c r="J166" s="3" t="s">
        <v>168</v>
      </c>
      <c r="K166" s="6">
        <v>1950</v>
      </c>
      <c r="L166" s="6" t="s">
        <v>160</v>
      </c>
    </row>
    <row r="167" spans="1:12" x14ac:dyDescent="0.25">
      <c r="A167" s="1" t="s">
        <v>172</v>
      </c>
      <c r="B167" s="1">
        <v>2010</v>
      </c>
      <c r="C167" s="1" t="s">
        <v>160</v>
      </c>
      <c r="J167" s="2" t="s">
        <v>169</v>
      </c>
      <c r="K167" s="6">
        <v>1980</v>
      </c>
      <c r="L167" s="6" t="s">
        <v>160</v>
      </c>
    </row>
    <row r="168" spans="1:12" x14ac:dyDescent="0.25">
      <c r="A168" s="1" t="s">
        <v>173</v>
      </c>
      <c r="B168" s="1">
        <v>1980</v>
      </c>
      <c r="C168" s="1" t="s">
        <v>160</v>
      </c>
      <c r="J168" s="2" t="s">
        <v>170</v>
      </c>
      <c r="K168" s="6">
        <v>2010</v>
      </c>
      <c r="L168" s="6" t="s">
        <v>160</v>
      </c>
    </row>
    <row r="169" spans="1:12" x14ac:dyDescent="0.25">
      <c r="A169" s="1" t="s">
        <v>174</v>
      </c>
      <c r="B169" s="1">
        <v>1980</v>
      </c>
      <c r="C169" s="1" t="s">
        <v>160</v>
      </c>
      <c r="J169" s="3" t="s">
        <v>171</v>
      </c>
      <c r="K169" s="6">
        <v>1950</v>
      </c>
      <c r="L169" s="6" t="s">
        <v>160</v>
      </c>
    </row>
    <row r="170" spans="1:12" x14ac:dyDescent="0.25">
      <c r="A170" s="1" t="s">
        <v>175</v>
      </c>
      <c r="B170" s="1">
        <v>1980</v>
      </c>
      <c r="C170" s="1" t="s">
        <v>160</v>
      </c>
      <c r="J170" s="2" t="s">
        <v>172</v>
      </c>
      <c r="K170" s="6">
        <v>2010</v>
      </c>
      <c r="L170" s="6" t="s">
        <v>160</v>
      </c>
    </row>
    <row r="171" spans="1:12" x14ac:dyDescent="0.25">
      <c r="A171" s="1" t="s">
        <v>175</v>
      </c>
      <c r="B171" s="1">
        <v>1980</v>
      </c>
      <c r="C171" s="1" t="s">
        <v>160</v>
      </c>
      <c r="J171" s="2" t="s">
        <v>173</v>
      </c>
      <c r="K171" s="6">
        <v>1980</v>
      </c>
      <c r="L171" s="6" t="s">
        <v>160</v>
      </c>
    </row>
    <row r="172" spans="1:12" x14ac:dyDescent="0.25">
      <c r="A172" s="1" t="s">
        <v>176</v>
      </c>
      <c r="B172" s="1">
        <v>2010</v>
      </c>
      <c r="C172" s="1" t="s">
        <v>160</v>
      </c>
      <c r="J172" s="2" t="s">
        <v>174</v>
      </c>
      <c r="K172" s="6">
        <v>1980</v>
      </c>
      <c r="L172" s="6" t="s">
        <v>160</v>
      </c>
    </row>
    <row r="173" spans="1:12" x14ac:dyDescent="0.25">
      <c r="A173" s="1" t="s">
        <v>177</v>
      </c>
      <c r="B173" s="1">
        <v>1950</v>
      </c>
      <c r="C173" s="1" t="s">
        <v>160</v>
      </c>
      <c r="J173" s="2" t="s">
        <v>175</v>
      </c>
      <c r="K173" s="6">
        <v>1980</v>
      </c>
      <c r="L173" s="6" t="s">
        <v>160</v>
      </c>
    </row>
    <row r="174" spans="1:12" x14ac:dyDescent="0.25">
      <c r="A174" s="1" t="s">
        <v>177</v>
      </c>
      <c r="B174" s="1">
        <v>1980</v>
      </c>
      <c r="C174" s="1" t="s">
        <v>160</v>
      </c>
      <c r="J174" s="2" t="s">
        <v>175</v>
      </c>
      <c r="K174" s="6">
        <v>1980</v>
      </c>
      <c r="L174" s="6" t="s">
        <v>160</v>
      </c>
    </row>
    <row r="175" spans="1:12" x14ac:dyDescent="0.25">
      <c r="A175" s="1" t="s">
        <v>178</v>
      </c>
      <c r="B175" s="1">
        <v>1980</v>
      </c>
      <c r="C175" s="1" t="s">
        <v>160</v>
      </c>
      <c r="J175" s="2" t="s">
        <v>176</v>
      </c>
      <c r="K175" s="6">
        <v>2010</v>
      </c>
      <c r="L175" s="6" t="s">
        <v>160</v>
      </c>
    </row>
    <row r="176" spans="1:12" x14ac:dyDescent="0.25">
      <c r="A176" s="1" t="s">
        <v>179</v>
      </c>
      <c r="B176" s="1">
        <v>1980</v>
      </c>
      <c r="C176" s="1" t="s">
        <v>160</v>
      </c>
      <c r="J176" s="3" t="s">
        <v>177</v>
      </c>
      <c r="K176" s="6">
        <v>1950</v>
      </c>
      <c r="L176" s="6" t="s">
        <v>160</v>
      </c>
    </row>
    <row r="177" spans="1:12" x14ac:dyDescent="0.25">
      <c r="A177" s="1" t="s">
        <v>179</v>
      </c>
      <c r="B177" s="1">
        <v>1980</v>
      </c>
      <c r="C177" s="1" t="s">
        <v>160</v>
      </c>
      <c r="J177" s="2" t="s">
        <v>177</v>
      </c>
      <c r="K177" s="6">
        <v>1980</v>
      </c>
      <c r="L177" s="6" t="s">
        <v>160</v>
      </c>
    </row>
    <row r="178" spans="1:12" x14ac:dyDescent="0.25">
      <c r="A178" s="1" t="s">
        <v>180</v>
      </c>
      <c r="B178" s="1">
        <v>1980</v>
      </c>
      <c r="C178" s="1" t="s">
        <v>160</v>
      </c>
      <c r="J178" s="2" t="s">
        <v>178</v>
      </c>
      <c r="K178" s="6">
        <v>1980</v>
      </c>
      <c r="L178" s="6" t="s">
        <v>160</v>
      </c>
    </row>
    <row r="179" spans="1:12" x14ac:dyDescent="0.25">
      <c r="A179" s="1" t="s">
        <v>181</v>
      </c>
      <c r="B179" s="1">
        <v>1980</v>
      </c>
      <c r="C179" s="1" t="s">
        <v>160</v>
      </c>
      <c r="J179" s="2" t="s">
        <v>179</v>
      </c>
      <c r="K179" s="6">
        <v>1980</v>
      </c>
      <c r="L179" s="6" t="s">
        <v>160</v>
      </c>
    </row>
    <row r="180" spans="1:12" x14ac:dyDescent="0.25">
      <c r="A180" s="1" t="s">
        <v>182</v>
      </c>
      <c r="B180" s="1">
        <v>1980</v>
      </c>
      <c r="C180" s="1" t="s">
        <v>160</v>
      </c>
      <c r="J180" s="2" t="s">
        <v>179</v>
      </c>
      <c r="K180" s="6">
        <v>1980</v>
      </c>
      <c r="L180" s="6" t="s">
        <v>160</v>
      </c>
    </row>
    <row r="181" spans="1:12" x14ac:dyDescent="0.25">
      <c r="A181" s="1" t="s">
        <v>183</v>
      </c>
      <c r="B181" s="1">
        <v>1980</v>
      </c>
      <c r="C181" s="1" t="s">
        <v>160</v>
      </c>
      <c r="J181" s="2" t="s">
        <v>180</v>
      </c>
      <c r="K181" s="6">
        <v>1980</v>
      </c>
      <c r="L181" s="6" t="s">
        <v>160</v>
      </c>
    </row>
    <row r="182" spans="1:12" x14ac:dyDescent="0.25">
      <c r="A182" s="1" t="s">
        <v>184</v>
      </c>
      <c r="B182" s="1">
        <v>2010</v>
      </c>
      <c r="C182" s="1" t="s">
        <v>160</v>
      </c>
      <c r="J182" s="2" t="s">
        <v>181</v>
      </c>
      <c r="K182" s="6">
        <v>1980</v>
      </c>
      <c r="L182" s="6" t="s">
        <v>160</v>
      </c>
    </row>
    <row r="183" spans="1:12" x14ac:dyDescent="0.25">
      <c r="A183" s="1" t="s">
        <v>185</v>
      </c>
      <c r="B183" s="1">
        <v>2010</v>
      </c>
      <c r="C183" s="1" t="s">
        <v>160</v>
      </c>
      <c r="J183" s="2" t="s">
        <v>182</v>
      </c>
      <c r="K183" s="6">
        <v>1980</v>
      </c>
      <c r="L183" s="6" t="s">
        <v>160</v>
      </c>
    </row>
    <row r="184" spans="1:12" x14ac:dyDescent="0.25">
      <c r="A184" s="1" t="s">
        <v>186</v>
      </c>
      <c r="B184" s="1">
        <v>2010</v>
      </c>
      <c r="C184" s="1" t="s">
        <v>160</v>
      </c>
      <c r="J184" s="2" t="s">
        <v>183</v>
      </c>
      <c r="K184" s="6">
        <v>1980</v>
      </c>
      <c r="L184" s="6" t="s">
        <v>160</v>
      </c>
    </row>
    <row r="185" spans="1:12" x14ac:dyDescent="0.25">
      <c r="A185" s="1" t="s">
        <v>187</v>
      </c>
      <c r="B185" s="1">
        <v>1950</v>
      </c>
      <c r="C185" s="1" t="s">
        <v>160</v>
      </c>
      <c r="J185" s="2" t="s">
        <v>184</v>
      </c>
      <c r="K185" s="6">
        <v>2010</v>
      </c>
      <c r="L185" s="6" t="s">
        <v>160</v>
      </c>
    </row>
    <row r="186" spans="1:12" x14ac:dyDescent="0.25">
      <c r="A186" s="1" t="s">
        <v>188</v>
      </c>
      <c r="B186" s="1">
        <v>1980</v>
      </c>
      <c r="C186" s="1" t="s">
        <v>160</v>
      </c>
      <c r="J186" s="2" t="s">
        <v>185</v>
      </c>
      <c r="K186" s="6">
        <v>2010</v>
      </c>
      <c r="L186" s="6" t="s">
        <v>160</v>
      </c>
    </row>
    <row r="187" spans="1:12" x14ac:dyDescent="0.25">
      <c r="A187" s="1" t="s">
        <v>189</v>
      </c>
      <c r="B187" s="1">
        <v>2010</v>
      </c>
      <c r="C187" s="1" t="s">
        <v>160</v>
      </c>
      <c r="J187" s="2" t="s">
        <v>186</v>
      </c>
      <c r="K187" s="6">
        <v>2010</v>
      </c>
      <c r="L187" s="6" t="s">
        <v>160</v>
      </c>
    </row>
    <row r="188" spans="1:12" x14ac:dyDescent="0.25">
      <c r="A188" s="1" t="s">
        <v>190</v>
      </c>
      <c r="B188" s="1">
        <v>2010</v>
      </c>
      <c r="C188" s="1" t="s">
        <v>160</v>
      </c>
      <c r="J188" s="3" t="s">
        <v>187</v>
      </c>
      <c r="K188" s="6">
        <v>1950</v>
      </c>
      <c r="L188" s="6" t="s">
        <v>160</v>
      </c>
    </row>
    <row r="189" spans="1:12" x14ac:dyDescent="0.25">
      <c r="A189" s="1" t="s">
        <v>191</v>
      </c>
      <c r="B189" s="1">
        <v>1980</v>
      </c>
      <c r="C189" s="1" t="s">
        <v>160</v>
      </c>
      <c r="J189" s="2" t="s">
        <v>188</v>
      </c>
      <c r="K189" s="6">
        <v>1980</v>
      </c>
      <c r="L189" s="6" t="s">
        <v>160</v>
      </c>
    </row>
    <row r="190" spans="1:12" x14ac:dyDescent="0.25">
      <c r="A190" s="1" t="s">
        <v>192</v>
      </c>
      <c r="B190" s="1">
        <v>1950</v>
      </c>
      <c r="C190" s="1" t="s">
        <v>160</v>
      </c>
      <c r="J190" s="2" t="s">
        <v>189</v>
      </c>
      <c r="K190" s="6">
        <v>2010</v>
      </c>
      <c r="L190" s="6" t="s">
        <v>160</v>
      </c>
    </row>
    <row r="191" spans="1:12" x14ac:dyDescent="0.25">
      <c r="A191" s="1" t="s">
        <v>193</v>
      </c>
      <c r="B191" s="1">
        <v>2010</v>
      </c>
      <c r="C191" s="1" t="s">
        <v>160</v>
      </c>
      <c r="J191" s="2" t="s">
        <v>190</v>
      </c>
      <c r="K191" s="6">
        <v>2010</v>
      </c>
      <c r="L191" s="6" t="s">
        <v>160</v>
      </c>
    </row>
    <row r="192" spans="1:12" x14ac:dyDescent="0.25">
      <c r="A192" s="1" t="s">
        <v>160</v>
      </c>
      <c r="B192" s="1">
        <v>1980</v>
      </c>
      <c r="C192" s="1" t="s">
        <v>160</v>
      </c>
      <c r="J192" s="2" t="s">
        <v>191</v>
      </c>
      <c r="K192" s="6">
        <v>1980</v>
      </c>
      <c r="L192" s="6" t="s">
        <v>160</v>
      </c>
    </row>
    <row r="193" spans="1:12" x14ac:dyDescent="0.25">
      <c r="A193" s="1" t="s">
        <v>194</v>
      </c>
      <c r="B193" s="1">
        <v>2010</v>
      </c>
      <c r="C193" s="1" t="s">
        <v>160</v>
      </c>
      <c r="J193" s="2" t="s">
        <v>192</v>
      </c>
      <c r="K193" s="6">
        <v>1950</v>
      </c>
      <c r="L193" s="6" t="s">
        <v>160</v>
      </c>
    </row>
    <row r="194" spans="1:12" x14ac:dyDescent="0.25">
      <c r="A194" s="1" t="s">
        <v>195</v>
      </c>
      <c r="B194" s="1">
        <v>2010</v>
      </c>
      <c r="C194" s="1" t="s">
        <v>160</v>
      </c>
      <c r="J194" s="2" t="s">
        <v>193</v>
      </c>
      <c r="K194" s="6">
        <v>2010</v>
      </c>
      <c r="L194" s="6" t="s">
        <v>160</v>
      </c>
    </row>
    <row r="195" spans="1:12" x14ac:dyDescent="0.25">
      <c r="A195" s="1" t="s">
        <v>196</v>
      </c>
      <c r="B195" s="1">
        <v>1980</v>
      </c>
      <c r="C195" s="1" t="s">
        <v>160</v>
      </c>
      <c r="J195" s="2" t="s">
        <v>160</v>
      </c>
      <c r="K195" s="6">
        <v>1980</v>
      </c>
      <c r="L195" s="6" t="s">
        <v>160</v>
      </c>
    </row>
    <row r="196" spans="1:12" x14ac:dyDescent="0.25">
      <c r="A196" s="1" t="s">
        <v>197</v>
      </c>
      <c r="B196" s="1">
        <v>1980</v>
      </c>
      <c r="C196" s="1" t="s">
        <v>160</v>
      </c>
      <c r="J196" s="2" t="s">
        <v>194</v>
      </c>
      <c r="K196" s="6">
        <v>2010</v>
      </c>
      <c r="L196" s="6" t="s">
        <v>160</v>
      </c>
    </row>
    <row r="197" spans="1:12" x14ac:dyDescent="0.25">
      <c r="A197" s="1" t="s">
        <v>198</v>
      </c>
      <c r="B197" s="1">
        <v>1980</v>
      </c>
      <c r="C197" s="1" t="s">
        <v>160</v>
      </c>
      <c r="J197" s="2" t="s">
        <v>195</v>
      </c>
      <c r="K197" s="6">
        <v>2010</v>
      </c>
      <c r="L197" s="6" t="s">
        <v>160</v>
      </c>
    </row>
    <row r="198" spans="1:12" x14ac:dyDescent="0.25">
      <c r="A198" s="1" t="s">
        <v>199</v>
      </c>
      <c r="B198" s="1">
        <v>1950</v>
      </c>
      <c r="C198" s="1" t="s">
        <v>160</v>
      </c>
      <c r="J198" s="2" t="s">
        <v>196</v>
      </c>
      <c r="K198" s="6">
        <v>1980</v>
      </c>
      <c r="L198" s="6" t="s">
        <v>160</v>
      </c>
    </row>
    <row r="199" spans="1:12" x14ac:dyDescent="0.25">
      <c r="A199" s="1" t="s">
        <v>200</v>
      </c>
      <c r="B199" s="1">
        <v>1980</v>
      </c>
      <c r="C199" s="1" t="s">
        <v>160</v>
      </c>
      <c r="J199" s="2" t="s">
        <v>197</v>
      </c>
      <c r="K199" s="6">
        <v>1980</v>
      </c>
      <c r="L199" s="6" t="s">
        <v>160</v>
      </c>
    </row>
    <row r="200" spans="1:12" x14ac:dyDescent="0.25">
      <c r="A200" s="1" t="s">
        <v>200</v>
      </c>
      <c r="B200" s="1">
        <v>1980</v>
      </c>
      <c r="C200" s="1" t="s">
        <v>160</v>
      </c>
      <c r="J200" s="2" t="s">
        <v>198</v>
      </c>
      <c r="K200" s="6">
        <v>1980</v>
      </c>
      <c r="L200" s="6" t="s">
        <v>160</v>
      </c>
    </row>
    <row r="201" spans="1:12" x14ac:dyDescent="0.25">
      <c r="A201" s="1" t="s">
        <v>201</v>
      </c>
      <c r="B201" s="1">
        <v>1980</v>
      </c>
      <c r="C201" s="1" t="s">
        <v>160</v>
      </c>
      <c r="J201" s="2" t="s">
        <v>199</v>
      </c>
      <c r="K201" s="6">
        <v>1950</v>
      </c>
      <c r="L201" s="6" t="s">
        <v>160</v>
      </c>
    </row>
    <row r="202" spans="1:12" x14ac:dyDescent="0.25">
      <c r="A202" s="1" t="s">
        <v>202</v>
      </c>
      <c r="B202" s="1">
        <v>1950</v>
      </c>
      <c r="C202" s="1" t="s">
        <v>160</v>
      </c>
      <c r="J202" s="2" t="s">
        <v>200</v>
      </c>
      <c r="K202" s="6">
        <v>1980</v>
      </c>
      <c r="L202" s="6" t="s">
        <v>160</v>
      </c>
    </row>
    <row r="203" spans="1:12" x14ac:dyDescent="0.25">
      <c r="A203" s="1" t="s">
        <v>203</v>
      </c>
      <c r="B203" s="1">
        <v>1980</v>
      </c>
      <c r="C203" s="1" t="s">
        <v>160</v>
      </c>
      <c r="J203" s="2" t="s">
        <v>200</v>
      </c>
      <c r="K203" s="6">
        <v>1980</v>
      </c>
      <c r="L203" s="6" t="s">
        <v>160</v>
      </c>
    </row>
    <row r="204" spans="1:12" x14ac:dyDescent="0.25">
      <c r="A204" s="1" t="s">
        <v>204</v>
      </c>
      <c r="B204" s="1">
        <v>2010</v>
      </c>
      <c r="C204" s="1" t="s">
        <v>160</v>
      </c>
      <c r="J204" s="2" t="s">
        <v>201</v>
      </c>
      <c r="K204" s="6">
        <v>1980</v>
      </c>
      <c r="L204" s="6" t="s">
        <v>160</v>
      </c>
    </row>
    <row r="205" spans="1:12" x14ac:dyDescent="0.25">
      <c r="A205" s="1" t="s">
        <v>205</v>
      </c>
      <c r="B205" s="1">
        <v>1950</v>
      </c>
      <c r="C205" s="1" t="s">
        <v>160</v>
      </c>
      <c r="J205" s="3" t="s">
        <v>202</v>
      </c>
      <c r="K205" s="6">
        <v>1950</v>
      </c>
      <c r="L205" s="6" t="s">
        <v>160</v>
      </c>
    </row>
    <row r="206" spans="1:12" x14ac:dyDescent="0.25">
      <c r="A206" s="1" t="s">
        <v>206</v>
      </c>
      <c r="B206" s="1">
        <v>1980</v>
      </c>
      <c r="C206" s="1" t="s">
        <v>160</v>
      </c>
      <c r="J206" s="2" t="s">
        <v>203</v>
      </c>
      <c r="K206" s="6">
        <v>1980</v>
      </c>
      <c r="L206" s="6" t="s">
        <v>160</v>
      </c>
    </row>
    <row r="207" spans="1:12" x14ac:dyDescent="0.25">
      <c r="A207" s="1" t="s">
        <v>207</v>
      </c>
      <c r="B207" s="1">
        <v>1980</v>
      </c>
      <c r="C207" s="1" t="s">
        <v>208</v>
      </c>
      <c r="J207" s="2" t="s">
        <v>204</v>
      </c>
      <c r="K207" s="6">
        <v>2010</v>
      </c>
      <c r="L207" s="6" t="s">
        <v>160</v>
      </c>
    </row>
    <row r="208" spans="1:12" x14ac:dyDescent="0.25">
      <c r="A208" s="1" t="s">
        <v>209</v>
      </c>
      <c r="B208" s="1">
        <v>2010</v>
      </c>
      <c r="C208" s="1" t="s">
        <v>208</v>
      </c>
      <c r="J208" s="3" t="s">
        <v>205</v>
      </c>
      <c r="K208" s="6">
        <v>1950</v>
      </c>
      <c r="L208" s="6" t="s">
        <v>160</v>
      </c>
    </row>
    <row r="209" spans="1:12" x14ac:dyDescent="0.25">
      <c r="A209" s="1" t="s">
        <v>210</v>
      </c>
      <c r="B209" s="1">
        <v>2010</v>
      </c>
      <c r="C209" s="1" t="s">
        <v>208</v>
      </c>
      <c r="J209" s="2" t="s">
        <v>206</v>
      </c>
      <c r="K209" s="6">
        <v>1980</v>
      </c>
      <c r="L209" s="6" t="s">
        <v>160</v>
      </c>
    </row>
    <row r="210" spans="1:12" x14ac:dyDescent="0.25">
      <c r="A210" s="1" t="s">
        <v>211</v>
      </c>
      <c r="B210" s="1">
        <v>1980</v>
      </c>
      <c r="C210" s="1" t="s">
        <v>208</v>
      </c>
      <c r="J210" s="2" t="s">
        <v>207</v>
      </c>
      <c r="K210" s="6">
        <v>1980</v>
      </c>
      <c r="L210" s="6" t="s">
        <v>208</v>
      </c>
    </row>
    <row r="211" spans="1:12" x14ac:dyDescent="0.25">
      <c r="A211" s="1" t="s">
        <v>211</v>
      </c>
      <c r="B211" s="1">
        <v>1980</v>
      </c>
      <c r="C211" s="1" t="s">
        <v>208</v>
      </c>
      <c r="J211" s="2" t="s">
        <v>209</v>
      </c>
      <c r="K211" s="6">
        <v>2010</v>
      </c>
      <c r="L211" s="6" t="s">
        <v>208</v>
      </c>
    </row>
    <row r="212" spans="1:12" x14ac:dyDescent="0.25">
      <c r="A212" s="1" t="s">
        <v>271</v>
      </c>
      <c r="B212" s="1">
        <v>1950</v>
      </c>
      <c r="C212" s="1" t="s">
        <v>208</v>
      </c>
      <c r="J212" s="2" t="s">
        <v>210</v>
      </c>
      <c r="K212" s="6">
        <v>2010</v>
      </c>
      <c r="L212" s="6" t="s">
        <v>208</v>
      </c>
    </row>
    <row r="213" spans="1:12" x14ac:dyDescent="0.25">
      <c r="A213" s="1" t="s">
        <v>212</v>
      </c>
      <c r="B213" s="1">
        <v>1950</v>
      </c>
      <c r="C213" s="1" t="s">
        <v>208</v>
      </c>
      <c r="J213" s="2" t="s">
        <v>211</v>
      </c>
      <c r="K213" s="6">
        <v>1980</v>
      </c>
      <c r="L213" s="6" t="s">
        <v>208</v>
      </c>
    </row>
    <row r="214" spans="1:12" x14ac:dyDescent="0.25">
      <c r="A214" s="1" t="s">
        <v>213</v>
      </c>
      <c r="B214" s="1">
        <v>1950</v>
      </c>
      <c r="C214" s="1" t="s">
        <v>208</v>
      </c>
      <c r="J214" s="2" t="s">
        <v>211</v>
      </c>
      <c r="K214" s="6">
        <v>1980</v>
      </c>
      <c r="L214" s="6" t="s">
        <v>208</v>
      </c>
    </row>
    <row r="215" spans="1:12" x14ac:dyDescent="0.25">
      <c r="A215" s="1" t="s">
        <v>214</v>
      </c>
      <c r="B215" s="1">
        <v>2010</v>
      </c>
      <c r="C215" s="1" t="s">
        <v>208</v>
      </c>
      <c r="J215" s="2" t="s">
        <v>212</v>
      </c>
      <c r="K215" s="6">
        <v>1950</v>
      </c>
      <c r="L215" s="6" t="s">
        <v>208</v>
      </c>
    </row>
    <row r="216" spans="1:12" x14ac:dyDescent="0.25">
      <c r="A216" s="1" t="s">
        <v>215</v>
      </c>
      <c r="B216" s="1">
        <v>1980</v>
      </c>
      <c r="C216" s="1" t="s">
        <v>208</v>
      </c>
      <c r="J216" s="3" t="s">
        <v>213</v>
      </c>
      <c r="K216" s="6">
        <v>1950</v>
      </c>
      <c r="L216" s="6" t="s">
        <v>208</v>
      </c>
    </row>
    <row r="217" spans="1:12" x14ac:dyDescent="0.25">
      <c r="A217" s="1" t="s">
        <v>216</v>
      </c>
      <c r="B217" s="1">
        <v>1980</v>
      </c>
      <c r="C217" s="1" t="s">
        <v>208</v>
      </c>
      <c r="J217" s="2" t="s">
        <v>214</v>
      </c>
      <c r="K217" s="6">
        <v>2010</v>
      </c>
      <c r="L217" s="6" t="s">
        <v>208</v>
      </c>
    </row>
    <row r="218" spans="1:12" x14ac:dyDescent="0.25">
      <c r="A218" s="1" t="s">
        <v>217</v>
      </c>
      <c r="B218" s="1">
        <v>1980</v>
      </c>
      <c r="C218" s="1" t="s">
        <v>208</v>
      </c>
      <c r="J218" s="2" t="s">
        <v>215</v>
      </c>
      <c r="K218" s="6">
        <v>1980</v>
      </c>
      <c r="L218" s="6" t="s">
        <v>208</v>
      </c>
    </row>
    <row r="219" spans="1:12" x14ac:dyDescent="0.25">
      <c r="A219" s="1" t="s">
        <v>218</v>
      </c>
      <c r="B219" s="1">
        <v>1950</v>
      </c>
      <c r="C219" s="1" t="s">
        <v>208</v>
      </c>
      <c r="J219" s="2" t="s">
        <v>216</v>
      </c>
      <c r="K219" s="6">
        <v>1980</v>
      </c>
      <c r="L219" s="6" t="s">
        <v>208</v>
      </c>
    </row>
    <row r="220" spans="1:12" x14ac:dyDescent="0.25">
      <c r="A220" s="1" t="s">
        <v>219</v>
      </c>
      <c r="B220" s="1">
        <v>1980</v>
      </c>
      <c r="C220" s="1" t="s">
        <v>208</v>
      </c>
      <c r="J220" s="2" t="s">
        <v>217</v>
      </c>
      <c r="K220" s="6">
        <v>1980</v>
      </c>
      <c r="L220" s="6" t="s">
        <v>208</v>
      </c>
    </row>
    <row r="221" spans="1:12" x14ac:dyDescent="0.25">
      <c r="A221" s="1" t="s">
        <v>220</v>
      </c>
      <c r="B221" s="1">
        <v>1980</v>
      </c>
      <c r="C221" s="1" t="s">
        <v>208</v>
      </c>
      <c r="J221" s="3" t="s">
        <v>218</v>
      </c>
      <c r="K221" s="6">
        <v>1950</v>
      </c>
      <c r="L221" s="6" t="s">
        <v>208</v>
      </c>
    </row>
    <row r="222" spans="1:12" x14ac:dyDescent="0.25">
      <c r="A222" s="1" t="s">
        <v>221</v>
      </c>
      <c r="B222" s="1">
        <v>1980</v>
      </c>
      <c r="C222" s="1" t="s">
        <v>208</v>
      </c>
      <c r="J222" s="2" t="s">
        <v>219</v>
      </c>
      <c r="K222" s="6">
        <v>1980</v>
      </c>
      <c r="L222" s="6" t="s">
        <v>208</v>
      </c>
    </row>
    <row r="223" spans="1:12" x14ac:dyDescent="0.25">
      <c r="A223" s="1" t="s">
        <v>222</v>
      </c>
      <c r="B223" s="1">
        <v>1980</v>
      </c>
      <c r="C223" s="1" t="s">
        <v>208</v>
      </c>
      <c r="J223" s="2" t="s">
        <v>220</v>
      </c>
      <c r="K223" s="6">
        <v>1980</v>
      </c>
      <c r="L223" s="6" t="s">
        <v>208</v>
      </c>
    </row>
    <row r="224" spans="1:12" x14ac:dyDescent="0.25">
      <c r="A224" s="1" t="s">
        <v>223</v>
      </c>
      <c r="B224" s="1">
        <v>1950</v>
      </c>
      <c r="C224" s="1" t="s">
        <v>208</v>
      </c>
      <c r="J224" s="2" t="s">
        <v>221</v>
      </c>
      <c r="K224" s="6">
        <v>1980</v>
      </c>
      <c r="L224" s="6" t="s">
        <v>208</v>
      </c>
    </row>
    <row r="225" spans="1:12" x14ac:dyDescent="0.25">
      <c r="A225" s="1" t="s">
        <v>224</v>
      </c>
      <c r="B225" s="1">
        <v>1980</v>
      </c>
      <c r="C225" s="1" t="s">
        <v>208</v>
      </c>
      <c r="J225" s="2" t="s">
        <v>222</v>
      </c>
      <c r="K225" s="6">
        <v>1980</v>
      </c>
      <c r="L225" s="6" t="s">
        <v>208</v>
      </c>
    </row>
    <row r="226" spans="1:12" x14ac:dyDescent="0.25">
      <c r="A226" s="1" t="s">
        <v>225</v>
      </c>
      <c r="B226" s="1">
        <v>1950</v>
      </c>
      <c r="C226" s="1" t="s">
        <v>208</v>
      </c>
      <c r="J226" s="2" t="s">
        <v>223</v>
      </c>
      <c r="K226" s="6">
        <v>1950</v>
      </c>
      <c r="L226" s="6" t="s">
        <v>208</v>
      </c>
    </row>
    <row r="227" spans="1:12" x14ac:dyDescent="0.25">
      <c r="A227" s="1" t="s">
        <v>226</v>
      </c>
      <c r="B227" s="1">
        <v>1950</v>
      </c>
      <c r="C227" s="1" t="s">
        <v>208</v>
      </c>
      <c r="J227" s="2" t="s">
        <v>224</v>
      </c>
      <c r="K227" s="6">
        <v>1980</v>
      </c>
      <c r="L227" s="6" t="s">
        <v>208</v>
      </c>
    </row>
    <row r="228" spans="1:12" x14ac:dyDescent="0.25">
      <c r="A228" s="1" t="s">
        <v>227</v>
      </c>
      <c r="B228" s="1">
        <v>2010</v>
      </c>
      <c r="C228" s="1" t="s">
        <v>208</v>
      </c>
      <c r="J228" s="2" t="s">
        <v>225</v>
      </c>
      <c r="K228" s="6">
        <v>1950</v>
      </c>
      <c r="L228" s="6" t="s">
        <v>208</v>
      </c>
    </row>
    <row r="229" spans="1:12" x14ac:dyDescent="0.25">
      <c r="A229" s="1" t="s">
        <v>228</v>
      </c>
      <c r="B229" s="1">
        <v>2010</v>
      </c>
      <c r="C229" s="1" t="s">
        <v>208</v>
      </c>
      <c r="J229" s="2" t="s">
        <v>226</v>
      </c>
      <c r="K229" s="6">
        <v>1950</v>
      </c>
      <c r="L229" s="6" t="s">
        <v>208</v>
      </c>
    </row>
    <row r="230" spans="1:12" x14ac:dyDescent="0.25">
      <c r="A230" s="1" t="s">
        <v>229</v>
      </c>
      <c r="B230" s="1">
        <v>2010</v>
      </c>
      <c r="C230" s="1" t="s">
        <v>208</v>
      </c>
      <c r="J230" s="2" t="s">
        <v>227</v>
      </c>
      <c r="K230" s="6">
        <v>2010</v>
      </c>
      <c r="L230" s="6" t="s">
        <v>208</v>
      </c>
    </row>
    <row r="231" spans="1:12" x14ac:dyDescent="0.25">
      <c r="A231" s="1" t="s">
        <v>230</v>
      </c>
      <c r="B231" s="1">
        <v>2010</v>
      </c>
      <c r="C231" s="1" t="s">
        <v>231</v>
      </c>
      <c r="J231" s="2" t="s">
        <v>228</v>
      </c>
      <c r="K231" s="6">
        <v>2010</v>
      </c>
      <c r="L231" s="6" t="s">
        <v>208</v>
      </c>
    </row>
    <row r="232" spans="1:12" x14ac:dyDescent="0.25">
      <c r="A232" s="1" t="s">
        <v>233</v>
      </c>
      <c r="B232" s="1">
        <v>1980</v>
      </c>
      <c r="C232" s="1" t="s">
        <v>231</v>
      </c>
      <c r="J232" s="2" t="s">
        <v>229</v>
      </c>
      <c r="K232" s="6">
        <v>2010</v>
      </c>
      <c r="L232" s="6" t="s">
        <v>208</v>
      </c>
    </row>
    <row r="233" spans="1:12" x14ac:dyDescent="0.25">
      <c r="A233" s="1" t="s">
        <v>234</v>
      </c>
      <c r="B233" s="1">
        <v>1980</v>
      </c>
      <c r="C233" s="1" t="s">
        <v>231</v>
      </c>
      <c r="J233" s="2" t="s">
        <v>230</v>
      </c>
      <c r="K233" s="6">
        <v>2010</v>
      </c>
      <c r="L233" s="6" t="s">
        <v>231</v>
      </c>
    </row>
    <row r="234" spans="1:12" x14ac:dyDescent="0.25">
      <c r="A234" s="1" t="s">
        <v>238</v>
      </c>
      <c r="B234" s="1">
        <v>2010</v>
      </c>
      <c r="C234" s="1" t="s">
        <v>231</v>
      </c>
      <c r="J234" s="2" t="s">
        <v>232</v>
      </c>
      <c r="K234" s="6">
        <v>1980</v>
      </c>
      <c r="L234" s="6" t="s">
        <v>231</v>
      </c>
    </row>
    <row r="235" spans="1:12" x14ac:dyDescent="0.25">
      <c r="A235" s="1" t="s">
        <v>240</v>
      </c>
      <c r="B235" s="1">
        <v>1950</v>
      </c>
      <c r="C235" s="1" t="s">
        <v>231</v>
      </c>
      <c r="J235" s="2" t="s">
        <v>233</v>
      </c>
      <c r="K235" s="6">
        <v>1980</v>
      </c>
      <c r="L235" s="6" t="s">
        <v>231</v>
      </c>
    </row>
    <row r="236" spans="1:12" x14ac:dyDescent="0.25">
      <c r="A236" s="1" t="s">
        <v>241</v>
      </c>
      <c r="B236" s="1">
        <v>1980</v>
      </c>
      <c r="C236" s="1" t="s">
        <v>231</v>
      </c>
      <c r="J236" s="2" t="s">
        <v>234</v>
      </c>
      <c r="K236" s="6">
        <v>1980</v>
      </c>
      <c r="L236" s="6" t="s">
        <v>231</v>
      </c>
    </row>
    <row r="237" spans="1:12" x14ac:dyDescent="0.25">
      <c r="A237" s="1" t="s">
        <v>243</v>
      </c>
      <c r="B237" s="1">
        <v>1950</v>
      </c>
      <c r="C237" s="1" t="s">
        <v>231</v>
      </c>
      <c r="J237" s="2" t="s">
        <v>235</v>
      </c>
      <c r="K237" s="6">
        <v>1980</v>
      </c>
      <c r="L237" s="6" t="s">
        <v>231</v>
      </c>
    </row>
    <row r="238" spans="1:12" x14ac:dyDescent="0.25">
      <c r="A238" s="1" t="s">
        <v>247</v>
      </c>
      <c r="B238" s="1">
        <v>2010</v>
      </c>
      <c r="C238" s="1" t="s">
        <v>231</v>
      </c>
      <c r="J238" s="2" t="s">
        <v>236</v>
      </c>
      <c r="K238" s="6">
        <v>1980</v>
      </c>
      <c r="L238" s="6" t="s">
        <v>231</v>
      </c>
    </row>
    <row r="239" spans="1:12" x14ac:dyDescent="0.25">
      <c r="A239" s="1" t="s">
        <v>248</v>
      </c>
      <c r="B239" s="1">
        <v>1980</v>
      </c>
      <c r="C239" s="1" t="s">
        <v>231</v>
      </c>
      <c r="J239" s="2" t="s">
        <v>237</v>
      </c>
      <c r="K239" s="6">
        <v>2010</v>
      </c>
      <c r="L239" s="6" t="s">
        <v>231</v>
      </c>
    </row>
    <row r="240" spans="1:12" x14ac:dyDescent="0.25">
      <c r="J240" s="2" t="s">
        <v>238</v>
      </c>
      <c r="K240" s="6">
        <v>2010</v>
      </c>
      <c r="L240" s="6" t="s">
        <v>231</v>
      </c>
    </row>
    <row r="241" spans="10:12" x14ac:dyDescent="0.25">
      <c r="J241" s="2" t="s">
        <v>239</v>
      </c>
      <c r="K241" s="6">
        <v>1980</v>
      </c>
      <c r="L241" s="6" t="s">
        <v>231</v>
      </c>
    </row>
    <row r="242" spans="10:12" x14ac:dyDescent="0.25">
      <c r="J242" s="2" t="s">
        <v>240</v>
      </c>
      <c r="K242" s="6">
        <v>1950</v>
      </c>
      <c r="L242" s="6" t="s">
        <v>231</v>
      </c>
    </row>
    <row r="243" spans="10:12" x14ac:dyDescent="0.25">
      <c r="J243" s="2" t="s">
        <v>241</v>
      </c>
      <c r="K243" s="6">
        <v>1980</v>
      </c>
      <c r="L243" s="6" t="s">
        <v>231</v>
      </c>
    </row>
    <row r="244" spans="10:12" x14ac:dyDescent="0.25">
      <c r="J244" s="2" t="s">
        <v>242</v>
      </c>
      <c r="K244" s="6">
        <v>1980</v>
      </c>
      <c r="L244" s="6" t="s">
        <v>231</v>
      </c>
    </row>
    <row r="245" spans="10:12" x14ac:dyDescent="0.25">
      <c r="J245" s="3" t="s">
        <v>243</v>
      </c>
      <c r="K245" s="6">
        <v>1950</v>
      </c>
      <c r="L245" s="6" t="s">
        <v>231</v>
      </c>
    </row>
    <row r="246" spans="10:12" x14ac:dyDescent="0.25">
      <c r="J246" s="2" t="s">
        <v>244</v>
      </c>
      <c r="K246" s="6">
        <v>2010</v>
      </c>
      <c r="L246" s="6" t="s">
        <v>231</v>
      </c>
    </row>
    <row r="247" spans="10:12" x14ac:dyDescent="0.25">
      <c r="J247" s="2" t="s">
        <v>245</v>
      </c>
      <c r="K247" s="6">
        <v>1980</v>
      </c>
      <c r="L247" s="6" t="s">
        <v>231</v>
      </c>
    </row>
    <row r="248" spans="10:12" x14ac:dyDescent="0.25">
      <c r="J248" s="2" t="s">
        <v>246</v>
      </c>
      <c r="K248" s="6">
        <v>1980</v>
      </c>
      <c r="L248" s="6" t="s">
        <v>231</v>
      </c>
    </row>
    <row r="249" spans="10:12" x14ac:dyDescent="0.25">
      <c r="J249" s="2" t="s">
        <v>247</v>
      </c>
      <c r="K249" s="6">
        <v>2010</v>
      </c>
      <c r="L249" s="6" t="s">
        <v>231</v>
      </c>
    </row>
    <row r="250" spans="10:12" x14ac:dyDescent="0.25">
      <c r="J250" s="2" t="s">
        <v>248</v>
      </c>
      <c r="K250" s="6">
        <v>1980</v>
      </c>
      <c r="L250" s="6" t="s">
        <v>231</v>
      </c>
    </row>
    <row r="251" spans="10:12" x14ac:dyDescent="0.25">
      <c r="J251" s="2" t="s">
        <v>249</v>
      </c>
      <c r="K251" s="6">
        <v>1950</v>
      </c>
      <c r="L251" s="6" t="s">
        <v>231</v>
      </c>
    </row>
    <row r="252" spans="10:12" x14ac:dyDescent="0.25">
      <c r="J252" s="2" t="s">
        <v>250</v>
      </c>
      <c r="K252" s="6">
        <v>2010</v>
      </c>
      <c r="L252" s="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2019-03-19T15:35:45Z</dcterms:created>
  <dcterms:modified xsi:type="dcterms:W3CDTF">2019-04-07T00:30:48Z</dcterms:modified>
</cp:coreProperties>
</file>