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nfric\Desktop\"/>
    </mc:Choice>
  </mc:AlternateContent>
  <bookViews>
    <workbookView xWindow="0" yWindow="0" windowWidth="15330" windowHeight="729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G2" i="2" l="1"/>
  <c r="G3" i="2"/>
  <c r="G4" i="2"/>
  <c r="G5" i="2"/>
  <c r="G6" i="2"/>
  <c r="G7" i="2"/>
  <c r="G8" i="2"/>
  <c r="L8" i="2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L24" i="2" s="1"/>
  <c r="G25" i="2"/>
  <c r="G26" i="2"/>
  <c r="G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H2" i="2"/>
  <c r="H3" i="2"/>
  <c r="L3" i="2" s="1"/>
  <c r="H4" i="2"/>
  <c r="H5" i="2"/>
  <c r="L5" i="2" s="1"/>
  <c r="H6" i="2"/>
  <c r="L6" i="2" s="1"/>
  <c r="H7" i="2"/>
  <c r="L7" i="2" s="1"/>
  <c r="H8" i="2"/>
  <c r="H9" i="2"/>
  <c r="L9" i="2" s="1"/>
  <c r="H10" i="2"/>
  <c r="L10" i="2" s="1"/>
  <c r="H11" i="2"/>
  <c r="L11" i="2" s="1"/>
  <c r="H12" i="2"/>
  <c r="L12" i="2" s="1"/>
  <c r="H13" i="2"/>
  <c r="L13" i="2" s="1"/>
  <c r="H14" i="2"/>
  <c r="L14" i="2" s="1"/>
  <c r="H15" i="2"/>
  <c r="L15" i="2" s="1"/>
  <c r="H16" i="2"/>
  <c r="H17" i="2"/>
  <c r="L17" i="2" s="1"/>
  <c r="H18" i="2"/>
  <c r="L18" i="2" s="1"/>
  <c r="H19" i="2"/>
  <c r="L19" i="2" s="1"/>
  <c r="H20" i="2"/>
  <c r="H21" i="2"/>
  <c r="L21" i="2" s="1"/>
  <c r="H22" i="2"/>
  <c r="L22" i="2" s="1"/>
  <c r="H23" i="2"/>
  <c r="L23" i="2" s="1"/>
  <c r="H24" i="2"/>
  <c r="H25" i="2"/>
  <c r="L25" i="2" s="1"/>
  <c r="H26" i="2"/>
  <c r="L26" i="2" s="1"/>
  <c r="H27" i="2"/>
  <c r="L27" i="2" s="1"/>
  <c r="L20" i="2" l="1"/>
  <c r="L16" i="2"/>
  <c r="L4" i="2"/>
  <c r="L2" i="2"/>
</calcChain>
</file>

<file path=xl/sharedStrings.xml><?xml version="1.0" encoding="utf-8"?>
<sst xmlns="http://schemas.openxmlformats.org/spreadsheetml/2006/main" count="100" uniqueCount="67">
  <si>
    <t xml:space="preserve">FIXO “01” </t>
  </si>
  <si>
    <t xml:space="preserve">N(02) </t>
  </si>
  <si>
    <t xml:space="preserve">N(08) </t>
  </si>
  <si>
    <t>CODBDI - CÓDIGO BDI</t>
  </si>
  <si>
    <t xml:space="preserve">X(02) </t>
  </si>
  <si>
    <t xml:space="preserve">X(12) </t>
  </si>
  <si>
    <t xml:space="preserve">N(03) </t>
  </si>
  <si>
    <t xml:space="preserve">VER TABELA ANEXA </t>
  </si>
  <si>
    <t xml:space="preserve">X(10) </t>
  </si>
  <si>
    <t xml:space="preserve">X(03) </t>
  </si>
  <si>
    <t xml:space="preserve">X(04) </t>
  </si>
  <si>
    <t xml:space="preserve">(11)V99 </t>
  </si>
  <si>
    <t xml:space="preserve">N(05) </t>
  </si>
  <si>
    <t xml:space="preserve">N(18) </t>
  </si>
  <si>
    <t xml:space="preserve">(16)V99 </t>
  </si>
  <si>
    <t xml:space="preserve">N(01) </t>
  </si>
  <si>
    <t xml:space="preserve">N(07) </t>
  </si>
  <si>
    <t xml:space="preserve">(07)V06 </t>
  </si>
  <si>
    <t xml:space="preserve">9(03) </t>
  </si>
  <si>
    <t xml:space="preserve">TIPREG - TIPO DE REGISTRO </t>
  </si>
  <si>
    <t xml:space="preserve">FORMATO “AAAAMMDD” </t>
  </si>
  <si>
    <t>UTILIZADO PARA CLASSIFICAR OS PAPÉIS NA EMISSÃO DO BOLETIMDIÁRIO DE INFORMAÇÕES VER TABELA ANEXA</t>
  </si>
  <si>
    <t xml:space="preserve">CODNEG - CÓDIGO DE NEGOCIAÇÃO DO PAPEL </t>
  </si>
  <si>
    <t>TPMERC - TIPO DE MERCADO</t>
  </si>
  <si>
    <t>CÓD. DO MERCADO EM QUE O PAPEL ESTÁ CADASTRADO VER TABELA ANEXA</t>
  </si>
  <si>
    <t>NOMRES - NOME RESUMIDO DA EMPRESA EMISSORA DO PAPEL</t>
  </si>
  <si>
    <t>ESPECI - ESPECIFICAÇÃO DO PAPEL</t>
  </si>
  <si>
    <t xml:space="preserve">PRAZOT - PRAZO EM DIAS DO MERCADO A TERMO </t>
  </si>
  <si>
    <t>MODREF - MOEDA DE REFERÊNCIA</t>
  </si>
  <si>
    <t xml:space="preserve">MOEDA USADA NA DATA DO PREGÃO </t>
  </si>
  <si>
    <t xml:space="preserve">PREABE - PREÇO DE ABERTURA DO PAPEL MERCADO NO PREGÃO </t>
  </si>
  <si>
    <t xml:space="preserve">PREMAX - PREÇO MÁXIMO DO PAPEL MERCADO NO PREGÃO </t>
  </si>
  <si>
    <t>PREMIN - PREÇO MÍNIMO DO PAPEL MERCADO NO PREGÃO</t>
  </si>
  <si>
    <t xml:space="preserve">PREMED - PREÇO MÉDIO DO PAPEL MERCADO NO PREGÃO </t>
  </si>
  <si>
    <t>PREULT - PREÇO DO ÚLTIMO NEGÓCIO DO PAPEL-MERCADO NO PREGÃO</t>
  </si>
  <si>
    <t>PREOFC - PREÇO DA MELHOR OFERTA DE COMPRA DO PAPEL MERCADO</t>
  </si>
  <si>
    <t>PREOFV - PREÇO DA MELHOR OFERTA DE VENDA DO PAPEL MERCADO</t>
  </si>
  <si>
    <t>TOTNEG - NEG. - NÚMERO DE NEGÓCIOS EFETUADOS COM O PAPEL- MERCADO NO PREGÃO</t>
  </si>
  <si>
    <t>QUATOT - QUANTIDADE TOTAL DE TÍTULOS NEGOCIADOS NESTE PAPEL- MERCADO</t>
  </si>
  <si>
    <t>VOLTOT - VOLUME TOTAL DE TÍTULOS NEGOCIADOS NESTE PAPEL- MERCADO</t>
  </si>
  <si>
    <t>PREEXE - PREÇO DE EXERCÍCIO PARA O MERCADO DE OPÇÕES OU VALOR DO CONTRATO PARA O MERCADO DE TERMO SECUNDÁRIO</t>
  </si>
  <si>
    <t>INDOPC - INDICADOR DE CORREÇÃO DE PREÇOS DE EXERCÍCIOS OU VALORES DE CONTRATO PARA OS MERCADOS DE OPÇÕES OU TERMO SECUNDÁRIO</t>
  </si>
  <si>
    <t>DATVEN - DATA DO VENCIMENTO PARA OS MERCADOS DE OPÇÕES OU TERMO SECUNDÁRIO</t>
  </si>
  <si>
    <t>FATCOT - FATOR DE COTAÇÃO DO PAPEL</t>
  </si>
  <si>
    <t>‘1’ = COTAÇÃO UNITÁRIA ‘1000’ = COTAÇÃO POR LOTE DE MIL AÇÕES</t>
  </si>
  <si>
    <t>PTOEXE - PREÇO DE EXERCÍCIO EM PONTOS PARA OPÇÕES REFERENCIADAS EM DÓLAR OU VALOR DE CONTRATO EM PONTOS PARA TERMO SECUNDÁRIO</t>
  </si>
  <si>
    <t>PARA OS REFERENCIADOS EM DÓLAR, CADA PONTO EQUIVALE AO VALOR, NA MOEDA CORRENTE, DE UMCENTÉSIMO DA TAXA MÉDIA DO DÓLAR COMERCIAL INTERBANCÁRIO DE FECHAMENTO DO DIA ANTERIOR,OU SEJA, 1 PONTO = 1/100 US$</t>
  </si>
  <si>
    <t>CODISI - CÓDIGO DO PAPEL NO SISTEMA ISIN OU CÓDIGO INTERNO DO PAPEL</t>
  </si>
  <si>
    <t>CÓDIGO DO PAPEL NO SISTEMA ISIN A PARTIR DE 15-05-1995</t>
  </si>
  <si>
    <t>DISMES - NÚMERO DE DISTRIBUIÇÃO DO PAPEL</t>
  </si>
  <si>
    <t>NÚMERO DE SEQÜÊNCIA DO PAPEL CORRESPONDENTE AO ESTADO DE DIREITO VIGENTE</t>
  </si>
  <si>
    <t xml:space="preserve">DATA - DATA DO PREGÃO </t>
  </si>
  <si>
    <t xml:space="preserve">NOME </t>
  </si>
  <si>
    <t>CONTEÚDO</t>
  </si>
  <si>
    <t>TAMANHO</t>
  </si>
  <si>
    <t>INICIO</t>
  </si>
  <si>
    <t>FIM</t>
  </si>
  <si>
    <t>CAMPO</t>
  </si>
  <si>
    <t>Column2</t>
  </si>
  <si>
    <t>LEN</t>
  </si>
  <si>
    <t>Descricao</t>
  </si>
  <si>
    <t>Tipo</t>
  </si>
  <si>
    <t>TIPO2</t>
  </si>
  <si>
    <t>int</t>
  </si>
  <si>
    <t>DateTime</t>
  </si>
  <si>
    <t>string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</si>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</sst>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0404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 style="thin">
        <color theme="1"/>
      </top>
      <bottom/>
      <diagonal/>
    </border>
    <border>
      <left style="thin">
        <color theme="6"/>
      </left>
      <right/>
      <top/>
      <bottom style="thin">
        <color theme="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3" fillId="3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right" wrapText="1"/>
    </xf>
    <xf numFmtId="0" fontId="2" fillId="0" borderId="3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G23" workbookViewId="0">
      <selection activeCell="K2" sqref="K2:K27"/>
    </sheetView>
  </sheetViews>
  <sheetFormatPr defaultRowHeight="12.75" x14ac:dyDescent="0.2"/>
  <cols>
    <col min="1" max="1" width="26.7109375" style="1" customWidth="1"/>
    <col min="2" max="2" width="32.28515625" style="1" bestFit="1" customWidth="1"/>
    <col min="3" max="3" width="11.7109375" style="1" bestFit="1" customWidth="1"/>
    <col min="4" max="4" width="11.7109375" style="1" customWidth="1"/>
    <col min="5" max="7" width="9.140625" style="7"/>
    <col min="8" max="8" width="9.140625" style="3"/>
    <col min="9" max="9" width="15.28515625" style="3" customWidth="1"/>
    <col min="10" max="10" width="16.5703125" style="1" customWidth="1"/>
    <col min="11" max="11" width="61.42578125" style="1" customWidth="1"/>
    <col min="12" max="12" width="49" style="1" customWidth="1"/>
    <col min="13" max="16384" width="9.140625" style="1"/>
  </cols>
  <sheetData>
    <row r="1" spans="1:12" x14ac:dyDescent="0.2">
      <c r="A1" s="8" t="s">
        <v>52</v>
      </c>
      <c r="B1" s="8" t="s">
        <v>53</v>
      </c>
      <c r="C1" s="8" t="s">
        <v>54</v>
      </c>
      <c r="D1" s="8" t="s">
        <v>61</v>
      </c>
      <c r="E1" s="8" t="s">
        <v>55</v>
      </c>
      <c r="F1" s="8" t="s">
        <v>56</v>
      </c>
      <c r="G1" s="8" t="s">
        <v>59</v>
      </c>
      <c r="H1" s="8" t="s">
        <v>57</v>
      </c>
      <c r="I1" s="8" t="s">
        <v>58</v>
      </c>
      <c r="J1" s="8" t="s">
        <v>60</v>
      </c>
      <c r="K1" s="8"/>
      <c r="L1" s="9" t="s">
        <v>62</v>
      </c>
    </row>
    <row r="2" spans="1:12" ht="64.5" customHeight="1" x14ac:dyDescent="0.2">
      <c r="A2" s="10" t="s">
        <v>19</v>
      </c>
      <c r="B2" s="10" t="s">
        <v>0</v>
      </c>
      <c r="C2" s="10" t="s">
        <v>1</v>
      </c>
      <c r="D2" s="10" t="s">
        <v>63</v>
      </c>
      <c r="E2" s="11">
        <v>1</v>
      </c>
      <c r="F2" s="11">
        <v>2</v>
      </c>
      <c r="G2" s="11">
        <f>Sheet2!$F2-Sheet2!$E2+1</f>
        <v>2</v>
      </c>
      <c r="H2" s="10" t="str">
        <f t="shared" ref="H2:H27" si="0">TRIM(LEFT(A2,FIND(" - ",A2)))</f>
        <v>TIPREG</v>
      </c>
      <c r="I2" s="10" t="str">
        <f>"public "&amp;D2&amp;" "&amp;Sheet2!$H2&amp; " {get; set;}   "</f>
        <v xml:space="preserve">public int TIPREG {get; set;}   </v>
      </c>
      <c r="J2" s="12" t="str">
        <f t="shared" ref="J2:J27" si="1">PROPER(TRIM(RIGHT(A2,LEN(A2)-FIND("- ",A2))))</f>
        <v>Tipo De Registro</v>
      </c>
      <c r="K2" s="12" t="str">
        <f>"/// &lt;summary&gt;"&amp;CHAR(10)&amp;"/// "&amp;J2&amp;CHAR(10)&amp;"/// &lt;/summary&gt;"&amp;CHAR(10)&amp;I2</f>
        <v xml:space="preserve">/// &lt;summary&gt;
/// Tipo De Registro
/// &lt;/summary&gt;
public int TIPREG {get; set;}   </v>
      </c>
      <c r="L2" s="13" t="str">
        <f t="shared" ref="L2:L27" si="2">"Console.WriteLine("""&amp;H2&amp;": """&amp;" + line.Substring("&amp;E2-1&amp;", "&amp;G2&amp;"));"</f>
        <v>Console.WriteLine("TIPREG: " + line.Substring(0, 2));</v>
      </c>
    </row>
    <row r="3" spans="1:12" ht="51" x14ac:dyDescent="0.2">
      <c r="A3" s="5" t="s">
        <v>51</v>
      </c>
      <c r="B3" s="6" t="s">
        <v>20</v>
      </c>
      <c r="C3" s="5" t="s">
        <v>2</v>
      </c>
      <c r="D3" s="5" t="s">
        <v>64</v>
      </c>
      <c r="E3" s="4">
        <v>3</v>
      </c>
      <c r="F3" s="4">
        <v>10</v>
      </c>
      <c r="G3" s="4">
        <f>Sheet2!$F3-Sheet2!$E3+1</f>
        <v>8</v>
      </c>
      <c r="H3" s="5" t="str">
        <f t="shared" si="0"/>
        <v>DATA</v>
      </c>
      <c r="I3" s="10" t="str">
        <f>"public "&amp;D3&amp;" "&amp;Sheet2!$H3&amp; " {get; set;}   "</f>
        <v xml:space="preserve">public DateTime DATA {get; set;}   </v>
      </c>
      <c r="J3" s="14" t="str">
        <f t="shared" si="1"/>
        <v>Data Do Pregão</v>
      </c>
      <c r="K3" s="12" t="str">
        <f t="shared" ref="K3:K27" si="3">"/// &lt;summary&gt;"&amp;CHAR(10)&amp;"/// "&amp;J3&amp;CHAR(10)&amp;"/// &lt;/summary&gt;"&amp;CHAR(10)&amp;I3</f>
        <v xml:space="preserve">/// &lt;summary&gt;
/// Data Do Pregão
/// &lt;/summary&gt;
public DateTime DATA {get; set;}   </v>
      </c>
      <c r="L3" s="15" t="str">
        <f t="shared" si="2"/>
        <v>Console.WriteLine("DATA: " + line.Substring(2, 8));</v>
      </c>
    </row>
    <row r="4" spans="1:12" ht="51" x14ac:dyDescent="0.2">
      <c r="A4" s="5" t="s">
        <v>3</v>
      </c>
      <c r="B4" s="5" t="s">
        <v>21</v>
      </c>
      <c r="C4" s="5" t="s">
        <v>4</v>
      </c>
      <c r="D4" s="5" t="s">
        <v>65</v>
      </c>
      <c r="E4" s="4">
        <v>11</v>
      </c>
      <c r="F4" s="4">
        <v>12</v>
      </c>
      <c r="G4" s="4">
        <f>Sheet2!$F4-Sheet2!$E4+1</f>
        <v>2</v>
      </c>
      <c r="H4" s="5" t="str">
        <f t="shared" si="0"/>
        <v>CODBDI</v>
      </c>
      <c r="I4" s="10" t="str">
        <f>"public "&amp;D4&amp;" "&amp;Sheet2!$H4&amp; " {get; set;}   "</f>
        <v xml:space="preserve">public string CODBDI {get; set;}   </v>
      </c>
      <c r="J4" s="6" t="str">
        <f t="shared" si="1"/>
        <v>Código Bdi</v>
      </c>
      <c r="K4" s="12" t="str">
        <f t="shared" si="3"/>
        <v xml:space="preserve">/// &lt;summary&gt;
/// Código Bdi
/// &lt;/summary&gt;
public string CODBDI {get; set;}   </v>
      </c>
      <c r="L4" s="16" t="str">
        <f t="shared" si="2"/>
        <v>Console.WriteLine("CODBDI: " + line.Substring(10, 2));</v>
      </c>
    </row>
    <row r="5" spans="1:12" ht="51" x14ac:dyDescent="0.2">
      <c r="A5" s="5" t="s">
        <v>22</v>
      </c>
      <c r="B5" s="6"/>
      <c r="C5" s="5" t="s">
        <v>5</v>
      </c>
      <c r="D5" s="5" t="s">
        <v>65</v>
      </c>
      <c r="E5" s="4">
        <v>13</v>
      </c>
      <c r="F5" s="4">
        <v>24</v>
      </c>
      <c r="G5" s="4">
        <f>Sheet2!$F5-Sheet2!$E5+1</f>
        <v>12</v>
      </c>
      <c r="H5" s="5" t="str">
        <f t="shared" si="0"/>
        <v>CODNEG</v>
      </c>
      <c r="I5" s="10" t="str">
        <f>"public "&amp;D5&amp;" "&amp;Sheet2!$H5&amp; " {get; set;}   "</f>
        <v xml:space="preserve">public string CODNEG {get; set;}   </v>
      </c>
      <c r="J5" s="14" t="str">
        <f t="shared" si="1"/>
        <v>Código De Negociação Do Papel</v>
      </c>
      <c r="K5" s="12" t="str">
        <f t="shared" si="3"/>
        <v xml:space="preserve">/// &lt;summary&gt;
/// Código De Negociação Do Papel
/// &lt;/summary&gt;
public string CODNEG {get; set;}   </v>
      </c>
      <c r="L5" s="15" t="str">
        <f t="shared" si="2"/>
        <v>Console.WriteLine("CODNEG: " + line.Substring(12, 12));</v>
      </c>
    </row>
    <row r="6" spans="1:12" ht="51" x14ac:dyDescent="0.2">
      <c r="A6" s="5" t="s">
        <v>23</v>
      </c>
      <c r="B6" s="6" t="s">
        <v>24</v>
      </c>
      <c r="C6" s="5" t="s">
        <v>6</v>
      </c>
      <c r="D6" s="5" t="s">
        <v>65</v>
      </c>
      <c r="E6" s="4">
        <v>25</v>
      </c>
      <c r="F6" s="4">
        <v>27</v>
      </c>
      <c r="G6" s="4">
        <f>Sheet2!$F6-Sheet2!$E6+1</f>
        <v>3</v>
      </c>
      <c r="H6" s="5" t="str">
        <f t="shared" si="0"/>
        <v>TPMERC</v>
      </c>
      <c r="I6" s="10" t="str">
        <f>"public "&amp;D6&amp;" "&amp;Sheet2!$H6&amp; " {get; set;}   "</f>
        <v xml:space="preserve">public string TPMERC {get; set;}   </v>
      </c>
      <c r="J6" s="6" t="str">
        <f t="shared" si="1"/>
        <v>Tipo De Mercado</v>
      </c>
      <c r="K6" s="12" t="str">
        <f t="shared" si="3"/>
        <v xml:space="preserve">/// &lt;summary&gt;
/// Tipo De Mercado
/// &lt;/summary&gt;
public string TPMERC {get; set;}   </v>
      </c>
      <c r="L6" s="16" t="str">
        <f t="shared" si="2"/>
        <v>Console.WriteLine("TPMERC: " + line.Substring(24, 3));</v>
      </c>
    </row>
    <row r="7" spans="1:12" ht="51" x14ac:dyDescent="0.2">
      <c r="A7" s="5" t="s">
        <v>25</v>
      </c>
      <c r="B7" s="6"/>
      <c r="C7" s="5" t="s">
        <v>5</v>
      </c>
      <c r="D7" s="5" t="s">
        <v>65</v>
      </c>
      <c r="E7" s="4">
        <v>28</v>
      </c>
      <c r="F7" s="4">
        <v>39</v>
      </c>
      <c r="G7" s="4">
        <f>Sheet2!$F7-Sheet2!$E7+1</f>
        <v>12</v>
      </c>
      <c r="H7" s="5" t="str">
        <f t="shared" si="0"/>
        <v>NOMRES</v>
      </c>
      <c r="I7" s="10" t="str">
        <f>"public "&amp;D7&amp;" "&amp;Sheet2!$H7&amp; " {get; set;}   "</f>
        <v xml:space="preserve">public string NOMRES {get; set;}   </v>
      </c>
      <c r="J7" s="14" t="str">
        <f t="shared" si="1"/>
        <v>Nome Resumido Da Empresa Emissora Do Papel</v>
      </c>
      <c r="K7" s="12" t="str">
        <f t="shared" si="3"/>
        <v xml:space="preserve">/// &lt;summary&gt;
/// Nome Resumido Da Empresa Emissora Do Papel
/// &lt;/summary&gt;
public string NOMRES {get; set;}   </v>
      </c>
      <c r="L7" s="15" t="str">
        <f t="shared" si="2"/>
        <v>Console.WriteLine("NOMRES: " + line.Substring(27, 12));</v>
      </c>
    </row>
    <row r="8" spans="1:12" ht="51" x14ac:dyDescent="0.2">
      <c r="A8" s="5" t="s">
        <v>26</v>
      </c>
      <c r="B8" s="6" t="s">
        <v>7</v>
      </c>
      <c r="C8" s="5" t="s">
        <v>8</v>
      </c>
      <c r="D8" s="5" t="s">
        <v>65</v>
      </c>
      <c r="E8" s="4">
        <v>40</v>
      </c>
      <c r="F8" s="4">
        <v>49</v>
      </c>
      <c r="G8" s="4">
        <f>Sheet2!$F8-Sheet2!$E8+1</f>
        <v>10</v>
      </c>
      <c r="H8" s="5" t="str">
        <f t="shared" si="0"/>
        <v>ESPECI</v>
      </c>
      <c r="I8" s="10" t="str">
        <f>"public "&amp;D8&amp;" "&amp;Sheet2!$H8&amp; " {get; set;}   "</f>
        <v xml:space="preserve">public string ESPECI {get; set;}   </v>
      </c>
      <c r="J8" s="6" t="str">
        <f t="shared" si="1"/>
        <v>Especificação Do Papel</v>
      </c>
      <c r="K8" s="12" t="str">
        <f t="shared" si="3"/>
        <v xml:space="preserve">/// &lt;summary&gt;
/// Especificação Do Papel
/// &lt;/summary&gt;
public string ESPECI {get; set;}   </v>
      </c>
      <c r="L8" s="16" t="str">
        <f t="shared" si="2"/>
        <v>Console.WriteLine("ESPECI: " + line.Substring(39, 10));</v>
      </c>
    </row>
    <row r="9" spans="1:12" ht="51" x14ac:dyDescent="0.2">
      <c r="A9" s="5" t="s">
        <v>27</v>
      </c>
      <c r="B9" s="6"/>
      <c r="C9" s="5" t="s">
        <v>9</v>
      </c>
      <c r="D9" s="5" t="s">
        <v>65</v>
      </c>
      <c r="E9" s="4">
        <v>50</v>
      </c>
      <c r="F9" s="4">
        <v>52</v>
      </c>
      <c r="G9" s="4">
        <f>Sheet2!$F9-Sheet2!$E9+1</f>
        <v>3</v>
      </c>
      <c r="H9" s="5" t="str">
        <f t="shared" si="0"/>
        <v>PRAZOT</v>
      </c>
      <c r="I9" s="10" t="str">
        <f>"public "&amp;D9&amp;" "&amp;Sheet2!$H9&amp; " {get; set;}   "</f>
        <v xml:space="preserve">public string PRAZOT {get; set;}   </v>
      </c>
      <c r="J9" s="14" t="str">
        <f t="shared" si="1"/>
        <v>Prazo Em Dias Do Mercado A Termo</v>
      </c>
      <c r="K9" s="12" t="str">
        <f t="shared" si="3"/>
        <v xml:space="preserve">/// &lt;summary&gt;
/// Prazo Em Dias Do Mercado A Termo
/// &lt;/summary&gt;
public string PRAZOT {get; set;}   </v>
      </c>
      <c r="L9" s="15" t="str">
        <f t="shared" si="2"/>
        <v>Console.WriteLine("PRAZOT: " + line.Substring(49, 3));</v>
      </c>
    </row>
    <row r="10" spans="1:12" ht="51" x14ac:dyDescent="0.2">
      <c r="A10" s="5" t="s">
        <v>28</v>
      </c>
      <c r="B10" s="5" t="s">
        <v>29</v>
      </c>
      <c r="C10" s="5" t="s">
        <v>10</v>
      </c>
      <c r="D10" s="5" t="s">
        <v>65</v>
      </c>
      <c r="E10" s="4">
        <v>53</v>
      </c>
      <c r="F10" s="4">
        <v>56</v>
      </c>
      <c r="G10" s="4">
        <f>Sheet2!$F10-Sheet2!$E10+1</f>
        <v>4</v>
      </c>
      <c r="H10" s="5" t="str">
        <f t="shared" si="0"/>
        <v>MODREF</v>
      </c>
      <c r="I10" s="10" t="str">
        <f>"public "&amp;D10&amp;" "&amp;Sheet2!$H10&amp; " {get; set;}   "</f>
        <v xml:space="preserve">public string MODREF {get; set;}   </v>
      </c>
      <c r="J10" s="6" t="str">
        <f t="shared" si="1"/>
        <v>Moeda De Referência</v>
      </c>
      <c r="K10" s="12" t="str">
        <f t="shared" si="3"/>
        <v xml:space="preserve">/// &lt;summary&gt;
/// Moeda De Referência
/// &lt;/summary&gt;
public string MODREF {get; set;}   </v>
      </c>
      <c r="L10" s="16" t="str">
        <f t="shared" si="2"/>
        <v>Console.WriteLine("MODREF: " + line.Substring(52, 4));</v>
      </c>
    </row>
    <row r="11" spans="1:12" ht="51" x14ac:dyDescent="0.2">
      <c r="A11" s="5" t="s">
        <v>30</v>
      </c>
      <c r="B11" s="6"/>
      <c r="C11" s="5" t="s">
        <v>11</v>
      </c>
      <c r="D11" s="5" t="s">
        <v>66</v>
      </c>
      <c r="E11" s="4">
        <v>57</v>
      </c>
      <c r="F11" s="4">
        <v>69</v>
      </c>
      <c r="G11" s="4">
        <f>Sheet2!$F11-Sheet2!$E11+1</f>
        <v>13</v>
      </c>
      <c r="H11" s="5" t="str">
        <f t="shared" si="0"/>
        <v>PREABE</v>
      </c>
      <c r="I11" s="10" t="str">
        <f>"public "&amp;D11&amp;" "&amp;Sheet2!$H11&amp; " {get; set;}   "</f>
        <v xml:space="preserve">public decimal PREABE {get; set;}   </v>
      </c>
      <c r="J11" s="14" t="str">
        <f t="shared" si="1"/>
        <v>Preço De Abertura Do Papel Mercado No Pregão</v>
      </c>
      <c r="K11" s="12" t="str">
        <f t="shared" si="3"/>
        <v xml:space="preserve">/// &lt;summary&gt;
/// Preço De Abertura Do Papel Mercado No Pregão
/// &lt;/summary&gt;
public decimal PREABE {get; set;}   </v>
      </c>
      <c r="L11" s="15" t="str">
        <f>"Console.WriteLine("""&amp;H11&amp;": """&amp;" + Convert.ToDecimal(line.Substring("&amp;E11-1&amp;", "&amp;G11&amp;")).ToString());"</f>
        <v>Console.WriteLine("PREABE: " + Convert.ToDecimal(line.Substring(56, 13)).ToString());</v>
      </c>
    </row>
    <row r="12" spans="1:12" ht="51" x14ac:dyDescent="0.2">
      <c r="A12" s="5" t="s">
        <v>31</v>
      </c>
      <c r="B12" s="6"/>
      <c r="C12" s="5" t="s">
        <v>11</v>
      </c>
      <c r="D12" s="5" t="s">
        <v>66</v>
      </c>
      <c r="E12" s="4">
        <v>70</v>
      </c>
      <c r="F12" s="4">
        <v>82</v>
      </c>
      <c r="G12" s="4">
        <f>Sheet2!$F12-Sheet2!$E12+1</f>
        <v>13</v>
      </c>
      <c r="H12" s="5" t="str">
        <f t="shared" si="0"/>
        <v>PREMAX</v>
      </c>
      <c r="I12" s="10" t="str">
        <f>"public "&amp;D12&amp;" "&amp;Sheet2!$H12&amp; " {get; set;}   "</f>
        <v xml:space="preserve">public decimal PREMAX {get; set;}   </v>
      </c>
      <c r="J12" s="6" t="str">
        <f t="shared" si="1"/>
        <v>Preço Máximo Do Papel Mercado No Pregão</v>
      </c>
      <c r="K12" s="12" t="str">
        <f t="shared" si="3"/>
        <v xml:space="preserve">/// &lt;summary&gt;
/// Preço Máximo Do Papel Mercado No Pregão
/// &lt;/summary&gt;
public decimal PREMAX {get; set;}   </v>
      </c>
      <c r="L12" s="15" t="str">
        <f t="shared" ref="L12:L17" si="4">"Console.WriteLine("""&amp;H12&amp;": """&amp;" + Convert.ToDecimal(line.Substring("&amp;E12-1&amp;", "&amp;G12&amp;")).ToString());"</f>
        <v>Console.WriteLine("PREMAX: " + Convert.ToDecimal(line.Substring(69, 13)).ToString());</v>
      </c>
    </row>
    <row r="13" spans="1:12" ht="51" x14ac:dyDescent="0.2">
      <c r="A13" s="5" t="s">
        <v>32</v>
      </c>
      <c r="B13" s="6"/>
      <c r="C13" s="5" t="s">
        <v>11</v>
      </c>
      <c r="D13" s="5" t="s">
        <v>66</v>
      </c>
      <c r="E13" s="4">
        <v>83</v>
      </c>
      <c r="F13" s="4">
        <v>95</v>
      </c>
      <c r="G13" s="4">
        <f>Sheet2!$F13-Sheet2!$E13+1</f>
        <v>13</v>
      </c>
      <c r="H13" s="5" t="str">
        <f t="shared" si="0"/>
        <v>PREMIN</v>
      </c>
      <c r="I13" s="10" t="str">
        <f>"public "&amp;D13&amp;" "&amp;Sheet2!$H13&amp; " {get; set;}   "</f>
        <v xml:space="preserve">public decimal PREMIN {get; set;}   </v>
      </c>
      <c r="J13" s="14" t="str">
        <f t="shared" si="1"/>
        <v>Preço Mínimo Do Papel Mercado No Pregão</v>
      </c>
      <c r="K13" s="12" t="str">
        <f t="shared" si="3"/>
        <v xml:space="preserve">/// &lt;summary&gt;
/// Preço Mínimo Do Papel Mercado No Pregão
/// &lt;/summary&gt;
public decimal PREMIN {get; set;}   </v>
      </c>
      <c r="L13" s="15" t="str">
        <f t="shared" si="4"/>
        <v>Console.WriteLine("PREMIN: " + Convert.ToDecimal(line.Substring(82, 13)).ToString());</v>
      </c>
    </row>
    <row r="14" spans="1:12" ht="51" x14ac:dyDescent="0.2">
      <c r="A14" s="5" t="s">
        <v>33</v>
      </c>
      <c r="B14" s="6"/>
      <c r="C14" s="5" t="s">
        <v>11</v>
      </c>
      <c r="D14" s="5" t="s">
        <v>66</v>
      </c>
      <c r="E14" s="4">
        <v>96</v>
      </c>
      <c r="F14" s="4">
        <v>108</v>
      </c>
      <c r="G14" s="4">
        <f>Sheet2!$F14-Sheet2!$E14+1</f>
        <v>13</v>
      </c>
      <c r="H14" s="5" t="str">
        <f t="shared" si="0"/>
        <v>PREMED</v>
      </c>
      <c r="I14" s="10" t="str">
        <f>"public "&amp;D14&amp;" "&amp;Sheet2!$H14&amp; " {get; set;}   "</f>
        <v xml:space="preserve">public decimal PREMED {get; set;}   </v>
      </c>
      <c r="J14" s="6" t="str">
        <f t="shared" si="1"/>
        <v>Preço Médio Do Papel Mercado No Pregão</v>
      </c>
      <c r="K14" s="12" t="str">
        <f t="shared" si="3"/>
        <v xml:space="preserve">/// &lt;summary&gt;
/// Preço Médio Do Papel Mercado No Pregão
/// &lt;/summary&gt;
public decimal PREMED {get; set;}   </v>
      </c>
      <c r="L14" s="15" t="str">
        <f t="shared" si="4"/>
        <v>Console.WriteLine("PREMED: " + Convert.ToDecimal(line.Substring(95, 13)).ToString());</v>
      </c>
    </row>
    <row r="15" spans="1:12" ht="51" x14ac:dyDescent="0.2">
      <c r="A15" s="5" t="s">
        <v>34</v>
      </c>
      <c r="B15" s="6"/>
      <c r="C15" s="5" t="s">
        <v>11</v>
      </c>
      <c r="D15" s="5" t="s">
        <v>66</v>
      </c>
      <c r="E15" s="4">
        <v>109</v>
      </c>
      <c r="F15" s="4">
        <v>121</v>
      </c>
      <c r="G15" s="4">
        <f>Sheet2!$F15-Sheet2!$E15+1</f>
        <v>13</v>
      </c>
      <c r="H15" s="5" t="str">
        <f t="shared" si="0"/>
        <v>PREULT</v>
      </c>
      <c r="I15" s="10" t="str">
        <f>"public "&amp;D15&amp;" "&amp;Sheet2!$H15&amp; " {get; set;}   "</f>
        <v xml:space="preserve">public decimal PREULT {get; set;}   </v>
      </c>
      <c r="J15" s="14" t="str">
        <f t="shared" si="1"/>
        <v>Preço Do Último Negócio Do Papel-Mercado No Pregão</v>
      </c>
      <c r="K15" s="12" t="str">
        <f t="shared" si="3"/>
        <v xml:space="preserve">/// &lt;summary&gt;
/// Preço Do Último Negócio Do Papel-Mercado No Pregão
/// &lt;/summary&gt;
public decimal PREULT {get; set;}   </v>
      </c>
      <c r="L15" s="15" t="str">
        <f t="shared" si="4"/>
        <v>Console.WriteLine("PREULT: " + Convert.ToDecimal(line.Substring(108, 13)).ToString());</v>
      </c>
    </row>
    <row r="16" spans="1:12" ht="51" x14ac:dyDescent="0.2">
      <c r="A16" s="5" t="s">
        <v>35</v>
      </c>
      <c r="B16" s="6"/>
      <c r="C16" s="5" t="s">
        <v>11</v>
      </c>
      <c r="D16" s="5" t="s">
        <v>66</v>
      </c>
      <c r="E16" s="4">
        <v>122</v>
      </c>
      <c r="F16" s="4">
        <v>134</v>
      </c>
      <c r="G16" s="4">
        <f>Sheet2!$F16-Sheet2!$E16+1</f>
        <v>13</v>
      </c>
      <c r="H16" s="5" t="str">
        <f t="shared" si="0"/>
        <v>PREOFC</v>
      </c>
      <c r="I16" s="10" t="str">
        <f>"public "&amp;D16&amp;" "&amp;Sheet2!$H16&amp; " {get; set;}   "</f>
        <v xml:space="preserve">public decimal PREOFC {get; set;}   </v>
      </c>
      <c r="J16" s="6" t="str">
        <f t="shared" si="1"/>
        <v>Preço Da Melhor Oferta De Compra Do Papel Mercado</v>
      </c>
      <c r="K16" s="12" t="str">
        <f t="shared" si="3"/>
        <v xml:space="preserve">/// &lt;summary&gt;
/// Preço Da Melhor Oferta De Compra Do Papel Mercado
/// &lt;/summary&gt;
public decimal PREOFC {get; set;}   </v>
      </c>
      <c r="L16" s="15" t="str">
        <f t="shared" si="4"/>
        <v>Console.WriteLine("PREOFC: " + Convert.ToDecimal(line.Substring(121, 13)).ToString());</v>
      </c>
    </row>
    <row r="17" spans="1:12" ht="51" x14ac:dyDescent="0.2">
      <c r="A17" s="5" t="s">
        <v>36</v>
      </c>
      <c r="B17" s="6"/>
      <c r="C17" s="5" t="s">
        <v>11</v>
      </c>
      <c r="D17" s="5" t="s">
        <v>66</v>
      </c>
      <c r="E17" s="4">
        <v>135</v>
      </c>
      <c r="F17" s="4">
        <v>147</v>
      </c>
      <c r="G17" s="4">
        <f>Sheet2!$F17-Sheet2!$E17+1</f>
        <v>13</v>
      </c>
      <c r="H17" s="5" t="str">
        <f t="shared" si="0"/>
        <v>PREOFV</v>
      </c>
      <c r="I17" s="10" t="str">
        <f>"public "&amp;D17&amp;" "&amp;Sheet2!$H17&amp; " {get; set;}   "</f>
        <v xml:space="preserve">public decimal PREOFV {get; set;}   </v>
      </c>
      <c r="J17" s="14" t="str">
        <f t="shared" si="1"/>
        <v>Preço Da Melhor Oferta De Venda Do Papel Mercado</v>
      </c>
      <c r="K17" s="12" t="str">
        <f t="shared" si="3"/>
        <v xml:space="preserve">/// &lt;summary&gt;
/// Preço Da Melhor Oferta De Venda Do Papel Mercado
/// &lt;/summary&gt;
public decimal PREOFV {get; set;}   </v>
      </c>
      <c r="L17" s="15" t="str">
        <f t="shared" si="4"/>
        <v>Console.WriteLine("PREOFV: " + Convert.ToDecimal(line.Substring(134, 13)).ToString());</v>
      </c>
    </row>
    <row r="18" spans="1:12" ht="51" x14ac:dyDescent="0.2">
      <c r="A18" s="5" t="s">
        <v>37</v>
      </c>
      <c r="B18" s="6"/>
      <c r="C18" s="5" t="s">
        <v>12</v>
      </c>
      <c r="D18" s="5" t="s">
        <v>63</v>
      </c>
      <c r="E18" s="4">
        <v>148</v>
      </c>
      <c r="F18" s="4">
        <v>152</v>
      </c>
      <c r="G18" s="4">
        <f>Sheet2!$F18-Sheet2!$E18+1</f>
        <v>5</v>
      </c>
      <c r="H18" s="5" t="str">
        <f t="shared" si="0"/>
        <v>TOTNEG</v>
      </c>
      <c r="I18" s="10" t="str">
        <f>"public "&amp;D18&amp;" "&amp;Sheet2!$H18&amp; " {get; set;}   "</f>
        <v xml:space="preserve">public int TOTNEG {get; set;}   </v>
      </c>
      <c r="J18" s="6" t="str">
        <f t="shared" si="1"/>
        <v>Neg. - Número De Negócios Efetuados Com O Papel- Mercado No Pregão</v>
      </c>
      <c r="K18" s="12" t="str">
        <f t="shared" si="3"/>
        <v xml:space="preserve">/// &lt;summary&gt;
/// Neg. - Número De Negócios Efetuados Com O Papel- Mercado No Pregão
/// &lt;/summary&gt;
public int TOTNEG {get; set;}   </v>
      </c>
      <c r="L18" s="15" t="str">
        <f>"Console.WriteLine("""&amp;H18&amp;": """&amp;" + Convert.ToInt(line.Substring("&amp;E18-1&amp;", "&amp;G18&amp;")).ToString());"</f>
        <v>Console.WriteLine("TOTNEG: " + Convert.ToInt(line.Substring(147, 5)).ToString());</v>
      </c>
    </row>
    <row r="19" spans="1:12" ht="51" x14ac:dyDescent="0.2">
      <c r="A19" s="5" t="s">
        <v>38</v>
      </c>
      <c r="B19" s="6"/>
      <c r="C19" s="5" t="s">
        <v>13</v>
      </c>
      <c r="D19" s="5" t="s">
        <v>63</v>
      </c>
      <c r="E19" s="4">
        <v>153</v>
      </c>
      <c r="F19" s="4">
        <v>170</v>
      </c>
      <c r="G19" s="4">
        <f>Sheet2!$F19-Sheet2!$E19+1</f>
        <v>18</v>
      </c>
      <c r="H19" s="5" t="str">
        <f t="shared" si="0"/>
        <v>QUATOT</v>
      </c>
      <c r="I19" s="10" t="str">
        <f>"public "&amp;D19&amp;" "&amp;Sheet2!$H19&amp; " {get; set;}   "</f>
        <v xml:space="preserve">public int QUATOT {get; set;}   </v>
      </c>
      <c r="J19" s="14" t="str">
        <f t="shared" si="1"/>
        <v>Quantidade Total De Títulos Negociados Neste Papel- Mercado</v>
      </c>
      <c r="K19" s="12" t="str">
        <f t="shared" si="3"/>
        <v xml:space="preserve">/// &lt;summary&gt;
/// Quantidade Total De Títulos Negociados Neste Papel- Mercado
/// &lt;/summary&gt;
public int QUATOT {get; set;}   </v>
      </c>
      <c r="L19" s="15" t="str">
        <f>"Console.WriteLine("""&amp;H19&amp;": """&amp;" + Convert.ToInt(line.Substring("&amp;E19-1&amp;", "&amp;G19&amp;")).ToString());"</f>
        <v>Console.WriteLine("QUATOT: " + Convert.ToInt(line.Substring(152, 18)).ToString());</v>
      </c>
    </row>
    <row r="20" spans="1:12" ht="51" x14ac:dyDescent="0.2">
      <c r="A20" s="5" t="s">
        <v>39</v>
      </c>
      <c r="B20" s="6"/>
      <c r="C20" s="5" t="s">
        <v>14</v>
      </c>
      <c r="D20" s="5" t="s">
        <v>66</v>
      </c>
      <c r="E20" s="4">
        <v>171</v>
      </c>
      <c r="F20" s="4">
        <v>188</v>
      </c>
      <c r="G20" s="4">
        <f>Sheet2!$F20-Sheet2!$E20+1</f>
        <v>18</v>
      </c>
      <c r="H20" s="5" t="str">
        <f t="shared" si="0"/>
        <v>VOLTOT</v>
      </c>
      <c r="I20" s="10" t="str">
        <f>"public "&amp;D20&amp;" "&amp;Sheet2!$H20&amp; " {get; set;}   "</f>
        <v xml:space="preserve">public decimal VOLTOT {get; set;}   </v>
      </c>
      <c r="J20" s="6" t="str">
        <f t="shared" si="1"/>
        <v>Volume Total De Títulos Negociados Neste Papel- Mercado</v>
      </c>
      <c r="K20" s="12" t="str">
        <f t="shared" si="3"/>
        <v xml:space="preserve">/// &lt;summary&gt;
/// Volume Total De Títulos Negociados Neste Papel- Mercado
/// &lt;/summary&gt;
public decimal VOLTOT {get; set;}   </v>
      </c>
      <c r="L20" s="15" t="str">
        <f t="shared" ref="L20:L22" si="5">"Console.WriteLine("""&amp;H20&amp;": """&amp;" + Convert.ToDecimal(line.Substring("&amp;E20-1&amp;", "&amp;G20&amp;")).ToString());"</f>
        <v>Console.WriteLine("VOLTOT: " + Convert.ToDecimal(line.Substring(170, 18)).ToString());</v>
      </c>
    </row>
    <row r="21" spans="1:12" ht="76.5" x14ac:dyDescent="0.2">
      <c r="A21" s="5" t="s">
        <v>40</v>
      </c>
      <c r="B21" s="6"/>
      <c r="C21" s="5" t="s">
        <v>11</v>
      </c>
      <c r="D21" s="5" t="s">
        <v>66</v>
      </c>
      <c r="E21" s="4">
        <v>189</v>
      </c>
      <c r="F21" s="4">
        <v>201</v>
      </c>
      <c r="G21" s="4">
        <f>Sheet2!$F21-Sheet2!$E21+1</f>
        <v>13</v>
      </c>
      <c r="H21" s="5" t="str">
        <f t="shared" si="0"/>
        <v>PREEXE</v>
      </c>
      <c r="I21" s="10" t="str">
        <f>"public "&amp;D21&amp;" "&amp;Sheet2!$H21&amp; " {get; set;}   "</f>
        <v xml:space="preserve">public decimal PREEXE {get; set;}   </v>
      </c>
      <c r="J21" s="14" t="str">
        <f t="shared" si="1"/>
        <v>Preço De Exercício Para O Mercado De Opções Ou Valor Do Contrato Para O Mercado De Termo Secundário</v>
      </c>
      <c r="K21" s="12" t="str">
        <f t="shared" si="3"/>
        <v xml:space="preserve">/// &lt;summary&gt;
/// Preço De Exercício Para O Mercado De Opções Ou Valor Do Contrato Para O Mercado De Termo Secundário
/// &lt;/summary&gt;
public decimal PREEXE {get; set;}   </v>
      </c>
      <c r="L21" s="15" t="str">
        <f t="shared" si="5"/>
        <v>Console.WriteLine("PREEXE: " + Convert.ToDecimal(line.Substring(188, 13)).ToString());</v>
      </c>
    </row>
    <row r="22" spans="1:12" ht="102" x14ac:dyDescent="0.2">
      <c r="A22" s="5" t="s">
        <v>41</v>
      </c>
      <c r="B22" s="5" t="s">
        <v>7</v>
      </c>
      <c r="C22" s="5" t="s">
        <v>15</v>
      </c>
      <c r="D22" s="5" t="s">
        <v>63</v>
      </c>
      <c r="E22" s="4">
        <v>202</v>
      </c>
      <c r="F22" s="4">
        <v>202</v>
      </c>
      <c r="G22" s="4">
        <f>Sheet2!$F22-Sheet2!$E22+1</f>
        <v>1</v>
      </c>
      <c r="H22" s="5" t="str">
        <f t="shared" si="0"/>
        <v>INDOPC</v>
      </c>
      <c r="I22" s="10" t="str">
        <f>"public "&amp;D22&amp;" "&amp;Sheet2!$H22&amp; " {get; set;}   "</f>
        <v xml:space="preserve">public int INDOPC {get; set;}   </v>
      </c>
      <c r="J22" s="6" t="str">
        <f t="shared" si="1"/>
        <v>Indicador De Correção De Preços De Exercícios Ou Valores De Contrato Para Os Mercados De Opções Ou Termo Secundário</v>
      </c>
      <c r="K22" s="12" t="str">
        <f t="shared" si="3"/>
        <v xml:space="preserve">/// &lt;summary&gt;
/// Indicador De Correção De Preços De Exercícios Ou Valores De Contrato Para Os Mercados De Opções Ou Termo Secundário
/// &lt;/summary&gt;
public int INDOPC {get; set;}   </v>
      </c>
      <c r="L22" s="15" t="str">
        <f t="shared" si="5"/>
        <v>Console.WriteLine("INDOPC: " + Convert.ToDecimal(line.Substring(201, 1)).ToString());</v>
      </c>
    </row>
    <row r="23" spans="1:12" ht="63.75" x14ac:dyDescent="0.2">
      <c r="A23" s="5" t="s">
        <v>42</v>
      </c>
      <c r="B23" s="5" t="s">
        <v>20</v>
      </c>
      <c r="C23" s="5" t="s">
        <v>2</v>
      </c>
      <c r="D23" s="5" t="s">
        <v>64</v>
      </c>
      <c r="E23" s="4">
        <v>203</v>
      </c>
      <c r="F23" s="4">
        <v>210</v>
      </c>
      <c r="G23" s="4">
        <f>Sheet2!$F23-Sheet2!$E23+1</f>
        <v>8</v>
      </c>
      <c r="H23" s="5" t="str">
        <f t="shared" si="0"/>
        <v>DATVEN</v>
      </c>
      <c r="I23" s="10" t="str">
        <f>"public "&amp;D23&amp;" "&amp;Sheet2!$H23&amp; " {get; set;}   "</f>
        <v xml:space="preserve">public DateTime DATVEN {get; set;}   </v>
      </c>
      <c r="J23" s="14" t="str">
        <f t="shared" si="1"/>
        <v>Data Do Vencimento Para Os Mercados De Opções Ou Termo Secundário</v>
      </c>
      <c r="K23" s="12" t="str">
        <f t="shared" si="3"/>
        <v xml:space="preserve">/// &lt;summary&gt;
/// Data Do Vencimento Para Os Mercados De Opções Ou Termo Secundário
/// &lt;/summary&gt;
public DateTime DATVEN {get; set;}   </v>
      </c>
      <c r="L23" s="15" t="str">
        <f t="shared" si="2"/>
        <v>Console.WriteLine("DATVEN: " + line.Substring(202, 8));</v>
      </c>
    </row>
    <row r="24" spans="1:12" ht="51" x14ac:dyDescent="0.2">
      <c r="A24" s="5" t="s">
        <v>43</v>
      </c>
      <c r="B24" s="5" t="s">
        <v>44</v>
      </c>
      <c r="C24" s="5" t="s">
        <v>16</v>
      </c>
      <c r="D24" s="5" t="s">
        <v>65</v>
      </c>
      <c r="E24" s="4">
        <v>211</v>
      </c>
      <c r="F24" s="4">
        <v>217</v>
      </c>
      <c r="G24" s="4">
        <f>Sheet2!$F24-Sheet2!$E24+1</f>
        <v>7</v>
      </c>
      <c r="H24" s="5" t="str">
        <f t="shared" si="0"/>
        <v>FATCOT</v>
      </c>
      <c r="I24" s="10" t="str">
        <f>"public "&amp;D24&amp;" "&amp;Sheet2!$H24&amp; " {get; set;}   "</f>
        <v xml:space="preserve">public string FATCOT {get; set;}   </v>
      </c>
      <c r="J24" s="6" t="str">
        <f t="shared" si="1"/>
        <v>Fator De Cotação Do Papel</v>
      </c>
      <c r="K24" s="12" t="str">
        <f t="shared" si="3"/>
        <v xml:space="preserve">/// &lt;summary&gt;
/// Fator De Cotação Do Papel
/// &lt;/summary&gt;
public string FATCOT {get; set;}   </v>
      </c>
      <c r="L24" s="16" t="str">
        <f t="shared" si="2"/>
        <v>Console.WriteLine("FATCOT: " + line.Substring(210, 7));</v>
      </c>
    </row>
    <row r="25" spans="1:12" ht="102" x14ac:dyDescent="0.2">
      <c r="A25" s="5" t="s">
        <v>45</v>
      </c>
      <c r="B25" s="5" t="s">
        <v>46</v>
      </c>
      <c r="C25" s="5" t="s">
        <v>17</v>
      </c>
      <c r="D25" s="5" t="s">
        <v>66</v>
      </c>
      <c r="E25" s="4">
        <v>218</v>
      </c>
      <c r="F25" s="4">
        <v>230</v>
      </c>
      <c r="G25" s="4">
        <f>Sheet2!$F25-Sheet2!$E25+1</f>
        <v>13</v>
      </c>
      <c r="H25" s="5" t="str">
        <f t="shared" si="0"/>
        <v>PTOEXE</v>
      </c>
      <c r="I25" s="10" t="str">
        <f>"public "&amp;D25&amp;" "&amp;Sheet2!$H25&amp; " {get; set;}   "</f>
        <v xml:space="preserve">public decimal PTOEXE {get; set;}   </v>
      </c>
      <c r="J25" s="14" t="str">
        <f t="shared" si="1"/>
        <v>Preço De Exercício Em Pontos Para Opções Referenciadas Em Dólar Ou Valor De Contrato Em Pontos Para Termo Secundário</v>
      </c>
      <c r="K25" s="12" t="str">
        <f t="shared" si="3"/>
        <v xml:space="preserve">/// &lt;summary&gt;
/// Preço De Exercício Em Pontos Para Opções Referenciadas Em Dólar Ou Valor De Contrato Em Pontos Para Termo Secundário
/// &lt;/summary&gt;
public decimal PTOEXE {get; set;}   </v>
      </c>
      <c r="L25" s="15" t="str">
        <f t="shared" ref="L25" si="6">"Console.WriteLine("""&amp;H25&amp;": """&amp;" + Convert.ToDecimal(line.Substring("&amp;E25-1&amp;", "&amp;G25&amp;")).ToString());"</f>
        <v>Console.WriteLine("PTOEXE: " + Convert.ToDecimal(line.Substring(217, 13)).ToString());</v>
      </c>
    </row>
    <row r="26" spans="1:12" ht="51" x14ac:dyDescent="0.2">
      <c r="A26" s="5" t="s">
        <v>47</v>
      </c>
      <c r="B26" s="5" t="s">
        <v>48</v>
      </c>
      <c r="C26" s="5" t="s">
        <v>5</v>
      </c>
      <c r="D26" s="5" t="s">
        <v>65</v>
      </c>
      <c r="E26" s="4">
        <v>231</v>
      </c>
      <c r="F26" s="4">
        <v>242</v>
      </c>
      <c r="G26" s="4">
        <f>Sheet2!$F26-Sheet2!$E26+1</f>
        <v>12</v>
      </c>
      <c r="H26" s="5" t="str">
        <f t="shared" si="0"/>
        <v>CODISI</v>
      </c>
      <c r="I26" s="10" t="str">
        <f>"public "&amp;D26&amp;" "&amp;Sheet2!$H26&amp; " {get; set;}   "</f>
        <v xml:space="preserve">public string CODISI {get; set;}   </v>
      </c>
      <c r="J26" s="6" t="str">
        <f t="shared" si="1"/>
        <v>Código Do Papel No Sistema Isin Ou Código Interno Do Papel</v>
      </c>
      <c r="K26" s="12" t="str">
        <f t="shared" si="3"/>
        <v xml:space="preserve">/// &lt;summary&gt;
/// Código Do Papel No Sistema Isin Ou Código Interno Do Papel
/// &lt;/summary&gt;
public string CODISI {get; set;}   </v>
      </c>
      <c r="L26" s="16" t="str">
        <f t="shared" si="2"/>
        <v>Console.WriteLine("CODISI: " + line.Substring(230, 12));</v>
      </c>
    </row>
    <row r="27" spans="1:12" ht="51" x14ac:dyDescent="0.2">
      <c r="A27" s="17" t="s">
        <v>49</v>
      </c>
      <c r="B27" s="17" t="s">
        <v>50</v>
      </c>
      <c r="C27" s="17" t="s">
        <v>18</v>
      </c>
      <c r="D27" s="17"/>
      <c r="E27" s="18">
        <v>243</v>
      </c>
      <c r="F27" s="18">
        <v>246</v>
      </c>
      <c r="G27" s="18">
        <f>Sheet2!$F27-Sheet2!$E27+1</f>
        <v>4</v>
      </c>
      <c r="H27" s="17" t="str">
        <f t="shared" si="0"/>
        <v>DISMES</v>
      </c>
      <c r="I27" s="10" t="str">
        <f>"public "&amp;D27&amp;" "&amp;Sheet2!$H27&amp; " {get; set;}   "</f>
        <v xml:space="preserve">public  DISMES {get; set;}   </v>
      </c>
      <c r="J27" s="19" t="str">
        <f t="shared" si="1"/>
        <v>Número De Distribuição Do Papel</v>
      </c>
      <c r="K27" s="12" t="str">
        <f t="shared" si="3"/>
        <v xml:space="preserve">/// &lt;summary&gt;
/// Número De Distribuição Do Papel
/// &lt;/summary&gt;
public  DISMES {get; set;}   </v>
      </c>
      <c r="L27" s="20" t="str">
        <f t="shared" si="2"/>
        <v>Console.WriteLine("DISMES: " + line.Substring(242, 4));</v>
      </c>
    </row>
    <row r="28" spans="1:12" x14ac:dyDescent="0.2">
      <c r="A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Frick</dc:creator>
  <cp:lastModifiedBy>Nelson Frick</cp:lastModifiedBy>
  <dcterms:created xsi:type="dcterms:W3CDTF">2017-06-13T21:48:20Z</dcterms:created>
  <dcterms:modified xsi:type="dcterms:W3CDTF">2017-06-14T19:34:57Z</dcterms:modified>
</cp:coreProperties>
</file>