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Desktop\20190422_Calibration\"/>
    </mc:Choice>
  </mc:AlternateContent>
  <xr:revisionPtr revIDLastSave="0" documentId="13_ncr:1_{113C901D-9139-4C36-A0ED-8C093202CFF5}" xr6:coauthVersionLast="43" xr6:coauthVersionMax="43" xr10:uidLastSave="{00000000-0000-0000-0000-000000000000}"/>
  <bookViews>
    <workbookView xWindow="20370" yWindow="-3990" windowWidth="19440" windowHeight="15000" xr2:uid="{E3B0E418-0860-4B10-9AB7-3E4F4590D9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5" i="2"/>
  <c r="F4" i="2"/>
  <c r="F5" i="2"/>
  <c r="F6" i="2"/>
  <c r="F3" i="2"/>
  <c r="D7" i="2"/>
  <c r="C7" i="2"/>
  <c r="D4" i="2"/>
  <c r="D5" i="2"/>
  <c r="D6" i="2"/>
  <c r="D3" i="2"/>
  <c r="C4" i="2"/>
  <c r="C5" i="2" s="1"/>
  <c r="C6" i="2" s="1"/>
  <c r="A6" i="2"/>
  <c r="B4" i="2"/>
  <c r="B5" i="2"/>
  <c r="B6" i="2"/>
  <c r="B3" i="2"/>
  <c r="A5" i="2"/>
  <c r="A4" i="2"/>
  <c r="E5" i="1"/>
  <c r="E6" i="1" s="1"/>
  <c r="C5" i="1"/>
  <c r="C6" i="1" s="1"/>
  <c r="A6" i="1"/>
  <c r="A5" i="1"/>
</calcChain>
</file>

<file path=xl/sharedStrings.xml><?xml version="1.0" encoding="utf-8"?>
<sst xmlns="http://schemas.openxmlformats.org/spreadsheetml/2006/main" count="38" uniqueCount="24">
  <si>
    <t>MnCl2*4H2O</t>
  </si>
  <si>
    <t>g</t>
  </si>
  <si>
    <t>g/mol</t>
  </si>
  <si>
    <t>l</t>
  </si>
  <si>
    <t>mmol</t>
  </si>
  <si>
    <t>mmol/l</t>
  </si>
  <si>
    <t>Fe(NH4)2(SO4)2*6H2O</t>
  </si>
  <si>
    <t>Na2S*9H2O</t>
  </si>
  <si>
    <t>Oxygen</t>
  </si>
  <si>
    <t>ppt</t>
  </si>
  <si>
    <t>Salinity</t>
  </si>
  <si>
    <t>°C</t>
  </si>
  <si>
    <t>Temperature</t>
  </si>
  <si>
    <t>Pressure</t>
  </si>
  <si>
    <t>%</t>
  </si>
  <si>
    <t>Saturation</t>
  </si>
  <si>
    <t>µmol/l</t>
  </si>
  <si>
    <t>Concentration</t>
  </si>
  <si>
    <t>kPa</t>
  </si>
  <si>
    <t>Mn</t>
  </si>
  <si>
    <t>V [µl]</t>
  </si>
  <si>
    <t>C [µmol/l]</t>
  </si>
  <si>
    <t>Fe</t>
  </si>
  <si>
    <t>H2S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</si>
</sst>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B3EC-FAB7-4A2C-9A61-2A9008606314}">
  <dimension ref="A1:I6"/>
  <sheetViews>
    <sheetView tabSelected="1" workbookViewId="0">
      <selection activeCell="G6" sqref="G6"/>
    </sheetView>
  </sheetViews>
  <sheetFormatPr defaultRowHeight="15" x14ac:dyDescent="0.25"/>
  <sheetData>
    <row r="1" spans="1:9" x14ac:dyDescent="0.25">
      <c r="A1" s="1" t="s">
        <v>0</v>
      </c>
      <c r="B1" s="1"/>
      <c r="C1" s="1" t="s">
        <v>6</v>
      </c>
      <c r="D1" s="1"/>
      <c r="E1" s="1" t="s">
        <v>7</v>
      </c>
      <c r="F1" s="1"/>
      <c r="G1" s="1" t="s">
        <v>8</v>
      </c>
      <c r="H1" s="1"/>
      <c r="I1" s="1"/>
    </row>
    <row r="2" spans="1:9" x14ac:dyDescent="0.25">
      <c r="A2">
        <v>1.25241</v>
      </c>
      <c r="B2" t="s">
        <v>1</v>
      </c>
      <c r="C2">
        <v>2.5022899999999999</v>
      </c>
      <c r="D2" t="s">
        <v>1</v>
      </c>
      <c r="E2">
        <v>1.5069999999999999</v>
      </c>
      <c r="F2" t="s">
        <v>1</v>
      </c>
      <c r="G2">
        <v>35</v>
      </c>
      <c r="H2" t="s">
        <v>9</v>
      </c>
      <c r="I2" t="s">
        <v>10</v>
      </c>
    </row>
    <row r="3" spans="1:9" x14ac:dyDescent="0.25">
      <c r="A3">
        <v>0.25</v>
      </c>
      <c r="B3" t="s">
        <v>3</v>
      </c>
      <c r="C3">
        <v>0.25</v>
      </c>
      <c r="D3" t="s">
        <v>3</v>
      </c>
      <c r="E3">
        <v>0.25</v>
      </c>
      <c r="F3" t="s">
        <v>3</v>
      </c>
      <c r="G3">
        <v>20.46</v>
      </c>
      <c r="H3" t="s">
        <v>11</v>
      </c>
      <c r="I3" t="s">
        <v>12</v>
      </c>
    </row>
    <row r="4" spans="1:9" x14ac:dyDescent="0.25">
      <c r="A4">
        <v>197.91</v>
      </c>
      <c r="B4" t="s">
        <v>2</v>
      </c>
      <c r="C4">
        <v>392.13</v>
      </c>
      <c r="D4" t="s">
        <v>2</v>
      </c>
      <c r="E4">
        <v>240.18</v>
      </c>
      <c r="F4" t="s">
        <v>2</v>
      </c>
      <c r="G4">
        <v>100</v>
      </c>
      <c r="H4" t="s">
        <v>18</v>
      </c>
      <c r="I4" t="s">
        <v>13</v>
      </c>
    </row>
    <row r="5" spans="1:9" x14ac:dyDescent="0.25">
      <c r="A5">
        <f>(A2/A4)*1000</f>
        <v>6.3281794755191756</v>
      </c>
      <c r="B5" t="s">
        <v>4</v>
      </c>
      <c r="C5">
        <f>(C2/C4)*1000</f>
        <v>6.3812766174482949</v>
      </c>
      <c r="D5" t="s">
        <v>4</v>
      </c>
      <c r="E5">
        <f>(E2/E4)*1000</f>
        <v>6.2744608210508783</v>
      </c>
      <c r="F5" t="s">
        <v>4</v>
      </c>
      <c r="G5">
        <v>100</v>
      </c>
      <c r="H5" t="s">
        <v>14</v>
      </c>
      <c r="I5" t="s">
        <v>15</v>
      </c>
    </row>
    <row r="6" spans="1:9" x14ac:dyDescent="0.25">
      <c r="A6">
        <f>A5/A3</f>
        <v>25.312717902076702</v>
      </c>
      <c r="B6" t="s">
        <v>5</v>
      </c>
      <c r="C6">
        <f>C5/C3</f>
        <v>25.52510646979318</v>
      </c>
      <c r="D6" t="s">
        <v>5</v>
      </c>
      <c r="E6">
        <f>E5/E3</f>
        <v>25.097843284203513</v>
      </c>
      <c r="F6" t="s">
        <v>5</v>
      </c>
      <c r="G6">
        <v>232.83199999999999</v>
      </c>
      <c r="H6" t="s">
        <v>16</v>
      </c>
      <c r="I6" t="s">
        <v>17</v>
      </c>
    </row>
  </sheetData>
  <mergeCells count="4">
    <mergeCell ref="A1:B1"/>
    <mergeCell ref="C1:D1"/>
    <mergeCell ref="E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A64F-F424-4DE6-A569-FF323D134408}">
  <dimension ref="A1:F7"/>
  <sheetViews>
    <sheetView workbookViewId="0">
      <selection activeCell="I13" sqref="I13"/>
    </sheetView>
  </sheetViews>
  <sheetFormatPr defaultRowHeight="15" x14ac:dyDescent="0.25"/>
  <sheetData>
    <row r="1" spans="1:6" x14ac:dyDescent="0.25">
      <c r="A1" s="1" t="s">
        <v>19</v>
      </c>
      <c r="B1" s="1"/>
      <c r="C1" s="1" t="s">
        <v>22</v>
      </c>
      <c r="D1" s="1"/>
      <c r="E1" s="1" t="s">
        <v>23</v>
      </c>
      <c r="F1" s="1"/>
    </row>
    <row r="2" spans="1:6" x14ac:dyDescent="0.25">
      <c r="A2" t="s">
        <v>20</v>
      </c>
      <c r="B2" t="s">
        <v>21</v>
      </c>
      <c r="C2" t="s">
        <v>20</v>
      </c>
      <c r="D2" t="s">
        <v>21</v>
      </c>
      <c r="E2" t="s">
        <v>20</v>
      </c>
      <c r="F2" t="s">
        <v>21</v>
      </c>
    </row>
    <row r="3" spans="1:6" x14ac:dyDescent="0.25">
      <c r="A3">
        <v>19.79</v>
      </c>
      <c r="B3">
        <f>(A3/(20000+A3)*Sheet1!$A$6)*1000</f>
        <v>25.022174922019556</v>
      </c>
      <c r="C3">
        <v>19.79</v>
      </c>
      <c r="D3">
        <f>(C3/(20000+C3)*Sheet1!$C$6)*1000</f>
        <v>25.2321256635163</v>
      </c>
      <c r="E3">
        <v>7.92</v>
      </c>
      <c r="F3">
        <f>(E3/(20000+E3)*Sheet1!$E$6)*1000</f>
        <v>9.9348117550895765</v>
      </c>
    </row>
    <row r="4" spans="1:6" x14ac:dyDescent="0.25">
      <c r="A4">
        <f>A3*2</f>
        <v>39.58</v>
      </c>
      <c r="B4">
        <f>(A4/(20000+A4)*Sheet1!$A$6)*1000</f>
        <v>49.994928764185474</v>
      </c>
      <c r="C4">
        <f>C3*2</f>
        <v>39.58</v>
      </c>
      <c r="D4">
        <f>(C4/(20000+C4)*Sheet1!$C$6)*1000</f>
        <v>50.414415575297191</v>
      </c>
      <c r="E4">
        <v>19.79</v>
      </c>
      <c r="F4">
        <f>(E4/(20000+E4)*Sheet1!$E$6)*1000</f>
        <v>24.80976666560376</v>
      </c>
    </row>
    <row r="5" spans="1:6" x14ac:dyDescent="0.25">
      <c r="A5">
        <f>A4*2</f>
        <v>79.16</v>
      </c>
      <c r="B5">
        <f>(A5/(20000+A5)*Sheet1!$A$6)*1000</f>
        <v>99.792757721358456</v>
      </c>
      <c r="C5">
        <f>C4*2</f>
        <v>79.16</v>
      </c>
      <c r="D5">
        <f>(C5/(20000+C5)*Sheet1!$C$6)*1000</f>
        <v>100.63007756045712</v>
      </c>
      <c r="E5">
        <f>E4*2</f>
        <v>39.58</v>
      </c>
      <c r="F5">
        <f>(E5/(20000+E5)*Sheet1!$E$6)*1000</f>
        <v>49.570531777051968</v>
      </c>
    </row>
    <row r="6" spans="1:6" x14ac:dyDescent="0.25">
      <c r="A6">
        <f>A5*2</f>
        <v>158.32</v>
      </c>
      <c r="B6">
        <f>(A6/(20000+A6)*Sheet1!$A$6)*1000</f>
        <v>198.80176017926016</v>
      </c>
      <c r="C6">
        <f>C5*2</f>
        <v>158.32</v>
      </c>
      <c r="D6">
        <f>(C6/(20000+C6)*Sheet1!$C$6)*1000</f>
        <v>200.46982369054842</v>
      </c>
      <c r="E6">
        <f>E5*2</f>
        <v>79.16</v>
      </c>
      <c r="F6">
        <f>(E6/(20000+E6)*Sheet1!$E$6)*1000</f>
        <v>98.945636888074503</v>
      </c>
    </row>
    <row r="7" spans="1:6" x14ac:dyDescent="0.25">
      <c r="C7">
        <f>C5*3</f>
        <v>237.48</v>
      </c>
      <c r="D7">
        <f>(C7/(20000+C7)*Sheet1!$C$6)*1000</f>
        <v>299.52851266296415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Fröhberg</dc:creator>
  <cp:lastModifiedBy>Nico Fröhberg</cp:lastModifiedBy>
  <dcterms:created xsi:type="dcterms:W3CDTF">2019-04-22T20:49:32Z</dcterms:created>
  <dcterms:modified xsi:type="dcterms:W3CDTF">2019-04-24T22:28:29Z</dcterms:modified>
</cp:coreProperties>
</file>